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threadedComments/threadedComment2.xml" ContentType="application/vnd.ms-excel.threadedcomments+xml"/>
  <Override PartName="/xl/drawings/drawing8.xml" ContentType="application/vnd.openxmlformats-officedocument.drawing+xml"/>
  <Override PartName="/xl/comments6.xml" ContentType="application/vnd.openxmlformats-officedocument.spreadsheetml.comments+xml"/>
  <Override PartName="/xl/threadedComments/threadedComment3.xml" ContentType="application/vnd.ms-excel.threadedcomments+xml"/>
  <Override PartName="/xl/drawings/drawing9.xml" ContentType="application/vnd.openxmlformats-officedocument.drawing+xml"/>
  <Override PartName="/xl/comments7.xml" ContentType="application/vnd.openxmlformats-officedocument.spreadsheetml.comments+xml"/>
  <Override PartName="/xl/threadedComments/threadedComment4.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xr:revisionPtr revIDLastSave="0" documentId="13_ncr:1_{DB40CFAF-0338-4BA2-93D0-0C4750ECA4BD}" xr6:coauthVersionLast="47" xr6:coauthVersionMax="47" xr10:uidLastSave="{00000000-0000-0000-0000-000000000000}"/>
  <bookViews>
    <workbookView xWindow="-108" yWindow="-108" windowWidth="23256" windowHeight="12576" xr2:uid="{00000000-000D-0000-FFFF-FFFF00000000}"/>
  </bookViews>
  <sheets>
    <sheet name="PORTADA" sheetId="1" r:id="rId1"/>
    <sheet name="ÍNDICE" sheetId="2" r:id="rId2"/>
    <sheet name="01 - VDI" sheetId="9" r:id="rId3"/>
    <sheet name="02 - VZF" sheetId="10" r:id="rId4"/>
    <sheet name="03 - VCI" sheetId="12" r:id="rId5"/>
    <sheet name="04 - VCE" sheetId="11" r:id="rId6"/>
    <sheet name="05- VFM" sheetId="6" r:id="rId7"/>
    <sheet name="06 - AFI" sheetId="8" r:id="rId8"/>
    <sheet name="CONSOLIDADO" sheetId="14" r:id="rId9"/>
  </sheets>
  <externalReferences>
    <externalReference r:id="rId10"/>
    <externalReference r:id="rId11"/>
  </externalReferences>
  <definedNames>
    <definedName name="_xlnm._FilterDatabase" localSheetId="5" hidden="1">'04 - VCE'!$A$11:$AD$27</definedName>
    <definedName name="_xlnm._FilterDatabase" localSheetId="7" hidden="1">'06 - AFI'!$A$9:$AC$81</definedName>
    <definedName name="_xlnm.Print_Area" localSheetId="0">PORTADA!$A$1:$U$23</definedName>
    <definedName name="Capitulo" localSheetId="2">[1]Ejemplo!$D$19</definedName>
    <definedName name="Capitulo" localSheetId="3">[1]Ejemplo!$D$19</definedName>
    <definedName name="Capitulo" localSheetId="4">[1]Ejemplo!$D$19</definedName>
    <definedName name="Capitulo" localSheetId="5">[1]Ejemplo!$D$19</definedName>
    <definedName name="Capitulo" localSheetId="8">[1]Ejemplo!$D$19</definedName>
    <definedName name="Capitulo">[2]Ejemplo!$D$19</definedName>
    <definedName name="SubCapitulo" localSheetId="2">[1]Ejemplo!$D$21</definedName>
    <definedName name="SubCapitulo" localSheetId="3">[1]Ejemplo!$D$21</definedName>
    <definedName name="SubCapitulo" localSheetId="4">[1]Ejemplo!$D$21</definedName>
    <definedName name="SubCapitulo" localSheetId="5">[1]Ejemplo!$D$21</definedName>
    <definedName name="SubCapitulo" localSheetId="8">[1]Ejemplo!$D$21</definedName>
    <definedName name="SubCapitulo">[2]Ejemplo!$D$21</definedName>
    <definedName name="UnidadEjecutora" localSheetId="2">[1]Ejemplo!$D$25</definedName>
    <definedName name="UnidadEjecutora" localSheetId="3">[1]Ejemplo!$D$25</definedName>
    <definedName name="UnidadEjecutora" localSheetId="4">[1]Ejemplo!$D$25</definedName>
    <definedName name="UnidadEjecutora" localSheetId="5">[1]Ejemplo!$D$25</definedName>
    <definedName name="UnidadEjecutora" localSheetId="8">[1]Ejemplo!$D$25</definedName>
    <definedName name="UnidadEjecutora">[2]Ejemplo!$D$25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2" l="1"/>
  <c r="B64" i="14"/>
  <c r="B224" i="14" l="1"/>
  <c r="B197" i="14"/>
  <c r="H191" i="14"/>
  <c r="H187" i="14"/>
  <c r="H177" i="14"/>
  <c r="H172" i="14"/>
  <c r="H167" i="14"/>
  <c r="H162" i="14"/>
  <c r="H157" i="14"/>
  <c r="H150" i="14"/>
  <c r="H145" i="14"/>
  <c r="H140" i="14"/>
  <c r="H134" i="14"/>
  <c r="H124" i="14"/>
  <c r="H122" i="14"/>
  <c r="H119" i="14"/>
  <c r="H118" i="14"/>
  <c r="H117" i="14"/>
  <c r="H116" i="14"/>
  <c r="AD115" i="14"/>
  <c r="AC115" i="14"/>
  <c r="AB115" i="14"/>
  <c r="AA115" i="14"/>
  <c r="H114" i="14"/>
  <c r="H113" i="14"/>
  <c r="AD112" i="14"/>
  <c r="AC112" i="14"/>
  <c r="AB112" i="14"/>
  <c r="AA112" i="14"/>
  <c r="H111" i="14"/>
  <c r="H110" i="14"/>
  <c r="H109" i="14"/>
  <c r="H108" i="14"/>
  <c r="H107" i="14"/>
  <c r="H106" i="14"/>
  <c r="H105" i="14"/>
  <c r="H104" i="14"/>
  <c r="H103" i="14"/>
  <c r="H102" i="14"/>
  <c r="AD101" i="14"/>
  <c r="AC101" i="14"/>
  <c r="AB101" i="14"/>
  <c r="AA101" i="14"/>
  <c r="H92" i="14"/>
  <c r="H89" i="14"/>
  <c r="H85" i="14"/>
  <c r="H82" i="14"/>
  <c r="H79" i="14"/>
  <c r="H77" i="14"/>
  <c r="H75" i="14"/>
  <c r="H73" i="14"/>
  <c r="H70" i="14"/>
  <c r="B35" i="14"/>
  <c r="AD19" i="14"/>
  <c r="AC19" i="14"/>
  <c r="AB19" i="14"/>
  <c r="AA19" i="14"/>
  <c r="B8" i="14"/>
  <c r="H101" i="14" l="1"/>
  <c r="H112" i="14"/>
  <c r="H115" i="14"/>
  <c r="H136" i="12"/>
  <c r="H132" i="12"/>
  <c r="H122" i="12"/>
  <c r="H117" i="12"/>
  <c r="H112" i="12"/>
  <c r="H107" i="12"/>
  <c r="H102" i="12"/>
  <c r="H95" i="12"/>
  <c r="H90" i="12"/>
  <c r="H85" i="12"/>
  <c r="H79" i="12"/>
  <c r="H69" i="12"/>
  <c r="H67" i="12"/>
  <c r="H64" i="12"/>
  <c r="H63" i="12"/>
  <c r="H62" i="12"/>
  <c r="H61" i="12"/>
  <c r="AD60" i="12"/>
  <c r="AC60" i="12"/>
  <c r="AB60" i="12"/>
  <c r="AA60" i="12"/>
  <c r="H59" i="12"/>
  <c r="H58" i="12"/>
  <c r="AD57" i="12"/>
  <c r="AC57" i="12"/>
  <c r="AB57" i="12"/>
  <c r="AA57" i="12"/>
  <c r="H57" i="12"/>
  <c r="H56" i="12"/>
  <c r="H55" i="12"/>
  <c r="H54" i="12"/>
  <c r="H53" i="12"/>
  <c r="H52" i="12"/>
  <c r="H51" i="12"/>
  <c r="H50" i="12"/>
  <c r="H49" i="12"/>
  <c r="H48" i="12"/>
  <c r="H47" i="12"/>
  <c r="AD46" i="12"/>
  <c r="AC46" i="12"/>
  <c r="AB46" i="12"/>
  <c r="AA46" i="12"/>
  <c r="H37" i="12"/>
  <c r="H34" i="12"/>
  <c r="H30" i="12"/>
  <c r="H27" i="12"/>
  <c r="H24" i="12"/>
  <c r="H22" i="12"/>
  <c r="H20" i="12"/>
  <c r="H18" i="12"/>
  <c r="H15" i="12"/>
  <c r="H46" i="12" l="1"/>
  <c r="H60" i="12"/>
  <c r="B13" i="11"/>
  <c r="B13" i="10" l="1"/>
  <c r="AD23" i="9" l="1"/>
  <c r="AC23" i="9"/>
  <c r="AB23" i="9"/>
  <c r="AA23" i="9"/>
  <c r="B8" i="9"/>
  <c r="B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15" authorId="0" shapeId="0" xr:uid="{A5686570-E982-4357-8A57-F6E878CFCA5C}">
      <text>
        <r>
          <rPr>
            <b/>
            <sz val="12"/>
            <color indexed="81"/>
            <rFont val="Tahoma"/>
            <family val="2"/>
          </rPr>
          <t>Autor:</t>
        </r>
        <r>
          <rPr>
            <sz val="12"/>
            <color indexed="81"/>
            <rFont val="Tahoma"/>
            <family val="2"/>
          </rPr>
          <t xml:space="preserve">
Reprogramado para el 2022.</t>
        </r>
      </text>
    </comment>
    <comment ref="H17" authorId="0" shapeId="0" xr:uid="{67AE2404-D14D-4FB2-A1CD-11E47641F9E1}">
      <text>
        <r>
          <rPr>
            <b/>
            <sz val="12"/>
            <color indexed="81"/>
            <rFont val="Tahoma"/>
            <family val="2"/>
          </rPr>
          <t>Autor:</t>
        </r>
        <r>
          <rPr>
            <sz val="12"/>
            <color indexed="81"/>
            <rFont val="Tahoma"/>
            <family val="2"/>
          </rPr>
          <t xml:space="preserve">
Reprogramado para el 2022.</t>
        </r>
      </text>
    </comment>
    <comment ref="Z23" authorId="0" shapeId="0" xr:uid="{6782AF61-E94C-4494-AF9D-A5C817862A36}">
      <text>
        <r>
          <rPr>
            <b/>
            <sz val="9"/>
            <color indexed="81"/>
            <rFont val="Tahoma"/>
            <family val="2"/>
          </rPr>
          <t>Autor:</t>
        </r>
        <r>
          <rPr>
            <sz val="9"/>
            <color indexed="81"/>
            <rFont val="Tahoma"/>
            <family val="2"/>
          </rPr>
          <t xml:space="preserve">
Se desagrega de la siguiente forma en DIGEPRES:
1,610,000 capacitación a técnicos de empresas industriales.
2,075,000 diseño y coordinación de políticas industriales.</t>
        </r>
      </text>
    </comment>
    <comment ref="AA27" authorId="0" shapeId="0" xr:uid="{927C8D9C-9AF1-4B53-985F-CB6428A30BF2}">
      <text>
        <r>
          <rPr>
            <b/>
            <sz val="9"/>
            <color indexed="81"/>
            <rFont val="Tahoma"/>
            <family val="2"/>
          </rPr>
          <t>Autor:</t>
        </r>
        <r>
          <rPr>
            <sz val="9"/>
            <color indexed="81"/>
            <rFont val="Tahoma"/>
            <family val="2"/>
          </rPr>
          <t xml:space="preserve">
El 25% incluido en cada trimestre representa el 100% de la meta.</t>
        </r>
      </text>
    </comment>
    <comment ref="AB27" authorId="0" shapeId="0" xr:uid="{9699CD2D-DF7B-4A34-AFEE-B47911726B4B}">
      <text>
        <r>
          <rPr>
            <b/>
            <sz val="9"/>
            <color indexed="81"/>
            <rFont val="Tahoma"/>
            <family val="2"/>
          </rPr>
          <t>Autor:</t>
        </r>
        <r>
          <rPr>
            <sz val="9"/>
            <color indexed="81"/>
            <rFont val="Tahoma"/>
            <family val="2"/>
          </rPr>
          <t xml:space="preserve">
El 25% incluido en cada trimestre representa el 100% de la meta.</t>
        </r>
      </text>
    </comment>
    <comment ref="AC27" authorId="0" shapeId="0" xr:uid="{C6727826-8BAC-4A7C-9C47-BA4561FECF51}">
      <text>
        <r>
          <rPr>
            <b/>
            <sz val="9"/>
            <color indexed="81"/>
            <rFont val="Tahoma"/>
            <family val="2"/>
          </rPr>
          <t>Autor:</t>
        </r>
        <r>
          <rPr>
            <sz val="9"/>
            <color indexed="81"/>
            <rFont val="Tahoma"/>
            <family val="2"/>
          </rPr>
          <t xml:space="preserve">
El 25% incluido en cada trimestre representa el 100% de la meta.</t>
        </r>
      </text>
    </comment>
    <comment ref="AD27" authorId="0" shapeId="0" xr:uid="{6196EDC2-94C6-46FB-8A09-C6D1D0212DE0}">
      <text>
        <r>
          <rPr>
            <b/>
            <sz val="9"/>
            <color indexed="81"/>
            <rFont val="Tahoma"/>
            <family val="2"/>
          </rPr>
          <t>Autor:</t>
        </r>
        <r>
          <rPr>
            <sz val="9"/>
            <color indexed="81"/>
            <rFont val="Tahoma"/>
            <family val="2"/>
          </rPr>
          <t xml:space="preserve">
El 25% incluido en cada trimestre representa el 100% de la meta.</t>
        </r>
      </text>
    </comment>
    <comment ref="AA34" authorId="0" shapeId="0" xr:uid="{5323ADD6-FB6E-4606-A21B-D75691EFEC3B}">
      <text>
        <r>
          <rPr>
            <b/>
            <sz val="9"/>
            <color indexed="81"/>
            <rFont val="Tahoma"/>
            <family val="2"/>
          </rPr>
          <t>Autor:</t>
        </r>
        <r>
          <rPr>
            <sz val="9"/>
            <color indexed="81"/>
            <rFont val="Tahoma"/>
            <family val="2"/>
          </rPr>
          <t xml:space="preserve">
El 25% incluido en cada trimestre representa el 100% de la meta.</t>
        </r>
      </text>
    </comment>
    <comment ref="AB34" authorId="0" shapeId="0" xr:uid="{8115D24C-8F2E-405F-B986-87AA03726F29}">
      <text>
        <r>
          <rPr>
            <b/>
            <sz val="9"/>
            <color indexed="81"/>
            <rFont val="Tahoma"/>
            <family val="2"/>
          </rPr>
          <t>Autor:</t>
        </r>
        <r>
          <rPr>
            <sz val="9"/>
            <color indexed="81"/>
            <rFont val="Tahoma"/>
            <family val="2"/>
          </rPr>
          <t xml:space="preserve">
El 25% incluido en cada trimestre representa el 100% de la meta.</t>
        </r>
      </text>
    </comment>
    <comment ref="AC34" authorId="0" shapeId="0" xr:uid="{8B442B9C-7695-42F9-847A-7521D1E928CC}">
      <text>
        <r>
          <rPr>
            <b/>
            <sz val="9"/>
            <color indexed="81"/>
            <rFont val="Tahoma"/>
            <family val="2"/>
          </rPr>
          <t>Autor:</t>
        </r>
        <r>
          <rPr>
            <sz val="9"/>
            <color indexed="81"/>
            <rFont val="Tahoma"/>
            <family val="2"/>
          </rPr>
          <t xml:space="preserve">
El 25% incluido en cada trimestre representa el 100% de la meta.</t>
        </r>
      </text>
    </comment>
    <comment ref="AD34" authorId="0" shapeId="0" xr:uid="{4BE5023F-F395-488F-93B4-5E72AF573E9D}">
      <text>
        <r>
          <rPr>
            <b/>
            <sz val="9"/>
            <color indexed="81"/>
            <rFont val="Tahoma"/>
            <family val="2"/>
          </rPr>
          <t>Autor:</t>
        </r>
        <r>
          <rPr>
            <sz val="9"/>
            <color indexed="81"/>
            <rFont val="Tahoma"/>
            <family val="2"/>
          </rPr>
          <t xml:space="preserve">
El 25% incluido en cada trimestre representa el 100% de la meta.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D18" authorId="0" shapeId="0" xr:uid="{866C1D05-83E3-44A4-B383-D29AD315F2A6}">
      <text>
        <r>
          <rPr>
            <b/>
            <sz val="9"/>
            <color indexed="81"/>
            <rFont val="Tahoma"/>
            <family val="2"/>
          </rPr>
          <t>Autor:</t>
        </r>
        <r>
          <rPr>
            <sz val="9"/>
            <color indexed="81"/>
            <rFont val="Tahoma"/>
            <family val="2"/>
          </rPr>
          <t xml:space="preserve">
Ajustado a 3. Anteriormente en 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tc={15D2E8E5-AF89-4EB6-83C3-B3F28BD9B373}</author>
    <author>Autor</author>
  </authors>
  <commentList>
    <comment ref="D30" authorId="0" shapeId="0" xr:uid="{15D2E8E5-AF89-4EB6-83C3-B3F28BD9B373}">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ajustada en función de la actualización del IGP.</t>
      </text>
    </comment>
    <comment ref="A44" authorId="1" shapeId="0" xr:uid="{28251B8E-7431-4172-833D-A05E27B7CA14}">
      <text>
        <r>
          <rPr>
            <b/>
            <sz val="9"/>
            <color indexed="81"/>
            <rFont val="Tahoma"/>
            <family val="2"/>
          </rPr>
          <t xml:space="preserve">Autor:
</t>
        </r>
      </text>
    </comment>
    <comment ref="H46" authorId="1" shapeId="0" xr:uid="{84BE0B9A-7E11-4394-B949-CDA947C950CB}">
      <text>
        <r>
          <rPr>
            <b/>
            <sz val="15"/>
            <color indexed="81"/>
            <rFont val="Tahoma"/>
            <family val="2"/>
          </rPr>
          <t>Autor:</t>
        </r>
        <r>
          <rPr>
            <sz val="15"/>
            <color indexed="81"/>
            <rFont val="Tahoma"/>
            <family val="2"/>
          </rPr>
          <t xml:space="preserve">
Distribuir la meta del IGP. 20 metas registradas.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16" authorId="0" shapeId="0" xr:uid="{143B6BC8-E2CA-4C5E-95FE-ACB60AE2E756}">
      <text>
        <r>
          <rPr>
            <b/>
            <sz val="9"/>
            <color indexed="81"/>
            <rFont val="Tahoma"/>
            <family val="2"/>
          </rPr>
          <t xml:space="preserve">Autor:
</t>
        </r>
      </text>
    </comment>
    <comment ref="AA25" authorId="0" shapeId="0" xr:uid="{A0DEA5CC-7A18-4697-8086-097EB7EB5871}">
      <text>
        <r>
          <rPr>
            <sz val="11"/>
            <color indexed="81"/>
            <rFont val="Tahoma"/>
            <family val="2"/>
          </rPr>
          <t>La meta trimestral de 25% representa un 100% para cada periodo.</t>
        </r>
        <r>
          <rPr>
            <b/>
            <sz val="11"/>
            <color indexed="81"/>
            <rFont val="Tahoma"/>
            <family val="2"/>
          </rPr>
          <t xml:space="preserve">
</t>
        </r>
        <r>
          <rPr>
            <sz val="9"/>
            <color indexed="81"/>
            <rFont val="Tahoma"/>
            <family val="2"/>
          </rPr>
          <t xml:space="preserve">
</t>
        </r>
      </text>
    </comment>
    <comment ref="AB25" authorId="0" shapeId="0" xr:uid="{21EBB4FB-2DE7-40E0-BF07-AA71253C23B8}">
      <text>
        <r>
          <rPr>
            <sz val="11"/>
            <color indexed="81"/>
            <rFont val="Tahoma"/>
            <family val="2"/>
          </rPr>
          <t>La meta trimestral de 25% representa un 100% para cada periodo.</t>
        </r>
        <r>
          <rPr>
            <b/>
            <sz val="11"/>
            <color indexed="81"/>
            <rFont val="Tahoma"/>
            <family val="2"/>
          </rPr>
          <t xml:space="preserve">
</t>
        </r>
        <r>
          <rPr>
            <sz val="9"/>
            <color indexed="81"/>
            <rFont val="Tahoma"/>
            <family val="2"/>
          </rPr>
          <t xml:space="preserve">
</t>
        </r>
      </text>
    </comment>
    <comment ref="AC25" authorId="0" shapeId="0" xr:uid="{C837DF0C-F196-4D27-88A7-D07A551C087F}">
      <text>
        <r>
          <rPr>
            <sz val="11"/>
            <color indexed="81"/>
            <rFont val="Tahoma"/>
            <family val="2"/>
          </rPr>
          <t>La meta trimestral de 25% representa un 100% para cada periodo.</t>
        </r>
        <r>
          <rPr>
            <b/>
            <sz val="11"/>
            <color indexed="81"/>
            <rFont val="Tahoma"/>
            <family val="2"/>
          </rPr>
          <t xml:space="preserve">
</t>
        </r>
        <r>
          <rPr>
            <sz val="9"/>
            <color indexed="81"/>
            <rFont val="Tahoma"/>
            <family val="2"/>
          </rPr>
          <t xml:space="preserve">
</t>
        </r>
      </text>
    </comment>
    <comment ref="AD25" authorId="0" shapeId="0" xr:uid="{22C0943A-CCD8-4052-A01F-70270CE382A8}">
      <text>
        <r>
          <rPr>
            <sz val="11"/>
            <color indexed="81"/>
            <rFont val="Tahoma"/>
            <family val="2"/>
          </rPr>
          <t>La meta trimestral de 25% representa un 100% para cada periodo.</t>
        </r>
        <r>
          <rPr>
            <b/>
            <sz val="11"/>
            <color indexed="81"/>
            <rFont val="Tahoma"/>
            <family val="2"/>
          </rPr>
          <t xml:space="preserve">
</t>
        </r>
        <r>
          <rPr>
            <sz val="9"/>
            <color indexed="81"/>
            <rFont val="Tahoma"/>
            <family val="2"/>
          </rPr>
          <t xml:space="preserve">
</t>
        </r>
      </text>
    </comment>
    <comment ref="AA28" authorId="0" shapeId="0" xr:uid="{0BF6F54F-F921-44F9-BC8C-AC59735F3CE9}">
      <text>
        <r>
          <rPr>
            <sz val="11"/>
            <color indexed="81"/>
            <rFont val="Tahoma"/>
            <family val="2"/>
          </rPr>
          <t>La meta trimestral de 25% representa un 100% para cada periodo.</t>
        </r>
        <r>
          <rPr>
            <b/>
            <sz val="11"/>
            <color indexed="81"/>
            <rFont val="Tahoma"/>
            <family val="2"/>
          </rPr>
          <t xml:space="preserve">
</t>
        </r>
        <r>
          <rPr>
            <sz val="9"/>
            <color indexed="81"/>
            <rFont val="Tahoma"/>
            <family val="2"/>
          </rPr>
          <t xml:space="preserve">
</t>
        </r>
      </text>
    </comment>
    <comment ref="AB28" authorId="0" shapeId="0" xr:uid="{90D2A582-B252-4765-9BF9-E49E7A5AC7A5}">
      <text>
        <r>
          <rPr>
            <sz val="11"/>
            <color indexed="81"/>
            <rFont val="Tahoma"/>
            <family val="2"/>
          </rPr>
          <t>La meta trimestral de 25% representa un 100% para cada periodo.</t>
        </r>
        <r>
          <rPr>
            <b/>
            <sz val="11"/>
            <color indexed="81"/>
            <rFont val="Tahoma"/>
            <family val="2"/>
          </rPr>
          <t xml:space="preserve">
</t>
        </r>
        <r>
          <rPr>
            <sz val="9"/>
            <color indexed="81"/>
            <rFont val="Tahoma"/>
            <family val="2"/>
          </rPr>
          <t xml:space="preserve">
</t>
        </r>
      </text>
    </comment>
    <comment ref="AC28" authorId="0" shapeId="0" xr:uid="{92FC2BF4-710C-4D1F-ABA1-E1C2A1221131}">
      <text>
        <r>
          <rPr>
            <sz val="11"/>
            <color indexed="81"/>
            <rFont val="Tahoma"/>
            <family val="2"/>
          </rPr>
          <t>La meta trimestral de 25% representa un 100% para cada periodo.</t>
        </r>
        <r>
          <rPr>
            <b/>
            <sz val="11"/>
            <color indexed="81"/>
            <rFont val="Tahoma"/>
            <family val="2"/>
          </rPr>
          <t xml:space="preserve">
</t>
        </r>
        <r>
          <rPr>
            <sz val="9"/>
            <color indexed="81"/>
            <rFont val="Tahoma"/>
            <family val="2"/>
          </rPr>
          <t xml:space="preserve">
</t>
        </r>
      </text>
    </comment>
    <comment ref="AD28" authorId="0" shapeId="0" xr:uid="{B87EF7C9-5861-47E2-8B67-11BEE8BD8BE9}">
      <text>
        <r>
          <rPr>
            <sz val="11"/>
            <color indexed="81"/>
            <rFont val="Tahoma"/>
            <family val="2"/>
          </rPr>
          <t>La meta trimestral de 25% representa un 100% para cada periodo.</t>
        </r>
        <r>
          <rPr>
            <b/>
            <sz val="11"/>
            <color indexed="81"/>
            <rFont val="Tahoma"/>
            <family val="2"/>
          </rPr>
          <t xml:space="preserve">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tc={338F858F-6682-4CCA-A0BF-7F43FB55BBF0}</author>
    <author>tc={DDA9DE7A-E107-4E6A-9741-8FAB7D85D117}</author>
  </authors>
  <commentList>
    <comment ref="AD14" authorId="0" shapeId="0" xr:uid="{9CEC08C7-6D02-496A-9876-379899AAE362}">
      <text>
        <r>
          <rPr>
            <b/>
            <sz val="12"/>
            <color indexed="81"/>
            <rFont val="Tahoma"/>
            <family val="2"/>
          </rPr>
          <t>Autor:</t>
        </r>
        <r>
          <rPr>
            <sz val="12"/>
            <color indexed="81"/>
            <rFont val="Tahoma"/>
            <family val="2"/>
          </rPr>
          <t xml:space="preserve">
Anteriormente 150.</t>
        </r>
      </text>
    </comment>
    <comment ref="AD16" authorId="0" shapeId="0" xr:uid="{1AD5C1E7-D6A8-44CE-B070-930F57E4CE3F}">
      <text>
        <r>
          <rPr>
            <b/>
            <sz val="12"/>
            <color indexed="81"/>
            <rFont val="Tahoma"/>
            <family val="2"/>
          </rPr>
          <t>Autor:</t>
        </r>
        <r>
          <rPr>
            <sz val="12"/>
            <color indexed="81"/>
            <rFont val="Tahoma"/>
            <family val="2"/>
          </rPr>
          <t xml:space="preserve">
Anteiormente 120.</t>
        </r>
      </text>
    </comment>
    <comment ref="G34" authorId="0" shapeId="0" xr:uid="{72612670-D786-458C-AEF5-8BEF911E3A13}">
      <text>
        <r>
          <rPr>
            <b/>
            <sz val="9"/>
            <color rgb="FF000000"/>
            <rFont val="Tahoma"/>
            <family val="2"/>
          </rPr>
          <t xml:space="preserve">Esta unidad de medida contiene:
</t>
        </r>
        <r>
          <rPr>
            <b/>
            <sz val="9"/>
            <color rgb="FF000000"/>
            <rFont val="Tahoma"/>
            <family val="2"/>
          </rPr>
          <t xml:space="preserve">
</t>
        </r>
        <r>
          <rPr>
            <sz val="9"/>
            <color rgb="FF000000"/>
            <rFont val="Tahoma"/>
            <family val="2"/>
          </rPr>
          <t>- 20</t>
        </r>
        <r>
          <rPr>
            <b/>
            <sz val="9"/>
            <color rgb="FF000000"/>
            <rFont val="Tahoma"/>
            <family val="2"/>
          </rPr>
          <t xml:space="preserve"> </t>
        </r>
        <r>
          <rPr>
            <sz val="9"/>
            <color rgb="FF000000"/>
            <rFont val="Tahoma"/>
            <family val="2"/>
          </rPr>
          <t xml:space="preserve">Exportalo de una vez  
</t>
        </r>
        <r>
          <rPr>
            <sz val="9"/>
            <color rgb="FF000000"/>
            <rFont val="Tahoma"/>
            <family val="2"/>
          </rPr>
          <t xml:space="preserve">- 20 Empaca tu talento
</t>
        </r>
      </text>
    </comment>
    <comment ref="G43" authorId="0" shapeId="0" xr:uid="{02B72E2F-E91D-48D9-A8C7-137C091BB899}">
      <text>
        <r>
          <rPr>
            <b/>
            <sz val="11"/>
            <color rgb="FF000000"/>
            <rFont val="Tahoma"/>
            <family val="2"/>
          </rPr>
          <t xml:space="preserve">Entre estas capacitaciones se incluyen la realización de eventos, charlas, talleres, seminarios en los cuales se trabajaran los siguientes temas:
</t>
        </r>
        <r>
          <rPr>
            <b/>
            <sz val="11"/>
            <color rgb="FF000000"/>
            <rFont val="Tahoma"/>
            <family val="2"/>
          </rPr>
          <t xml:space="preserve">
</t>
        </r>
        <r>
          <rPr>
            <b/>
            <sz val="11"/>
            <color rgb="FF000000"/>
            <rFont val="Tahoma"/>
            <family val="2"/>
          </rPr>
          <t xml:space="preserve">- </t>
        </r>
        <r>
          <rPr>
            <sz val="11"/>
            <color rgb="FF000000"/>
            <rFont val="Tahoma"/>
            <family val="2"/>
          </rPr>
          <t xml:space="preserve">Lanzamiento de Semana MiPymes 2021
</t>
        </r>
        <r>
          <rPr>
            <sz val="11"/>
            <color rgb="FF000000"/>
            <rFont val="Tahoma"/>
            <family val="2"/>
          </rPr>
          <t xml:space="preserve">- Semana MiPymes 2021
</t>
        </r>
        <r>
          <rPr>
            <sz val="11"/>
            <color rgb="FF000000"/>
            <rFont val="Tahoma"/>
            <family val="2"/>
          </rPr>
          <t xml:space="preserve">- Ruta MiPymes
</t>
        </r>
        <r>
          <rPr>
            <sz val="11"/>
            <color rgb="FF000000"/>
            <rFont val="Tahoma"/>
            <family val="2"/>
          </rPr>
          <t xml:space="preserve">- Economía digital
</t>
        </r>
        <r>
          <rPr>
            <sz val="11"/>
            <color rgb="FF000000"/>
            <rFont val="Tahoma"/>
            <family val="2"/>
          </rPr>
          <t xml:space="preserve">- Innovación
</t>
        </r>
        <r>
          <rPr>
            <sz val="11"/>
            <color rgb="FF000000"/>
            <rFont val="Tahoma"/>
            <family val="2"/>
          </rPr>
          <t xml:space="preserve">- Formalización
</t>
        </r>
        <r>
          <rPr>
            <sz val="11"/>
            <color rgb="FF000000"/>
            <rFont val="Tahoma"/>
            <family val="2"/>
          </rPr>
          <t xml:space="preserve">- Inclusión financiera
</t>
        </r>
        <r>
          <rPr>
            <sz val="11"/>
            <color rgb="FF000000"/>
            <rFont val="Tahoma"/>
            <family val="2"/>
          </rPr>
          <t xml:space="preserve">- Artesanía
</t>
        </r>
        <r>
          <rPr>
            <sz val="11"/>
            <color rgb="FF000000"/>
            <rFont val="Tahoma"/>
            <family val="2"/>
          </rPr>
          <t>- Articulación Productiva</t>
        </r>
      </text>
    </comment>
    <comment ref="G45" authorId="0" shapeId="0" xr:uid="{7F325ACB-17E0-486E-ADEC-FF6E7AFD65FB}">
      <text>
        <r>
          <rPr>
            <b/>
            <sz val="9"/>
            <color rgb="FF000000"/>
            <rFont val="Tahoma"/>
            <family val="2"/>
          </rPr>
          <t xml:space="preserve">Este producto contiene:
</t>
        </r>
        <r>
          <rPr>
            <sz val="9"/>
            <color rgb="FF000000"/>
            <rFont val="Tahoma"/>
            <family val="2"/>
          </rPr>
          <t xml:space="preserve">
</t>
        </r>
        <r>
          <rPr>
            <sz val="9"/>
            <color rgb="FF000000"/>
            <rFont val="Tahoma"/>
            <family val="2"/>
          </rPr>
          <t xml:space="preserve">- 200 Artesanos y grupos de artesanos asistidos
</t>
        </r>
        <r>
          <rPr>
            <sz val="9"/>
            <color rgb="FF000000"/>
            <rFont val="Tahoma"/>
            <family val="2"/>
          </rPr>
          <t xml:space="preserve">- 500 Ruta Mipymes
</t>
        </r>
        <r>
          <rPr>
            <sz val="9"/>
            <color rgb="FF000000"/>
            <rFont val="Tahoma"/>
            <family val="2"/>
          </rPr>
          <t xml:space="preserve">- 3,000 Semana Mipymes
</t>
        </r>
        <r>
          <rPr>
            <sz val="9"/>
            <color rgb="FF000000"/>
            <rFont val="Tahoma"/>
            <family val="2"/>
          </rPr>
          <t xml:space="preserve">-2100 Acciones en temas de economía digital ( Comercio electronico, DISS) 
</t>
        </r>
        <r>
          <rPr>
            <sz val="9"/>
            <color rgb="FF000000"/>
            <rFont val="Tahoma"/>
            <family val="2"/>
          </rPr>
          <t xml:space="preserve">- 450 Capacitación innovación
</t>
        </r>
        <r>
          <rPr>
            <sz val="9"/>
            <color rgb="FF000000"/>
            <rFont val="Tahoma"/>
            <family val="2"/>
          </rPr>
          <t xml:space="preserve">- 340 Formalización
</t>
        </r>
        <r>
          <rPr>
            <sz val="9"/>
            <color rgb="FF000000"/>
            <rFont val="Tahoma"/>
            <family val="2"/>
          </rPr>
          <t xml:space="preserve">- 500 Inclusión financiera
</t>
        </r>
        <r>
          <rPr>
            <sz val="9"/>
            <color rgb="FF000000"/>
            <rFont val="Tahoma"/>
            <family val="2"/>
          </rPr>
          <t xml:space="preserve">- 66 Articulación Productiva
</t>
        </r>
        <r>
          <rPr>
            <sz val="9"/>
            <color rgb="FF000000"/>
            <rFont val="Tahoma"/>
            <family val="2"/>
          </rPr>
          <t>- 250 Conferencia Anual de los Centro Mipymes</t>
        </r>
      </text>
    </comment>
    <comment ref="G47" authorId="0" shapeId="0" xr:uid="{AE31106F-C241-49CC-890C-CBC1BC7E6E09}">
      <text>
        <r>
          <rPr>
            <b/>
            <sz val="11"/>
            <color rgb="FF000000"/>
            <rFont val="Tahoma"/>
            <family val="2"/>
          </rPr>
          <t xml:space="preserve">Esta unidad de medida incluye:
</t>
        </r>
        <r>
          <rPr>
            <b/>
            <sz val="11"/>
            <color rgb="FF000000"/>
            <rFont val="Tahoma"/>
            <family val="2"/>
          </rPr>
          <t xml:space="preserve">
</t>
        </r>
        <r>
          <rPr>
            <sz val="11"/>
            <color rgb="FF000000"/>
            <rFont val="Tahoma"/>
            <family val="2"/>
          </rPr>
          <t xml:space="preserve">- 2 Propuestas de leyes y reglamentos presentados
</t>
        </r>
        <r>
          <rPr>
            <sz val="11"/>
            <color rgb="FF000000"/>
            <rFont val="Tahoma"/>
            <family val="2"/>
          </rPr>
          <t xml:space="preserve">- 1 Propuesta de simplificación de procesos y trámites administrativos
</t>
        </r>
        <r>
          <rPr>
            <sz val="11"/>
            <color rgb="FF000000"/>
            <rFont val="Tahoma"/>
            <family val="2"/>
          </rPr>
          <t>- 4 Proyectos, políticas de fomento  y estudios de apoyo al sector artesanal</t>
        </r>
      </text>
    </comment>
    <comment ref="G58" authorId="0" shapeId="0" xr:uid="{FA8D495C-5AB2-45CA-95FA-23825FC4A9B1}">
      <text>
        <r>
          <rPr>
            <b/>
            <sz val="9"/>
            <color rgb="FF000000"/>
            <rFont val="Tahoma"/>
            <family val="2"/>
          </rPr>
          <t xml:space="preserve">Esta unidad de medida contiene:
</t>
        </r>
        <r>
          <rPr>
            <sz val="9"/>
            <color rgb="FF000000"/>
            <rFont val="Arial"/>
            <family val="2"/>
          </rPr>
          <t xml:space="preserve">
</t>
        </r>
        <r>
          <rPr>
            <sz val="9"/>
            <color rgb="FF000000"/>
            <rFont val="Arial"/>
            <family val="2"/>
          </rPr>
          <t xml:space="preserve">- 12 Boletines, informes, diagnósticos publicados 
</t>
        </r>
        <r>
          <rPr>
            <sz val="9"/>
            <color rgb="FF000000"/>
            <rFont val="Arial"/>
            <family val="2"/>
          </rPr>
          <t>- 1 plataforma de Observatorios Mipymes (Sitio Web)</t>
        </r>
      </text>
    </comment>
    <comment ref="AD64" authorId="1" shapeId="0" xr:uid="{338F858F-6682-4CCA-A0BF-7F43FB55BBF0}">
      <text>
        <t>[Comentario encadenado]
Su versión de Excel le permite leer este comentario encadenado; sin embargo, las ediciones que se apliquen se quitarán si el archivo se abre en una versión más reciente de Excel. Más información: https://go.microsoft.com/fwlink/?linkid=870924
Comentario:
    Anteriormente 875, se modificó en función de la actualización del IGP a 700.</t>
      </text>
    </comment>
    <comment ref="G69" authorId="0" shapeId="0" xr:uid="{0FF39220-B7C7-43E1-8527-2542C9EA2425}">
      <text>
        <r>
          <rPr>
            <b/>
            <sz val="9"/>
            <color rgb="FF000000"/>
            <rFont val="Tahoma"/>
            <family val="2"/>
          </rPr>
          <t xml:space="preserve">Esta unidad de medida incluye:
</t>
        </r>
        <r>
          <rPr>
            <sz val="9"/>
            <color rgb="FF000000"/>
            <rFont val="Tahoma"/>
            <family val="2"/>
          </rPr>
          <t xml:space="preserve">-  Evento para captación de posibles patrocinadores e interesados en Semana Mipymes 2021 ( Lanzamiento MIpymes)
</t>
        </r>
        <r>
          <rPr>
            <sz val="9"/>
            <color rgb="FF000000"/>
            <rFont val="Tahoma"/>
            <family val="2"/>
          </rPr>
          <t xml:space="preserve">- Semamana Mipymes 2021
</t>
        </r>
        <r>
          <rPr>
            <sz val="9"/>
            <color rgb="FF000000"/>
            <rFont val="Tahoma"/>
            <family val="2"/>
          </rPr>
          <t xml:space="preserve">- Reconocimiento a Mipymes clientes de los Centros 2021
</t>
        </r>
        <r>
          <rPr>
            <sz val="9"/>
            <color rgb="FF000000"/>
            <rFont val="Tahoma"/>
            <family val="2"/>
          </rPr>
          <t xml:space="preserve">- Representación de la República Dominicana en Conferencia Anual ASBDC 2021 
</t>
        </r>
        <r>
          <rPr>
            <sz val="9"/>
            <color rgb="FF000000"/>
            <rFont val="Tahoma"/>
            <family val="2"/>
          </rPr>
          <t xml:space="preserve">- Representación de República Dominicana en la Conferencia Regional Centros de Atención Mipymes 2021
</t>
        </r>
        <r>
          <rPr>
            <sz val="9"/>
            <color rgb="FF000000"/>
            <rFont val="Tahoma"/>
            <family val="2"/>
          </rPr>
          <t xml:space="preserve">- 6 encuentros bimensuales con asociaciones del sector Mipymes.  (cosmetico, artesania, comercio, entre otros)
</t>
        </r>
        <r>
          <rPr>
            <b/>
            <sz val="9"/>
            <color rgb="FF000000"/>
            <rFont val="Tahoma"/>
            <family val="2"/>
          </rPr>
          <t xml:space="preserve">Jennifer Jiménez:
</t>
        </r>
        <r>
          <rPr>
            <sz val="9"/>
            <color rgb="FF000000"/>
            <rFont val="Tahoma"/>
            <family val="2"/>
          </rPr>
          <t xml:space="preserve">Las representaciones no son productos terminales, por lo que se sugiere no sean contempladas como eventos, ya que como se muestra pareciera que el Viceministerio tiene la responsabilidad de desarrollar 2 eventos de apoyo a las Mipymes.
</t>
        </r>
        <r>
          <rPr>
            <sz val="9"/>
            <color rgb="FF000000"/>
            <rFont val="Tahoma"/>
            <family val="2"/>
          </rPr>
          <t xml:space="preserve">
</t>
        </r>
        <r>
          <rPr>
            <sz val="9"/>
            <color rgb="FF000000"/>
            <rFont val="Tahoma"/>
            <family val="2"/>
          </rPr>
          <t>Cuando realicemos el levantamiento con las áreas sobre las compras desprendidas del POA, pueden indicar esta necesidad, a los fines de contar de manera oportuna con la previsión de pasajes y viáticos correspondientes.</t>
        </r>
      </text>
    </comment>
    <comment ref="H69" authorId="0" shapeId="0" xr:uid="{F942D5E1-9C43-47DC-AF66-675E9EB945F9}">
      <text>
        <r>
          <rPr>
            <b/>
            <sz val="9"/>
            <color rgb="FF000000"/>
            <rFont val="Tahoma"/>
            <family val="2"/>
          </rPr>
          <t>Autor:</t>
        </r>
        <r>
          <rPr>
            <sz val="9"/>
            <color rgb="FF000000"/>
            <rFont val="Tahoma"/>
            <family val="2"/>
          </rPr>
          <t xml:space="preserve">
Ajustar a 2 conforme el comentario indicado en la unidad de medida</t>
        </r>
      </text>
    </comment>
    <comment ref="J80" authorId="0" shapeId="0" xr:uid="{ADA5730F-6C45-47CA-9ADE-29B46B2562CD}">
      <text>
        <r>
          <rPr>
            <b/>
            <sz val="9"/>
            <color rgb="FF000000"/>
            <rFont val="Tahoma"/>
            <family val="2"/>
          </rPr>
          <t>Autor:</t>
        </r>
        <r>
          <rPr>
            <sz val="9"/>
            <color rgb="FF000000"/>
            <rFont val="Tahoma"/>
            <family val="2"/>
          </rPr>
          <t xml:space="preserve">
revisar.
</t>
        </r>
      </text>
    </comment>
    <comment ref="AD80" authorId="2" shapeId="0" xr:uid="{DDA9DE7A-E107-4E6A-9741-8FAB7D85D117}">
      <text>
        <t>[Comentario encadenado]
Su versión de Excel le permite leer este comentario encadenado; sin embargo, las ediciones que se apliquen se quitarán si el archivo se abre en una versión más reciente de Excel. Más información: https://go.microsoft.com/fwlink/?linkid=870924
Comentario:
    Modificamos esta meta de 75 a 45 suprimiendo 30. 
Respuesta:
    ok</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tc={7463C478-40EA-4429-B58C-1F23C02FB3F2}</author>
    <author>tc={89928652-68D4-46B9-87C5-5894F3785C7E}</author>
    <author>tc={141E37A9-00CD-4907-8499-79D1C2CB5F6D}</author>
    <author>tc={05FB3E02-78EC-4275-AF11-EA87BC0AC5EE}</author>
    <author>tc={A80961BD-B551-4F1E-B91B-6F8F8DA5D053}</author>
    <author>tc={BAE2E54F-B17D-4489-8065-FEA450B909EB}</author>
    <author>tc={C7F9D9BB-9989-438F-A762-EAA18EE50C5A}</author>
  </authors>
  <commentList>
    <comment ref="AA17" authorId="0" shapeId="0" xr:uid="{B1B63DCA-5FE4-437A-BB60-5B3634AD1E98}">
      <text>
        <r>
          <rPr>
            <b/>
            <sz val="12"/>
            <color indexed="81"/>
            <rFont val="Tahoma"/>
            <family val="2"/>
          </rPr>
          <t>Autor:</t>
        </r>
        <r>
          <rPr>
            <sz val="12"/>
            <color indexed="81"/>
            <rFont val="Tahoma"/>
            <family val="2"/>
          </rPr>
          <t xml:space="preserve">
El 25% de cada trimestre, se corresponde al 100% de la meta.</t>
        </r>
      </text>
    </comment>
    <comment ref="AB17" authorId="0" shapeId="0" xr:uid="{51193807-26BB-46D3-AACC-ABF14AF3E577}">
      <text>
        <r>
          <rPr>
            <b/>
            <sz val="12"/>
            <color indexed="81"/>
            <rFont val="Tahoma"/>
            <family val="2"/>
          </rPr>
          <t>Autor:</t>
        </r>
        <r>
          <rPr>
            <sz val="12"/>
            <color indexed="81"/>
            <rFont val="Tahoma"/>
            <family val="2"/>
          </rPr>
          <t xml:space="preserve">
El 25% de cada trimestre, se corresponde al 100% de la meta.</t>
        </r>
      </text>
    </comment>
    <comment ref="AC17" authorId="0" shapeId="0" xr:uid="{5FB0E65B-05E8-4CA9-B644-E1630003F7AF}">
      <text>
        <r>
          <rPr>
            <b/>
            <sz val="12"/>
            <color indexed="81"/>
            <rFont val="Tahoma"/>
            <family val="2"/>
          </rPr>
          <t>Autor:</t>
        </r>
        <r>
          <rPr>
            <sz val="12"/>
            <color indexed="81"/>
            <rFont val="Tahoma"/>
            <family val="2"/>
          </rPr>
          <t xml:space="preserve">
El 25% de cada trimestre, se corresponde al 100% de la meta.</t>
        </r>
      </text>
    </comment>
    <comment ref="AD17" authorId="0" shapeId="0" xr:uid="{443B4132-758A-4A7A-B8C2-D5822D821728}">
      <text>
        <r>
          <rPr>
            <b/>
            <sz val="12"/>
            <color indexed="81"/>
            <rFont val="Tahoma"/>
            <family val="2"/>
          </rPr>
          <t>Autor:</t>
        </r>
        <r>
          <rPr>
            <sz val="12"/>
            <color indexed="81"/>
            <rFont val="Tahoma"/>
            <family val="2"/>
          </rPr>
          <t xml:space="preserve">
El 25% de cada trimestre, se corresponde al 100% de la meta.</t>
        </r>
      </text>
    </comment>
    <comment ref="AA25" authorId="0" shapeId="0" xr:uid="{E190F06E-B557-4ADF-BF58-848B75AA129C}">
      <text>
        <r>
          <rPr>
            <b/>
            <sz val="9"/>
            <color indexed="81"/>
            <rFont val="Tahoma"/>
            <family val="2"/>
          </rPr>
          <t>Autor:</t>
        </r>
        <r>
          <rPr>
            <sz val="9"/>
            <color indexed="81"/>
            <rFont val="Tahoma"/>
            <family val="2"/>
          </rPr>
          <t xml:space="preserve">
Aunque en el cronograma la parte de el monitoreo de los acuerdos del desempeño se muestra en el año completo, el proceso de la evaluación tiene lugar en el primer trimestre. </t>
        </r>
      </text>
    </comment>
    <comment ref="AA35" authorId="0" shapeId="0" xr:uid="{589E2379-A8F8-40A1-AC1A-94DBF5590F54}">
      <text>
        <r>
          <rPr>
            <b/>
            <sz val="9"/>
            <color indexed="81"/>
            <rFont val="Tahoma"/>
            <family val="2"/>
          </rPr>
          <t>Este 25% representa la ejecución del 100%  de la meta</t>
        </r>
        <r>
          <rPr>
            <sz val="9"/>
            <color indexed="81"/>
            <rFont val="Tahoma"/>
            <family val="2"/>
          </rPr>
          <t xml:space="preserve">
</t>
        </r>
      </text>
    </comment>
    <comment ref="AB35" authorId="0" shapeId="0" xr:uid="{5913D6B4-49AD-4279-BAE6-08C076B54EF9}">
      <text>
        <r>
          <rPr>
            <b/>
            <sz val="9"/>
            <color indexed="81"/>
            <rFont val="Tahoma"/>
            <family val="2"/>
          </rPr>
          <t>Este 25% representa la ejecución del 100%  de la meta</t>
        </r>
        <r>
          <rPr>
            <sz val="9"/>
            <color indexed="81"/>
            <rFont val="Tahoma"/>
            <family val="2"/>
          </rPr>
          <t xml:space="preserve">
</t>
        </r>
      </text>
    </comment>
    <comment ref="AC35" authorId="0" shapeId="0" xr:uid="{60C5374F-8700-4447-A075-18BAC0B037C1}">
      <text>
        <r>
          <rPr>
            <b/>
            <sz val="9"/>
            <color indexed="81"/>
            <rFont val="Tahoma"/>
            <family val="2"/>
          </rPr>
          <t>Este 25% representa la ejecución del 100%  de la meta</t>
        </r>
        <r>
          <rPr>
            <sz val="9"/>
            <color indexed="81"/>
            <rFont val="Tahoma"/>
            <family val="2"/>
          </rPr>
          <t xml:space="preserve">
</t>
        </r>
      </text>
    </comment>
    <comment ref="AD35" authorId="0" shapeId="0" xr:uid="{6C61DEEB-DBF0-42D7-B864-2B61C5F002B0}">
      <text>
        <r>
          <rPr>
            <b/>
            <sz val="9"/>
            <color indexed="81"/>
            <rFont val="Tahoma"/>
            <family val="2"/>
          </rPr>
          <t>Este 25% representa la ejecución del 100%  de la meta</t>
        </r>
        <r>
          <rPr>
            <sz val="9"/>
            <color indexed="81"/>
            <rFont val="Tahoma"/>
            <family val="2"/>
          </rPr>
          <t xml:space="preserve">
</t>
        </r>
      </text>
    </comment>
    <comment ref="AA53" authorId="0" shapeId="0" xr:uid="{820214FA-62B6-4E5A-A4DA-09683CE6F15F}">
      <text>
        <r>
          <rPr>
            <b/>
            <sz val="12"/>
            <color indexed="81"/>
            <rFont val="Tahoma"/>
            <family val="2"/>
          </rPr>
          <t>Autor:</t>
        </r>
        <r>
          <rPr>
            <sz val="12"/>
            <color indexed="81"/>
            <rFont val="Tahoma"/>
            <family val="2"/>
          </rPr>
          <t xml:space="preserve">
El 25% incluido en cada trimestre, reprenta el 100% de la meta.</t>
        </r>
      </text>
    </comment>
    <comment ref="AB53" authorId="0" shapeId="0" xr:uid="{53DB3CD5-A452-46B2-9B66-5BF46D511046}">
      <text>
        <r>
          <rPr>
            <b/>
            <sz val="12"/>
            <color indexed="81"/>
            <rFont val="Tahoma"/>
            <family val="2"/>
          </rPr>
          <t>Autor:</t>
        </r>
        <r>
          <rPr>
            <sz val="12"/>
            <color indexed="81"/>
            <rFont val="Tahoma"/>
            <family val="2"/>
          </rPr>
          <t xml:space="preserve">
El 25% incluido en cada trimestre, reprenta el 100% de la meta.</t>
        </r>
      </text>
    </comment>
    <comment ref="AC53" authorId="0" shapeId="0" xr:uid="{E5253B28-CF1E-4759-BCCC-B35FD50A5484}">
      <text>
        <r>
          <rPr>
            <b/>
            <sz val="12"/>
            <color indexed="81"/>
            <rFont val="Tahoma"/>
            <family val="2"/>
          </rPr>
          <t>Autor:</t>
        </r>
        <r>
          <rPr>
            <sz val="12"/>
            <color indexed="81"/>
            <rFont val="Tahoma"/>
            <family val="2"/>
          </rPr>
          <t xml:space="preserve">
El 25% incluido en cada trimestre, reprenta el 100% de la meta.</t>
        </r>
      </text>
    </comment>
    <comment ref="AD53" authorId="0" shapeId="0" xr:uid="{8CAEB748-F54B-429C-8FC7-0302663CE506}">
      <text>
        <r>
          <rPr>
            <b/>
            <sz val="12"/>
            <color indexed="81"/>
            <rFont val="Tahoma"/>
            <family val="2"/>
          </rPr>
          <t>Autor:</t>
        </r>
        <r>
          <rPr>
            <sz val="12"/>
            <color indexed="81"/>
            <rFont val="Tahoma"/>
            <family val="2"/>
          </rPr>
          <t xml:space="preserve">
El 25% incluido en cada trimestre, reprenta el 100% de la meta.</t>
        </r>
      </text>
    </comment>
    <comment ref="AA57" authorId="0" shapeId="0" xr:uid="{13212855-0984-4F96-AF39-6A89DDF6755C}">
      <text>
        <r>
          <rPr>
            <b/>
            <sz val="10"/>
            <color indexed="81"/>
            <rFont val="Tahoma"/>
            <family val="2"/>
          </rPr>
          <t>Autor:</t>
        </r>
        <r>
          <rPr>
            <sz val="10"/>
            <color indexed="81"/>
            <rFont val="Tahoma"/>
            <family val="2"/>
          </rPr>
          <t xml:space="preserve">
El 25% trimestral representa el 100% de la meta.</t>
        </r>
      </text>
    </comment>
    <comment ref="AA59" authorId="0" shapeId="0" xr:uid="{6041245F-D4DA-4529-A4BC-D2E040439572}">
      <text>
        <r>
          <rPr>
            <b/>
            <sz val="10"/>
            <color indexed="81"/>
            <rFont val="Tahoma"/>
            <family val="2"/>
          </rPr>
          <t>Autor:</t>
        </r>
        <r>
          <rPr>
            <sz val="10"/>
            <color indexed="81"/>
            <rFont val="Tahoma"/>
            <family val="2"/>
          </rPr>
          <t xml:space="preserve">
El 25% trimestral representa el 100% de la meta.</t>
        </r>
      </text>
    </comment>
    <comment ref="AA63" authorId="0" shapeId="0" xr:uid="{9191CF99-43DF-4E8C-93FD-99C583C0882F}">
      <text>
        <r>
          <rPr>
            <b/>
            <sz val="10"/>
            <color indexed="81"/>
            <rFont val="Tahoma"/>
            <family val="2"/>
          </rPr>
          <t>Autor:</t>
        </r>
        <r>
          <rPr>
            <sz val="10"/>
            <color indexed="81"/>
            <rFont val="Tahoma"/>
            <family val="2"/>
          </rPr>
          <t xml:space="preserve">
El 25% trimestral representa el 100% de la meta.</t>
        </r>
      </text>
    </comment>
    <comment ref="AA65" authorId="0" shapeId="0" xr:uid="{5566B02C-FE1C-4B4E-BA95-2A703DFB2639}">
      <text>
        <r>
          <rPr>
            <sz val="11"/>
            <color indexed="81"/>
            <rFont val="Tahoma"/>
            <family val="2"/>
          </rPr>
          <t>La proyección del  21.25% trimestral representa la ejecución del 85% de la meta</t>
        </r>
      </text>
    </comment>
    <comment ref="AB65" authorId="0" shapeId="0" xr:uid="{016494AF-670D-4BD0-8496-CF2FD4231094}">
      <text>
        <r>
          <rPr>
            <sz val="11"/>
            <color indexed="81"/>
            <rFont val="Tahoma"/>
            <family val="2"/>
          </rPr>
          <t>La proyección del  21.25% trimestral representa la ejecución del 85% de la meta</t>
        </r>
      </text>
    </comment>
    <comment ref="AC65" authorId="0" shapeId="0" xr:uid="{E74D70D1-F289-45CE-9552-CCD9ECC5B5B9}">
      <text>
        <r>
          <rPr>
            <sz val="11"/>
            <color indexed="81"/>
            <rFont val="Tahoma"/>
            <family val="2"/>
          </rPr>
          <t>La proyección del  21.25% trimestral representa la ejecución del 85% de la meta</t>
        </r>
      </text>
    </comment>
    <comment ref="AD65" authorId="0" shapeId="0" xr:uid="{C7356CF2-9B82-43E2-90BB-AF2EFFC3A3DF}">
      <text>
        <r>
          <rPr>
            <sz val="11"/>
            <color indexed="81"/>
            <rFont val="Tahoma"/>
            <family val="2"/>
          </rPr>
          <t>La proyección del  21.25% trimestral representa la ejecución del 85% de la meta</t>
        </r>
      </text>
    </comment>
    <comment ref="AA68" authorId="0" shapeId="0" xr:uid="{E1FD5139-82BB-446C-A5CE-6B1636B25AD0}">
      <text>
        <r>
          <rPr>
            <b/>
            <sz val="12"/>
            <color indexed="81"/>
            <rFont val="Tahoma"/>
            <family val="2"/>
          </rPr>
          <t>Autor:</t>
        </r>
        <r>
          <rPr>
            <sz val="12"/>
            <color indexed="81"/>
            <rFont val="Tahoma"/>
            <family val="2"/>
          </rPr>
          <t xml:space="preserve">
El 25% trimestral se corresponde al 100% de la meta.</t>
        </r>
      </text>
    </comment>
    <comment ref="D76" authorId="1" shapeId="0" xr:uid="{7463C478-40EA-4429-B58C-1F23C02FB3F2}">
      <text>
        <t>[Comentario encadenado]
Su versión de Excel le permite leer este comentario encadenado; sin embargo, las ediciones que se apliquen se quitarán si el archivo se abre en una versión más reciente de Excel. Más información: https://go.microsoft.com/fwlink/?linkid=870924
Comentario:
    La unidad de medida: Porcentaje de espacios con defectos detectados adecuados se ha eliminado ya que no es del control de RRHH. La misma contenía una meta de 40% para el año dividida en 10% para cada trimestre.</t>
      </text>
    </comment>
    <comment ref="AA87" authorId="0" shapeId="0" xr:uid="{F146E8B6-8A13-4DFA-9844-5F159743900C}">
      <text>
        <r>
          <rPr>
            <b/>
            <sz val="12"/>
            <color indexed="81"/>
            <rFont val="Tahoma"/>
            <family val="2"/>
          </rPr>
          <t>jennifer.jimenez:</t>
        </r>
        <r>
          <rPr>
            <sz val="12"/>
            <color indexed="81"/>
            <rFont val="Tahoma"/>
            <family val="2"/>
          </rPr>
          <t xml:space="preserve">
Actualizado en función del progreso del indicador, se espera que en el 1er T, los procesos estén actualizados en un 80%, al 2do T en un 90%, y al 4to T se cumpla la meta en un 100%.</t>
        </r>
      </text>
    </comment>
    <comment ref="D98" authorId="0" shapeId="0" xr:uid="{0094A66C-7647-44A5-8D86-1EAD34F453F6}">
      <text>
        <r>
          <rPr>
            <b/>
            <sz val="9"/>
            <color indexed="81"/>
            <rFont val="Tahoma"/>
            <family val="2"/>
          </rPr>
          <t>Autor:</t>
        </r>
        <r>
          <rPr>
            <sz val="9"/>
            <color indexed="81"/>
            <rFont val="Tahoma"/>
            <family val="2"/>
          </rPr>
          <t xml:space="preserve">
Producto reprogramado (Unidad de medida, meta) </t>
        </r>
      </text>
    </comment>
    <comment ref="D107" authorId="0" shapeId="0" xr:uid="{4BB1D2BB-FA7E-4418-A2D1-1A7EDE15D47D}">
      <text>
        <r>
          <rPr>
            <b/>
            <sz val="9"/>
            <color indexed="81"/>
            <rFont val="Tahoma"/>
            <family val="2"/>
          </rPr>
          <t>Autor:</t>
        </r>
        <r>
          <rPr>
            <sz val="9"/>
            <color indexed="81"/>
            <rFont val="Tahoma"/>
            <family val="2"/>
          </rPr>
          <t xml:space="preserve">
Producto repogramado (Unidad de medida, meta)</t>
        </r>
      </text>
    </comment>
    <comment ref="D141" authorId="0" shapeId="0" xr:uid="{ACB41715-3661-485C-A416-BC3635833283}">
      <text>
        <r>
          <rPr>
            <b/>
            <sz val="9"/>
            <color indexed="81"/>
            <rFont val="Tahoma"/>
            <family val="2"/>
          </rPr>
          <t>Autor:</t>
        </r>
        <r>
          <rPr>
            <sz val="9"/>
            <color indexed="81"/>
            <rFont val="Tahoma"/>
            <family val="2"/>
          </rPr>
          <t xml:space="preserve">
Producto reprogramado para el 4to trimestre. </t>
        </r>
      </text>
    </comment>
    <comment ref="AA163" authorId="0" shapeId="0" xr:uid="{C9D5CF16-FFCA-4ED7-8BB8-6D2D5FD58595}">
      <text>
        <r>
          <rPr>
            <b/>
            <sz val="9"/>
            <color indexed="81"/>
            <rFont val="Tahoma"/>
            <family val="2"/>
          </rPr>
          <t>Autor:</t>
        </r>
        <r>
          <rPr>
            <sz val="9"/>
            <color indexed="81"/>
            <rFont val="Tahoma"/>
            <family val="2"/>
          </rPr>
          <t xml:space="preserve">
El 25% representa el 100% para el trimestre.</t>
        </r>
      </text>
    </comment>
    <comment ref="AA168" authorId="0" shapeId="0" xr:uid="{44552E26-008C-4B69-93A8-1D023D6CFFBF}">
      <text>
        <r>
          <rPr>
            <b/>
            <sz val="9"/>
            <color indexed="81"/>
            <rFont val="Tahoma"/>
            <family val="2"/>
          </rPr>
          <t>Autor:</t>
        </r>
        <r>
          <rPr>
            <sz val="9"/>
            <color indexed="81"/>
            <rFont val="Tahoma"/>
            <family val="2"/>
          </rPr>
          <t xml:space="preserve">
El 25% representa el 100% para el trimestre.</t>
        </r>
      </text>
    </comment>
    <comment ref="AA181" authorId="0" shapeId="0" xr:uid="{C66024B8-F5C7-4CC6-AC9E-38BF4AEA363B}">
      <text>
        <r>
          <rPr>
            <b/>
            <sz val="9"/>
            <color indexed="81"/>
            <rFont val="Tahoma"/>
            <family val="2"/>
          </rPr>
          <t>Autor:</t>
        </r>
        <r>
          <rPr>
            <sz val="9"/>
            <color indexed="81"/>
            <rFont val="Tahoma"/>
            <family val="2"/>
          </rPr>
          <t xml:space="preserve">
El 25% representa el 100% para el trimestre.</t>
        </r>
      </text>
    </comment>
    <comment ref="AA232" authorId="0" shapeId="0" xr:uid="{A4D044A0-BE06-4D17-9433-1CE7D2933331}">
      <text>
        <r>
          <rPr>
            <b/>
            <sz val="9"/>
            <color indexed="81"/>
            <rFont val="Tahoma"/>
            <family val="2"/>
          </rPr>
          <t>Autor:</t>
        </r>
        <r>
          <rPr>
            <sz val="9"/>
            <color indexed="81"/>
            <rFont val="Tahoma"/>
            <family val="2"/>
          </rPr>
          <t xml:space="preserve">
El 25% representa el 100% de la meta trimestral.</t>
        </r>
      </text>
    </comment>
    <comment ref="AA244" authorId="0" shapeId="0" xr:uid="{EE6841B9-9238-4186-AA72-563074E1FD44}">
      <text>
        <r>
          <rPr>
            <b/>
            <sz val="9"/>
            <color indexed="81"/>
            <rFont val="Tahoma"/>
            <family val="2"/>
          </rPr>
          <t>Autor:</t>
        </r>
        <r>
          <rPr>
            <sz val="9"/>
            <color indexed="81"/>
            <rFont val="Tahoma"/>
            <family val="2"/>
          </rPr>
          <t xml:space="preserve">
El 25% representa el 100% para cada trimestre.</t>
        </r>
      </text>
    </comment>
    <comment ref="AA247" authorId="0" shapeId="0" xr:uid="{FC3B833A-FC1E-4572-8A4E-2A0F7A96F246}">
      <text>
        <r>
          <rPr>
            <b/>
            <sz val="9"/>
            <color indexed="81"/>
            <rFont val="Tahoma"/>
            <family val="2"/>
          </rPr>
          <t>Autor:</t>
        </r>
        <r>
          <rPr>
            <sz val="9"/>
            <color indexed="81"/>
            <rFont val="Tahoma"/>
            <family val="2"/>
          </rPr>
          <t xml:space="preserve">
El 25% trimestral representa el 100%.</t>
        </r>
      </text>
    </comment>
    <comment ref="AA250" authorId="0" shapeId="0" xr:uid="{08774D21-C82F-4971-B7A4-B2A9897EBDD5}">
      <text>
        <r>
          <rPr>
            <b/>
            <sz val="9"/>
            <color indexed="81"/>
            <rFont val="Tahoma"/>
            <family val="2"/>
          </rPr>
          <t>Autor:</t>
        </r>
        <r>
          <rPr>
            <sz val="9"/>
            <color indexed="81"/>
            <rFont val="Tahoma"/>
            <family val="2"/>
          </rPr>
          <t xml:space="preserve">
El 25% representa el 100% para el trimestre.</t>
        </r>
      </text>
    </comment>
    <comment ref="AA268" authorId="0" shapeId="0" xr:uid="{7766E23E-9856-47F6-A7BE-150450B1B421}">
      <text>
        <r>
          <rPr>
            <b/>
            <sz val="9"/>
            <color indexed="81"/>
            <rFont val="Tahoma"/>
            <family val="2"/>
          </rPr>
          <t>Autor:</t>
        </r>
        <r>
          <rPr>
            <sz val="9"/>
            <color indexed="81"/>
            <rFont val="Tahoma"/>
            <family val="2"/>
          </rPr>
          <t xml:space="preserve">
El 25% trimestral se corresponde al 100% de la meta.</t>
        </r>
      </text>
    </comment>
    <comment ref="H289" authorId="0" shapeId="0" xr:uid="{19544D37-FB13-4FA6-94CF-8C1154D95AA9}">
      <text>
        <r>
          <rPr>
            <b/>
            <sz val="9"/>
            <color indexed="81"/>
            <rFont val="Tahoma"/>
            <family val="2"/>
          </rPr>
          <t>Desglose:</t>
        </r>
        <r>
          <rPr>
            <sz val="9"/>
            <color indexed="81"/>
            <rFont val="Tahoma"/>
            <family val="2"/>
          </rPr>
          <t xml:space="preserve">
- 913 Licencias nuevas
- 24 Actualizaciones de licencias 
- 1 Sistema de Gestión Documental
-1 Sistema ERP y CRM</t>
        </r>
      </text>
    </comment>
    <comment ref="H292" authorId="0" shapeId="0" xr:uid="{02CCE481-17A3-4470-B991-A114472E8AC7}">
      <text>
        <r>
          <rPr>
            <b/>
            <sz val="9"/>
            <color indexed="81"/>
            <rFont val="Tahoma"/>
            <family val="2"/>
          </rPr>
          <t xml:space="preserve">Desglose:
</t>
        </r>
        <r>
          <rPr>
            <sz val="9"/>
            <color indexed="81"/>
            <rFont val="Tahoma"/>
            <family val="2"/>
          </rPr>
          <t>- 38 unidades de Disco Duro locales
- 1 Firewall de alta disponibilidad
-30 equipos de WIFI
- 2 Sistemas de almacenamiento para servidores virtuales
- 1 Equipo de backup para el Data Center
- 4 Equipos de comunicaciones (Switch) para el data center
- 475 Equipos  informáticos
- 300 Accesorios informáticos
- 3 Impresoras de alto rendimiento y volumen para el centro de impresión.</t>
        </r>
      </text>
    </comment>
    <comment ref="AA315" authorId="0" shapeId="0" xr:uid="{188AABC7-AD4D-46A6-A7F2-62EB085C9A85}">
      <text>
        <r>
          <rPr>
            <sz val="9"/>
            <color indexed="81"/>
            <rFont val="Tahoma"/>
            <family val="2"/>
          </rPr>
          <t>Este 25% trimestral, corresponde a la ejecución del 100% de la meta</t>
        </r>
      </text>
    </comment>
    <comment ref="AB315" authorId="0" shapeId="0" xr:uid="{7F45FF40-0CC3-41E8-89A0-8E058047FB5C}">
      <text>
        <r>
          <rPr>
            <sz val="9"/>
            <color indexed="81"/>
            <rFont val="Tahoma"/>
            <family val="2"/>
          </rPr>
          <t>Este 25% trimestral, corresponde a la ejecución del 100% de la meta</t>
        </r>
      </text>
    </comment>
    <comment ref="AC315" authorId="0" shapeId="0" xr:uid="{2329E411-917B-4C49-A1F7-F1C4FE58EE2E}">
      <text>
        <r>
          <rPr>
            <sz val="9"/>
            <color indexed="81"/>
            <rFont val="Tahoma"/>
            <family val="2"/>
          </rPr>
          <t>Este 25% trimestral, corresponde a la ejecución del 100% de la meta</t>
        </r>
      </text>
    </comment>
    <comment ref="AD315" authorId="0" shapeId="0" xr:uid="{630C8FD3-06AB-4D7C-916C-A2F5CB0E369E}">
      <text>
        <r>
          <rPr>
            <sz val="9"/>
            <color indexed="81"/>
            <rFont val="Tahoma"/>
            <family val="2"/>
          </rPr>
          <t>Este 25% trimestral, corresponde a la ejecución del 100% de la meta</t>
        </r>
      </text>
    </comment>
    <comment ref="D338" authorId="2" shapeId="0" xr:uid="{89928652-68D4-46B9-87C5-5894F3785C7E}">
      <text>
        <t>[Comentario encadenado]
Su versión de Excel le permite leer este comentario encadenado; sin embargo, las ediciones que se apliquen se quitarán si el archivo se abre en una versión más reciente de Excel. Más información: https://go.microsoft.com/fwlink/?linkid=870924
Comentario:
    Actualizar metas conforme lo sugerido
Respuesta:
    La meta es publicar 3 en lo que resta del año, a aclararse mas adelante como se distribuirán las publicaciones.</t>
      </text>
    </comment>
    <comment ref="D358" authorId="3" shapeId="0" xr:uid="{141E37A9-00CD-4907-8499-79D1C2CB5F6D}">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la actualización de la meta y del cronograma
Respuesta:
    se tiene planificado empezar el levantamiento en junio y publicar el informe en noviembre si se aprueba el presupuesto correspondiente.</t>
      </text>
    </comment>
    <comment ref="AD358" authorId="4" shapeId="0" xr:uid="{05FB3E02-78EC-4275-AF11-EA87BC0AC5EE}">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actualización, anteriomente estaba en el 3er trimestre</t>
      </text>
    </comment>
    <comment ref="D372" authorId="5" shapeId="0" xr:uid="{A80961BD-B551-4F1E-B91B-6F8F8DA5D053}">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inclusión y completar todas las informaciones faltantes.</t>
      </text>
    </comment>
    <comment ref="D377" authorId="6" shapeId="0" xr:uid="{BAE2E54F-B17D-4489-8065-FEA450B909EB}">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inclusión y completar las informaciones faltantes.</t>
      </text>
    </comment>
    <comment ref="D382" authorId="7" shapeId="0" xr:uid="{C7F9D9BB-9989-438F-A762-EAA18EE50C5A}">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t>
      </text>
    </comment>
    <comment ref="AB392" authorId="0" shapeId="0" xr:uid="{0E8237F1-6506-444E-9422-A1B589CAEF07}">
      <text>
        <r>
          <rPr>
            <b/>
            <sz val="9"/>
            <color indexed="81"/>
            <rFont val="Tahoma"/>
            <family val="2"/>
          </rPr>
          <t>Este 40% trimestral, representa el 80% total de la meta</t>
        </r>
      </text>
    </comment>
    <comment ref="AD392" authorId="0" shapeId="0" xr:uid="{0CE4F62D-A82D-45E8-B67D-221D5C83BF6B}">
      <text>
        <r>
          <rPr>
            <b/>
            <sz val="9"/>
            <color indexed="81"/>
            <rFont val="Tahoma"/>
            <family val="2"/>
          </rPr>
          <t>Este 40% trimestral, representa el 80% total de la meta</t>
        </r>
      </text>
    </comment>
    <comment ref="AB395" authorId="0" shapeId="0" xr:uid="{6846BE89-5E93-45AD-A825-09F1B7DB46C0}">
      <text>
        <r>
          <rPr>
            <sz val="9"/>
            <color indexed="81"/>
            <rFont val="Tahoma"/>
            <family val="2"/>
          </rPr>
          <t>Este 31.66% trimestral, representa el 95% total de la meta</t>
        </r>
      </text>
    </comment>
    <comment ref="AC395" authorId="0" shapeId="0" xr:uid="{75914AF5-3B56-4B04-BA9A-7275CB60BE4A}">
      <text>
        <r>
          <rPr>
            <sz val="9"/>
            <color indexed="81"/>
            <rFont val="Tahoma"/>
            <family val="2"/>
          </rPr>
          <t>Este 31.66% trimestral, representa el 95% total de la meta</t>
        </r>
      </text>
    </comment>
    <comment ref="AD395" authorId="0" shapeId="0" xr:uid="{CD729062-6A2A-4EDA-9027-244894C1AE92}">
      <text>
        <r>
          <rPr>
            <sz val="9"/>
            <color indexed="81"/>
            <rFont val="Tahoma"/>
            <family val="2"/>
          </rPr>
          <t>Este 31.66% trimestral, representa el 95% total de la meta</t>
        </r>
      </text>
    </comment>
    <comment ref="AB398" authorId="0" shapeId="0" xr:uid="{8861E21F-25F0-4837-AF65-FD6EA1D104C8}">
      <text>
        <r>
          <rPr>
            <b/>
            <sz val="9"/>
            <color indexed="81"/>
            <rFont val="Tahoma"/>
            <family val="2"/>
          </rPr>
          <t>Este 30% trimestral, representa el 90% total de la meta</t>
        </r>
        <r>
          <rPr>
            <sz val="9"/>
            <color indexed="81"/>
            <rFont val="Tahoma"/>
            <family val="2"/>
          </rPr>
          <t xml:space="preserve">
</t>
        </r>
      </text>
    </comment>
    <comment ref="AC398" authorId="0" shapeId="0" xr:uid="{E2D6FE0B-FC4B-4420-83AD-7915C90AEA58}">
      <text>
        <r>
          <rPr>
            <b/>
            <sz val="9"/>
            <color indexed="81"/>
            <rFont val="Tahoma"/>
            <family val="2"/>
          </rPr>
          <t>Este 30% trimestral, representa el 90% total de la meta</t>
        </r>
        <r>
          <rPr>
            <sz val="9"/>
            <color indexed="81"/>
            <rFont val="Tahoma"/>
            <family val="2"/>
          </rPr>
          <t xml:space="preserve">
</t>
        </r>
      </text>
    </comment>
    <comment ref="AD398" authorId="0" shapeId="0" xr:uid="{9A3C6B1F-3AF2-4093-8CF1-D16942DE3427}">
      <text>
        <r>
          <rPr>
            <b/>
            <sz val="9"/>
            <color indexed="81"/>
            <rFont val="Tahoma"/>
            <family val="2"/>
          </rPr>
          <t>Este 30% trimestral, representa el 90% total de la meta</t>
        </r>
        <r>
          <rPr>
            <sz val="9"/>
            <color indexed="81"/>
            <rFont val="Tahoma"/>
            <family val="2"/>
          </rPr>
          <t xml:space="preserve">
</t>
        </r>
      </text>
    </comment>
    <comment ref="AA404" authorId="0" shapeId="0" xr:uid="{190B79D9-76BF-420A-B942-39AF2E7037C5}">
      <text>
        <r>
          <rPr>
            <b/>
            <sz val="9"/>
            <color indexed="81"/>
            <rFont val="Tahoma"/>
            <family val="2"/>
          </rPr>
          <t>Este 25% trimestral, representa el 100% total de la meta</t>
        </r>
      </text>
    </comment>
    <comment ref="AB404" authorId="0" shapeId="0" xr:uid="{D4B67AF7-73A6-4B88-B585-1353B4E41843}">
      <text>
        <r>
          <rPr>
            <b/>
            <sz val="9"/>
            <color indexed="81"/>
            <rFont val="Tahoma"/>
            <family val="2"/>
          </rPr>
          <t>Este 25% trimestral, representa el 100% total de la meta</t>
        </r>
      </text>
    </comment>
    <comment ref="AC404" authorId="0" shapeId="0" xr:uid="{0D94CF17-0BCD-439E-A952-D4B224839DD1}">
      <text>
        <r>
          <rPr>
            <b/>
            <sz val="9"/>
            <color indexed="81"/>
            <rFont val="Tahoma"/>
            <family val="2"/>
          </rPr>
          <t>Este 25% trimestral, representa el 100% total de la meta</t>
        </r>
      </text>
    </comment>
    <comment ref="AD404" authorId="0" shapeId="0" xr:uid="{55D83BFF-492D-46DB-8D8E-28D7AC46AD9D}">
      <text>
        <r>
          <rPr>
            <b/>
            <sz val="9"/>
            <color indexed="81"/>
            <rFont val="Tahoma"/>
            <family val="2"/>
          </rPr>
          <t>Este 25% trimestral, representa el 100% total de la meta</t>
        </r>
      </text>
    </comment>
    <comment ref="AA406" authorId="0" shapeId="0" xr:uid="{1FC2FF16-DA72-4E6F-9DAF-0ADCF0E69292}">
      <text>
        <r>
          <rPr>
            <b/>
            <sz val="9"/>
            <color indexed="81"/>
            <rFont val="Tahoma"/>
            <family val="2"/>
          </rPr>
          <t>Este 22.5% trimestral, representa el 90% total de la meta</t>
        </r>
      </text>
    </comment>
    <comment ref="AB406" authorId="0" shapeId="0" xr:uid="{9CBD92F3-7012-475E-8BC1-958C6C5F12C0}">
      <text>
        <r>
          <rPr>
            <b/>
            <sz val="9"/>
            <color indexed="81"/>
            <rFont val="Tahoma"/>
            <family val="2"/>
          </rPr>
          <t>Este 22.5% trimestral, representa el 90% total de la meta</t>
        </r>
      </text>
    </comment>
    <comment ref="AC406" authorId="0" shapeId="0" xr:uid="{B67F5989-1FE2-4709-B685-FD6D27FFBB22}">
      <text>
        <r>
          <rPr>
            <b/>
            <sz val="9"/>
            <color indexed="81"/>
            <rFont val="Tahoma"/>
            <family val="2"/>
          </rPr>
          <t>Este 22.5% trimestral, representa el 90% total de la meta</t>
        </r>
      </text>
    </comment>
    <comment ref="AD406" authorId="0" shapeId="0" xr:uid="{48867289-63E6-4CAF-9068-F7BDC0D4548E}">
      <text>
        <r>
          <rPr>
            <b/>
            <sz val="9"/>
            <color indexed="81"/>
            <rFont val="Tahoma"/>
            <family val="2"/>
          </rPr>
          <t>Este 22.5% trimestral, representa el 90% total de la meta</t>
        </r>
      </text>
    </comment>
    <comment ref="AA407" authorId="0" shapeId="0" xr:uid="{88FC5571-0646-4985-853A-715D37EF895F}">
      <text>
        <r>
          <rPr>
            <b/>
            <sz val="9"/>
            <color indexed="81"/>
            <rFont val="Tahoma"/>
            <family val="2"/>
          </rPr>
          <t>Este 22.5% trimestral, representa el 90% total de la meta</t>
        </r>
      </text>
    </comment>
    <comment ref="AB407" authorId="0" shapeId="0" xr:uid="{92DD976B-BB4C-44AF-895C-883AF100FCF2}">
      <text>
        <r>
          <rPr>
            <b/>
            <sz val="9"/>
            <color indexed="81"/>
            <rFont val="Tahoma"/>
            <family val="2"/>
          </rPr>
          <t>Este 22.5% trimestral, representa el 90% total de la meta</t>
        </r>
      </text>
    </comment>
    <comment ref="AC407" authorId="0" shapeId="0" xr:uid="{FF6E6002-A37A-45E6-A36F-1247AE548C5C}">
      <text>
        <r>
          <rPr>
            <b/>
            <sz val="9"/>
            <color indexed="81"/>
            <rFont val="Tahoma"/>
            <family val="2"/>
          </rPr>
          <t>Este 22.5% trimestral, representa el 90% total de la meta</t>
        </r>
      </text>
    </comment>
    <comment ref="AD407" authorId="0" shapeId="0" xr:uid="{2B5F61C5-B3B2-4D42-8627-FABAAB7BA3A8}">
      <text>
        <r>
          <rPr>
            <b/>
            <sz val="9"/>
            <color indexed="81"/>
            <rFont val="Tahoma"/>
            <family val="2"/>
          </rPr>
          <t>Este 22.5% trimestral, representa el 90% total de la meta</t>
        </r>
      </text>
    </comment>
    <comment ref="AA408" authorId="0" shapeId="0" xr:uid="{9807B2F0-294D-44FF-BAC7-087C2AEFBEB8}">
      <text>
        <r>
          <rPr>
            <b/>
            <sz val="9"/>
            <color indexed="81"/>
            <rFont val="Tahoma"/>
            <family val="2"/>
          </rPr>
          <t>Este 22.5% trimestral, representa el 90% total de la meta</t>
        </r>
      </text>
    </comment>
    <comment ref="AB408" authorId="0" shapeId="0" xr:uid="{DAD380A8-55CD-4CB5-A170-A3D7BCF7488A}">
      <text>
        <r>
          <rPr>
            <b/>
            <sz val="9"/>
            <color indexed="81"/>
            <rFont val="Tahoma"/>
            <family val="2"/>
          </rPr>
          <t>Este 22.5% trimestral, representa el 90% total de la meta</t>
        </r>
      </text>
    </comment>
    <comment ref="AC408" authorId="0" shapeId="0" xr:uid="{342277C9-85A9-45D3-8906-6012FE7BD6F5}">
      <text>
        <r>
          <rPr>
            <b/>
            <sz val="9"/>
            <color indexed="81"/>
            <rFont val="Tahoma"/>
            <family val="2"/>
          </rPr>
          <t>Este 22.5% trimestral, representa el 90% total de la meta</t>
        </r>
      </text>
    </comment>
    <comment ref="AD408" authorId="0" shapeId="0" xr:uid="{A95E87EB-BE71-4432-8B8A-338A36E3A526}">
      <text>
        <r>
          <rPr>
            <b/>
            <sz val="9"/>
            <color indexed="81"/>
            <rFont val="Tahoma"/>
            <family val="2"/>
          </rPr>
          <t>Este 22.5% trimestral, representa el 90% total de la meta</t>
        </r>
      </text>
    </comment>
    <comment ref="AA409" authorId="0" shapeId="0" xr:uid="{37FE36A0-D4DA-4F9E-8EFF-E0AE8939A8C2}">
      <text>
        <r>
          <rPr>
            <b/>
            <sz val="9"/>
            <color indexed="81"/>
            <rFont val="Tahoma"/>
            <family val="2"/>
          </rPr>
          <t>Este 22.5% trimestral, representa el 90% total de la meta</t>
        </r>
      </text>
    </comment>
    <comment ref="AB409" authorId="0" shapeId="0" xr:uid="{E82FF7E8-6E03-4300-B59E-6A545588C88F}">
      <text>
        <r>
          <rPr>
            <b/>
            <sz val="9"/>
            <color indexed="81"/>
            <rFont val="Tahoma"/>
            <family val="2"/>
          </rPr>
          <t>Este 22.5% trimestral, representa el 90% total de la meta</t>
        </r>
      </text>
    </comment>
    <comment ref="AC409" authorId="0" shapeId="0" xr:uid="{24BA4F7A-95F9-45A9-AC28-2928CC277B71}">
      <text>
        <r>
          <rPr>
            <b/>
            <sz val="9"/>
            <color indexed="81"/>
            <rFont val="Tahoma"/>
            <family val="2"/>
          </rPr>
          <t>Este 22.5% trimestral, representa el 90% total de la meta</t>
        </r>
      </text>
    </comment>
    <comment ref="AD409" authorId="0" shapeId="0" xr:uid="{CD56E608-5A9D-4590-A57B-A23E654373CA}">
      <text>
        <r>
          <rPr>
            <b/>
            <sz val="9"/>
            <color indexed="81"/>
            <rFont val="Tahoma"/>
            <family val="2"/>
          </rPr>
          <t>Este 22.5% trimestral, representa el 90% total de la meta</t>
        </r>
      </text>
    </comment>
    <comment ref="AA414" authorId="0" shapeId="0" xr:uid="{61D908A2-9092-4A2C-8B81-AA3D98714B39}">
      <text>
        <r>
          <rPr>
            <b/>
            <sz val="9"/>
            <color indexed="81"/>
            <rFont val="Tahoma"/>
            <family val="2"/>
          </rPr>
          <t>Este 25% trimestral, representa el 100% total de la meta</t>
        </r>
      </text>
    </comment>
    <comment ref="AB414" authorId="0" shapeId="0" xr:uid="{DB85B6EC-2984-430B-BCDE-7478FABB7B4A}">
      <text>
        <r>
          <rPr>
            <b/>
            <sz val="9"/>
            <color indexed="81"/>
            <rFont val="Tahoma"/>
            <family val="2"/>
          </rPr>
          <t>Este 25% trimestral, representa el 100% total de la meta</t>
        </r>
      </text>
    </comment>
    <comment ref="AC414" authorId="0" shapeId="0" xr:uid="{242285D6-1B54-4A3B-826E-7C5434BBAF86}">
      <text>
        <r>
          <rPr>
            <b/>
            <sz val="9"/>
            <color indexed="81"/>
            <rFont val="Tahoma"/>
            <family val="2"/>
          </rPr>
          <t>Este 25% trimestral, representa el 100% total de la meta</t>
        </r>
      </text>
    </comment>
    <comment ref="AD414" authorId="0" shapeId="0" xr:uid="{4928C29A-7F07-43D1-B6CA-E10B183BDDC9}">
      <text>
        <r>
          <rPr>
            <b/>
            <sz val="9"/>
            <color indexed="81"/>
            <rFont val="Tahoma"/>
            <family val="2"/>
          </rPr>
          <t>Este 25% trimestral, representa el 100% total de la meta</t>
        </r>
      </text>
    </comment>
    <comment ref="AA423" authorId="0" shapeId="0" xr:uid="{890E6102-6426-46CB-A765-263D95519F23}">
      <text>
        <r>
          <rPr>
            <sz val="9"/>
            <color indexed="81"/>
            <rFont val="Tahoma"/>
            <family val="2"/>
          </rPr>
          <t>Este 23.75% trimestral, representa el 95% total de la meta</t>
        </r>
      </text>
    </comment>
    <comment ref="AB423" authorId="0" shapeId="0" xr:uid="{BA6739A6-5F17-4E54-A9DC-502E8F5B597A}">
      <text>
        <r>
          <rPr>
            <sz val="9"/>
            <color indexed="81"/>
            <rFont val="Tahoma"/>
            <family val="2"/>
          </rPr>
          <t>Este 23.75% trimestral, representa el 95% total de la meta</t>
        </r>
      </text>
    </comment>
    <comment ref="AC423" authorId="0" shapeId="0" xr:uid="{66850309-CE4D-40C5-9FAF-7FB24F2B2514}">
      <text>
        <r>
          <rPr>
            <sz val="9"/>
            <color indexed="81"/>
            <rFont val="Tahoma"/>
            <family val="2"/>
          </rPr>
          <t>Este 23.75% trimestral, representa el 95% total de la meta</t>
        </r>
      </text>
    </comment>
    <comment ref="AD423" authorId="0" shapeId="0" xr:uid="{2A5193C9-3B9D-4C9A-88BA-557983DFE4AF}">
      <text>
        <r>
          <rPr>
            <sz val="9"/>
            <color indexed="81"/>
            <rFont val="Tahoma"/>
            <family val="2"/>
          </rPr>
          <t>Este 23.75% trimestral, representa el 95% total de la meta</t>
        </r>
      </text>
    </comment>
    <comment ref="AA426" authorId="0" shapeId="0" xr:uid="{D2B5C88A-67F4-4BB9-9F70-D0B534A7717A}">
      <text>
        <r>
          <rPr>
            <sz val="9"/>
            <color indexed="81"/>
            <rFont val="Tahoma"/>
            <family val="2"/>
          </rPr>
          <t>Este 23.75% trimestral, representa el 95% total de la meta</t>
        </r>
      </text>
    </comment>
    <comment ref="AB426" authorId="0" shapeId="0" xr:uid="{AB3E64F9-5D0D-4580-9C7E-E851C1F7D1EB}">
      <text>
        <r>
          <rPr>
            <sz val="9"/>
            <color indexed="81"/>
            <rFont val="Tahoma"/>
            <family val="2"/>
          </rPr>
          <t>Este 23.75% trimestral, representa el 95% total de la meta</t>
        </r>
      </text>
    </comment>
    <comment ref="AC426" authorId="0" shapeId="0" xr:uid="{368FADD1-A7AB-4E1A-8659-A7E747A1547F}">
      <text>
        <r>
          <rPr>
            <sz val="9"/>
            <color indexed="81"/>
            <rFont val="Tahoma"/>
            <family val="2"/>
          </rPr>
          <t>Este 23.75% trimestral, representa el 95% total de la meta</t>
        </r>
      </text>
    </comment>
    <comment ref="AD426" authorId="0" shapeId="0" xr:uid="{42027EDF-45AD-478E-85F4-43FE6EBA5837}">
      <text>
        <r>
          <rPr>
            <sz val="9"/>
            <color indexed="81"/>
            <rFont val="Tahoma"/>
            <family val="2"/>
          </rPr>
          <t>Este 23.75% trimestral, representa el 95% total de la meta</t>
        </r>
      </text>
    </comment>
    <comment ref="AA460" authorId="0" shapeId="0" xr:uid="{C137F5A9-CE0C-4957-A2ED-0288C4A53786}">
      <text>
        <r>
          <rPr>
            <b/>
            <sz val="9"/>
            <color indexed="81"/>
            <rFont val="Tahoma"/>
            <family val="2"/>
          </rPr>
          <t>Autor:</t>
        </r>
        <r>
          <rPr>
            <sz val="9"/>
            <color indexed="81"/>
            <rFont val="Tahoma"/>
            <family val="2"/>
          </rPr>
          <t xml:space="preserve">
El 20% de cada trimestre, representa el 100% de la meta.</t>
        </r>
      </text>
    </comment>
    <comment ref="AA464" authorId="0" shapeId="0" xr:uid="{4DED93B0-0EA7-410B-A84A-DA1CA7C80F21}">
      <text>
        <r>
          <rPr>
            <b/>
            <sz val="9"/>
            <color indexed="81"/>
            <rFont val="Tahoma"/>
            <family val="2"/>
          </rPr>
          <t>Autor:</t>
        </r>
        <r>
          <rPr>
            <sz val="9"/>
            <color indexed="81"/>
            <rFont val="Tahoma"/>
            <family val="2"/>
          </rPr>
          <t xml:space="preserve">
El 20% trimestral representa la meta total 80%.</t>
        </r>
      </text>
    </comment>
    <comment ref="AA470" authorId="0" shapeId="0" xr:uid="{7A16BB70-3416-4931-A6DD-EBF70057412D}">
      <text>
        <r>
          <rPr>
            <b/>
            <sz val="9"/>
            <color indexed="81"/>
            <rFont val="Tahoma"/>
            <family val="2"/>
          </rPr>
          <t>Autor:</t>
        </r>
        <r>
          <rPr>
            <sz val="9"/>
            <color indexed="81"/>
            <rFont val="Tahoma"/>
            <family val="2"/>
          </rPr>
          <t xml:space="preserve">
El 20% de cada trimestre representa el 100% de la meta.</t>
        </r>
      </text>
    </comment>
    <comment ref="AA472" authorId="0" shapeId="0" xr:uid="{A0FAD793-1E55-4ECE-A9E4-76ED9DFC0A35}">
      <text>
        <r>
          <rPr>
            <b/>
            <sz val="9"/>
            <color indexed="81"/>
            <rFont val="Tahoma"/>
            <family val="2"/>
          </rPr>
          <t>Autor:</t>
        </r>
        <r>
          <rPr>
            <sz val="9"/>
            <color indexed="81"/>
            <rFont val="Tahoma"/>
            <family val="2"/>
          </rPr>
          <t xml:space="preserve">
El 23.75% de cada trimestre representa el 100% de la meta.</t>
        </r>
      </text>
    </comment>
    <comment ref="AB472" authorId="0" shapeId="0" xr:uid="{CD1A2693-0BAE-495A-B4E0-27FFFC073D44}">
      <text>
        <r>
          <rPr>
            <b/>
            <sz val="9"/>
            <color indexed="81"/>
            <rFont val="Tahoma"/>
            <family val="2"/>
          </rPr>
          <t>Autor:</t>
        </r>
        <r>
          <rPr>
            <sz val="9"/>
            <color indexed="81"/>
            <rFont val="Tahoma"/>
            <family val="2"/>
          </rPr>
          <t xml:space="preserve">
El 23.75% de cada trimestre representa el 100% de la meta.</t>
        </r>
      </text>
    </comment>
    <comment ref="AC472" authorId="0" shapeId="0" xr:uid="{4AA02E4F-78CD-42DF-B38E-98CDA50642C3}">
      <text>
        <r>
          <rPr>
            <b/>
            <sz val="9"/>
            <color indexed="81"/>
            <rFont val="Tahoma"/>
            <family val="2"/>
          </rPr>
          <t>Autor:</t>
        </r>
        <r>
          <rPr>
            <sz val="9"/>
            <color indexed="81"/>
            <rFont val="Tahoma"/>
            <family val="2"/>
          </rPr>
          <t xml:space="preserve">
El 23.75% de cada trimestre representa el 100% de la meta.</t>
        </r>
      </text>
    </comment>
    <comment ref="AD472" authorId="0" shapeId="0" xr:uid="{168FBAE5-028F-45B3-BEE0-42C687B0F538}">
      <text>
        <r>
          <rPr>
            <b/>
            <sz val="9"/>
            <color indexed="81"/>
            <rFont val="Tahoma"/>
            <family val="2"/>
          </rPr>
          <t>Autor:</t>
        </r>
        <r>
          <rPr>
            <sz val="9"/>
            <color indexed="81"/>
            <rFont val="Tahoma"/>
            <family val="2"/>
          </rPr>
          <t xml:space="preserve">
El 23.75% de cada trimestre representa el 100% de la meta.</t>
        </r>
      </text>
    </comment>
    <comment ref="AA474" authorId="0" shapeId="0" xr:uid="{B33F550A-42E5-4C32-BDB3-B1F1E0B0830A}">
      <text>
        <r>
          <rPr>
            <b/>
            <sz val="9"/>
            <color indexed="81"/>
            <rFont val="Tahoma"/>
            <family val="2"/>
          </rPr>
          <t>Autor:</t>
        </r>
        <r>
          <rPr>
            <sz val="9"/>
            <color indexed="81"/>
            <rFont val="Tahoma"/>
            <family val="2"/>
          </rPr>
          <t xml:space="preserve">
El 20% de cada trimestre representa el 100% de la meta.</t>
        </r>
      </text>
    </comment>
    <comment ref="AB474" authorId="0" shapeId="0" xr:uid="{0654AA16-2BE2-4EA2-AACA-52B4C2BF4A0F}">
      <text>
        <r>
          <rPr>
            <b/>
            <sz val="9"/>
            <color indexed="81"/>
            <rFont val="Tahoma"/>
            <family val="2"/>
          </rPr>
          <t>Autor:</t>
        </r>
        <r>
          <rPr>
            <sz val="9"/>
            <color indexed="81"/>
            <rFont val="Tahoma"/>
            <family val="2"/>
          </rPr>
          <t xml:space="preserve">
El 20% de cada trimestre representa el 100% de la meta.</t>
        </r>
      </text>
    </comment>
    <comment ref="AC474" authorId="0" shapeId="0" xr:uid="{07AEFC78-25DA-49BC-8571-8DFBA91AF73A}">
      <text>
        <r>
          <rPr>
            <b/>
            <sz val="9"/>
            <color indexed="81"/>
            <rFont val="Tahoma"/>
            <family val="2"/>
          </rPr>
          <t>Autor:</t>
        </r>
        <r>
          <rPr>
            <sz val="9"/>
            <color indexed="81"/>
            <rFont val="Tahoma"/>
            <family val="2"/>
          </rPr>
          <t xml:space="preserve">
El 20% de cada trimestre representa el 100% de la meta.</t>
        </r>
      </text>
    </comment>
    <comment ref="AD474" authorId="0" shapeId="0" xr:uid="{53F2A49D-DD32-49FB-B5AB-9507524E840A}">
      <text>
        <r>
          <rPr>
            <b/>
            <sz val="9"/>
            <color indexed="81"/>
            <rFont val="Tahoma"/>
            <family val="2"/>
          </rPr>
          <t>Autor:</t>
        </r>
        <r>
          <rPr>
            <sz val="9"/>
            <color indexed="81"/>
            <rFont val="Tahoma"/>
            <family val="2"/>
          </rPr>
          <t xml:space="preserve">
El 20% de cada trimestre representa el 100% de la meta.</t>
        </r>
      </text>
    </comment>
    <comment ref="AA480" authorId="0" shapeId="0" xr:uid="{14ABE424-BE29-41D3-877A-2CA1DE85DBB7}">
      <text>
        <r>
          <rPr>
            <sz val="11"/>
            <color indexed="81"/>
            <rFont val="Tahoma"/>
            <family val="2"/>
          </rPr>
          <t xml:space="preserve">Este 25% trimestral, representa el 100%  de la meta
</t>
        </r>
      </text>
    </comment>
    <comment ref="AB480" authorId="0" shapeId="0" xr:uid="{9FF667C8-2F5C-436A-B53F-0336F661A5F9}">
      <text>
        <r>
          <rPr>
            <sz val="11"/>
            <color indexed="81"/>
            <rFont val="Tahoma"/>
            <family val="2"/>
          </rPr>
          <t xml:space="preserve">Este 25% trimestral, representa el 100%  de la meta
</t>
        </r>
      </text>
    </comment>
    <comment ref="AC480" authorId="0" shapeId="0" xr:uid="{5C11FEB6-514D-4C87-ACD2-800C1B2D6FC6}">
      <text>
        <r>
          <rPr>
            <sz val="11"/>
            <color indexed="81"/>
            <rFont val="Tahoma"/>
            <family val="2"/>
          </rPr>
          <t xml:space="preserve">Este 25% trimestral, representa el 100%  de la meta
</t>
        </r>
      </text>
    </comment>
    <comment ref="AD480" authorId="0" shapeId="0" xr:uid="{8FB2573E-8743-43BF-BE9D-6133D76FF23D}">
      <text>
        <r>
          <rPr>
            <sz val="11"/>
            <color indexed="81"/>
            <rFont val="Tahoma"/>
            <family val="2"/>
          </rPr>
          <t xml:space="preserve">Este 25% trimestral, representa el 100%  de la meta
</t>
        </r>
      </text>
    </comment>
    <comment ref="AA483" authorId="0" shapeId="0" xr:uid="{5671EF6E-308E-4EC1-A50C-0694FBAB0DFE}">
      <text>
        <r>
          <rPr>
            <sz val="12"/>
            <color indexed="81"/>
            <rFont val="Tahoma"/>
            <family val="2"/>
          </rPr>
          <t xml:space="preserve">Este 22.5% trimestral, representa el 100%  de la meta
</t>
        </r>
      </text>
    </comment>
    <comment ref="AB483" authorId="0" shapeId="0" xr:uid="{574D23EF-DCEF-43E2-B4FD-0585208DC924}">
      <text>
        <r>
          <rPr>
            <sz val="12"/>
            <color indexed="81"/>
            <rFont val="Tahoma"/>
            <family val="2"/>
          </rPr>
          <t xml:space="preserve">Este 22.5% trimestral, representa el 100%  de la meta
</t>
        </r>
      </text>
    </comment>
    <comment ref="AC483" authorId="0" shapeId="0" xr:uid="{4D7344F9-3C33-4B08-9DFF-8EDE39A26571}">
      <text>
        <r>
          <rPr>
            <sz val="12"/>
            <color indexed="81"/>
            <rFont val="Tahoma"/>
            <family val="2"/>
          </rPr>
          <t xml:space="preserve">Este 22.5% trimestral, representa el 100%  de la meta
</t>
        </r>
      </text>
    </comment>
    <comment ref="AD483" authorId="0" shapeId="0" xr:uid="{DFA892C4-0EBC-4F58-B630-BC3E354B5B61}">
      <text>
        <r>
          <rPr>
            <sz val="12"/>
            <color indexed="81"/>
            <rFont val="Tahoma"/>
            <family val="2"/>
          </rPr>
          <t xml:space="preserve">Este 22.5% trimestral, representa el 100%  de la meta
</t>
        </r>
      </text>
    </comment>
    <comment ref="AA487" authorId="0" shapeId="0" xr:uid="{6CCA1992-7286-4ABA-8559-838D1B310150}">
      <text>
        <r>
          <rPr>
            <sz val="12"/>
            <color indexed="81"/>
            <rFont val="Tahoma"/>
            <family val="2"/>
          </rPr>
          <t xml:space="preserve">Este 22.5% trimestral, representa el 100% de la meta
</t>
        </r>
      </text>
    </comment>
    <comment ref="AB487" authorId="0" shapeId="0" xr:uid="{D8E4C7B8-1D2E-489E-B0BC-0F6B019F0242}">
      <text>
        <r>
          <rPr>
            <sz val="12"/>
            <color indexed="81"/>
            <rFont val="Tahoma"/>
            <family val="2"/>
          </rPr>
          <t xml:space="preserve">Este 22.5% trimestral, representa el 100% de la meta
</t>
        </r>
      </text>
    </comment>
    <comment ref="AC487" authorId="0" shapeId="0" xr:uid="{7DC5B0C5-9E84-4919-9438-0ADB41EB89AA}">
      <text>
        <r>
          <rPr>
            <sz val="12"/>
            <color indexed="81"/>
            <rFont val="Tahoma"/>
            <family val="2"/>
          </rPr>
          <t xml:space="preserve">Este 22.5% trimestral, representa el 100% de la meta
</t>
        </r>
      </text>
    </comment>
    <comment ref="AD487" authorId="0" shapeId="0" xr:uid="{7C2B6791-199B-4271-964B-A61F9BB80D08}">
      <text>
        <r>
          <rPr>
            <sz val="12"/>
            <color indexed="81"/>
            <rFont val="Tahoma"/>
            <family val="2"/>
          </rPr>
          <t xml:space="preserve">Este 22.5% trimestral, representa el 100% de la meta
</t>
        </r>
      </text>
    </comment>
    <comment ref="AA492" authorId="0" shapeId="0" xr:uid="{BC947249-47BA-442C-AC34-0ED0D8B7AFEF}">
      <text>
        <r>
          <rPr>
            <sz val="9"/>
            <color indexed="81"/>
            <rFont val="Tahoma"/>
            <family val="2"/>
          </rPr>
          <t xml:space="preserve">Este 25% trimestral, representa el 100%  toal de la meta
</t>
        </r>
      </text>
    </comment>
    <comment ref="AB492" authorId="0" shapeId="0" xr:uid="{EB76256F-9E71-4181-808F-EB21A29D3F8E}">
      <text>
        <r>
          <rPr>
            <sz val="9"/>
            <color indexed="81"/>
            <rFont val="Tahoma"/>
            <family val="2"/>
          </rPr>
          <t xml:space="preserve">Este 25% trimestral, representa el 100%  toal de la meta
</t>
        </r>
      </text>
    </comment>
    <comment ref="AC492" authorId="0" shapeId="0" xr:uid="{CB0212DD-C5A2-4631-81D1-92E454E8959F}">
      <text>
        <r>
          <rPr>
            <sz val="9"/>
            <color indexed="81"/>
            <rFont val="Tahoma"/>
            <family val="2"/>
          </rPr>
          <t xml:space="preserve">Este 25% trimestral, representa el 100%  toal de la meta
</t>
        </r>
      </text>
    </comment>
    <comment ref="AD492" authorId="0" shapeId="0" xr:uid="{209E9856-7C37-468D-92D7-52551B51A38E}">
      <text>
        <r>
          <rPr>
            <sz val="9"/>
            <color indexed="81"/>
            <rFont val="Tahoma"/>
            <family val="2"/>
          </rPr>
          <t xml:space="preserve">Este 25% trimestral, representa el 100%  toal de la meta
</t>
        </r>
      </text>
    </comment>
    <comment ref="AA494" authorId="0" shapeId="0" xr:uid="{FE1152A7-27BB-4248-B57D-3CCF8B037B99}">
      <text>
        <r>
          <rPr>
            <sz val="11"/>
            <color indexed="81"/>
            <rFont val="Tahoma"/>
            <family val="2"/>
          </rPr>
          <t>Este 22.5% trimestral, representa el 100%  de la meta</t>
        </r>
        <r>
          <rPr>
            <sz val="9"/>
            <color indexed="81"/>
            <rFont val="Tahoma"/>
            <family val="2"/>
          </rPr>
          <t xml:space="preserve">
</t>
        </r>
      </text>
    </comment>
    <comment ref="AB494" authorId="0" shapeId="0" xr:uid="{953177AC-FB4A-43CB-95AE-F00453C3B239}">
      <text>
        <r>
          <rPr>
            <sz val="11"/>
            <color indexed="81"/>
            <rFont val="Tahoma"/>
            <family val="2"/>
          </rPr>
          <t>Este 22.5% trimestral, representa el 90%  de la meta</t>
        </r>
        <r>
          <rPr>
            <sz val="9"/>
            <color indexed="81"/>
            <rFont val="Tahoma"/>
            <family val="2"/>
          </rPr>
          <t xml:space="preserve">
</t>
        </r>
      </text>
    </comment>
    <comment ref="AC494" authorId="0" shapeId="0" xr:uid="{F0BC533D-2CA0-4847-BF9B-F3124503326D}">
      <text>
        <r>
          <rPr>
            <sz val="11"/>
            <color indexed="81"/>
            <rFont val="Tahoma"/>
            <family val="2"/>
          </rPr>
          <t>Este 22.5% trimestral, representa el 90%  de la meta</t>
        </r>
        <r>
          <rPr>
            <sz val="9"/>
            <color indexed="81"/>
            <rFont val="Tahoma"/>
            <family val="2"/>
          </rPr>
          <t xml:space="preserve">
</t>
        </r>
      </text>
    </comment>
    <comment ref="AD494" authorId="0" shapeId="0" xr:uid="{C1A4663C-54FA-4928-A45E-93FCDE78E4AE}">
      <text>
        <r>
          <rPr>
            <sz val="11"/>
            <color indexed="81"/>
            <rFont val="Tahoma"/>
            <family val="2"/>
          </rPr>
          <t>Este 22.5% trimestral, representa el 90%  de la meta</t>
        </r>
        <r>
          <rPr>
            <sz val="9"/>
            <color indexed="81"/>
            <rFont val="Tahoma"/>
            <family val="2"/>
          </rPr>
          <t xml:space="preserve">
</t>
        </r>
      </text>
    </comment>
    <comment ref="AA497" authorId="0" shapeId="0" xr:uid="{F0BCFEBC-771C-4BEB-8218-1D53B1D40F26}">
      <text>
        <r>
          <rPr>
            <b/>
            <sz val="12"/>
            <color indexed="81"/>
            <rFont val="Tahoma"/>
            <family val="2"/>
          </rPr>
          <t>Autor:</t>
        </r>
        <r>
          <rPr>
            <sz val="12"/>
            <color indexed="81"/>
            <rFont val="Tahoma"/>
            <family val="2"/>
          </rPr>
          <t xml:space="preserve">
El 25% trimestral representa el 100% de la meta.</t>
        </r>
      </text>
    </comment>
    <comment ref="AB497" authorId="0" shapeId="0" xr:uid="{C520F42E-0240-4A84-8CF2-C8C78E34CEB2}">
      <text>
        <r>
          <rPr>
            <b/>
            <sz val="12"/>
            <color indexed="81"/>
            <rFont val="Tahoma"/>
            <family val="2"/>
          </rPr>
          <t>Autor:</t>
        </r>
        <r>
          <rPr>
            <sz val="12"/>
            <color indexed="81"/>
            <rFont val="Tahoma"/>
            <family val="2"/>
          </rPr>
          <t xml:space="preserve">
El 25% trimestral representa el 100% de la meta.</t>
        </r>
      </text>
    </comment>
    <comment ref="AC497" authorId="0" shapeId="0" xr:uid="{78A4AF4D-0BA5-4C1B-995E-E1437D4021A0}">
      <text>
        <r>
          <rPr>
            <b/>
            <sz val="12"/>
            <color indexed="81"/>
            <rFont val="Tahoma"/>
            <family val="2"/>
          </rPr>
          <t>Autor:</t>
        </r>
        <r>
          <rPr>
            <sz val="12"/>
            <color indexed="81"/>
            <rFont val="Tahoma"/>
            <family val="2"/>
          </rPr>
          <t xml:space="preserve">
El 25% trimestral representa el 100% de la meta.</t>
        </r>
      </text>
    </comment>
    <comment ref="AD497" authorId="0" shapeId="0" xr:uid="{0A71E610-B031-4B8A-8F37-9A780E19C52E}">
      <text>
        <r>
          <rPr>
            <b/>
            <sz val="12"/>
            <color indexed="81"/>
            <rFont val="Tahoma"/>
            <family val="2"/>
          </rPr>
          <t>Autor:</t>
        </r>
        <r>
          <rPr>
            <sz val="12"/>
            <color indexed="81"/>
            <rFont val="Tahoma"/>
            <family val="2"/>
          </rPr>
          <t xml:space="preserve">
El 25% trimestral representa el 100% de la meta.</t>
        </r>
      </text>
    </comment>
    <comment ref="AA501" authorId="0" shapeId="0" xr:uid="{1D8749B3-9C44-4AA0-B03A-A32011812EF1}">
      <text>
        <r>
          <rPr>
            <sz val="12"/>
            <color indexed="81"/>
            <rFont val="Tahoma"/>
            <family val="2"/>
          </rPr>
          <t xml:space="preserve">Este 22.5% trimestral, representa el 100%  toal de la meta
</t>
        </r>
      </text>
    </comment>
    <comment ref="AB501" authorId="0" shapeId="0" xr:uid="{0113DA47-4A38-45F0-B25E-CD2D4CDB030E}">
      <text>
        <r>
          <rPr>
            <sz val="12"/>
            <color indexed="81"/>
            <rFont val="Tahoma"/>
            <family val="2"/>
          </rPr>
          <t xml:space="preserve">Este 22.5% trimestral, representa el 100%  toal de la meta
</t>
        </r>
      </text>
    </comment>
    <comment ref="AC501" authorId="0" shapeId="0" xr:uid="{69D4037A-F8B8-46AF-9C8E-6DD68FB05DDC}">
      <text>
        <r>
          <rPr>
            <sz val="12"/>
            <color indexed="81"/>
            <rFont val="Tahoma"/>
            <family val="2"/>
          </rPr>
          <t xml:space="preserve">Este 22.5% trimestral, representa el 100%  toal de la meta
</t>
        </r>
      </text>
    </comment>
    <comment ref="AD501" authorId="0" shapeId="0" xr:uid="{221B7206-EC4F-4D5F-9731-F706AAB6158F}">
      <text>
        <r>
          <rPr>
            <sz val="12"/>
            <color indexed="81"/>
            <rFont val="Tahoma"/>
            <family val="2"/>
          </rPr>
          <t xml:space="preserve">Este 22.5% trimestral, representa el 100%  toal de la meta
</t>
        </r>
      </text>
    </comment>
    <comment ref="AA506" authorId="0" shapeId="0" xr:uid="{BC793E5C-16DC-4533-93F9-6DFFE4ACC3B6}">
      <text>
        <r>
          <rPr>
            <b/>
            <sz val="12"/>
            <color indexed="81"/>
            <rFont val="Tahoma"/>
            <family val="2"/>
          </rPr>
          <t>Autor:</t>
        </r>
        <r>
          <rPr>
            <sz val="12"/>
            <color indexed="81"/>
            <rFont val="Tahoma"/>
            <family val="2"/>
          </rPr>
          <t xml:space="preserve">
El 22.5% del trimestre, se corresponde al 100% de la meta.</t>
        </r>
      </text>
    </comment>
    <comment ref="AB506" authorId="0" shapeId="0" xr:uid="{3B0366A9-B800-419C-86AE-AFA1BF4F0525}">
      <text>
        <r>
          <rPr>
            <b/>
            <sz val="12"/>
            <color indexed="81"/>
            <rFont val="Tahoma"/>
            <family val="2"/>
          </rPr>
          <t>Autor:</t>
        </r>
        <r>
          <rPr>
            <sz val="12"/>
            <color indexed="81"/>
            <rFont val="Tahoma"/>
            <family val="2"/>
          </rPr>
          <t xml:space="preserve">
El 22.5% del trimestre, se corresponde al 100% de la meta.</t>
        </r>
      </text>
    </comment>
    <comment ref="AC506" authorId="0" shapeId="0" xr:uid="{95399E6F-1422-4787-824B-DD8803E55CE1}">
      <text>
        <r>
          <rPr>
            <b/>
            <sz val="12"/>
            <color indexed="81"/>
            <rFont val="Tahoma"/>
            <family val="2"/>
          </rPr>
          <t>Autor:</t>
        </r>
        <r>
          <rPr>
            <sz val="12"/>
            <color indexed="81"/>
            <rFont val="Tahoma"/>
            <family val="2"/>
          </rPr>
          <t xml:space="preserve">
El 22.5% del trimestre, se corresponde al 100% de la meta.</t>
        </r>
      </text>
    </comment>
    <comment ref="AD506" authorId="0" shapeId="0" xr:uid="{D9A9C7C3-FB9C-44FE-83D8-D37446C34602}">
      <text>
        <r>
          <rPr>
            <b/>
            <sz val="12"/>
            <color indexed="81"/>
            <rFont val="Tahoma"/>
            <family val="2"/>
          </rPr>
          <t>Autor:</t>
        </r>
        <r>
          <rPr>
            <sz val="12"/>
            <color indexed="81"/>
            <rFont val="Tahoma"/>
            <family val="2"/>
          </rPr>
          <t xml:space="preserve">
El 22.5% del trimestre, se corresponde al 100% de la meta.</t>
        </r>
      </text>
    </comment>
    <comment ref="AA509" authorId="0" shapeId="0" xr:uid="{DCAEC0F0-3636-4125-AB7E-F7F4C742BD46}">
      <text>
        <r>
          <rPr>
            <sz val="12"/>
            <color indexed="81"/>
            <rFont val="Tahoma"/>
            <family val="2"/>
          </rPr>
          <t xml:space="preserve">Este 22.5% trimestral, representa el 90%  toal de la meta
</t>
        </r>
      </text>
    </comment>
    <comment ref="AB509" authorId="0" shapeId="0" xr:uid="{00FE9727-20C2-4670-B40C-9D7BBF3A4BDE}">
      <text>
        <r>
          <rPr>
            <sz val="12"/>
            <color indexed="81"/>
            <rFont val="Tahoma"/>
            <family val="2"/>
          </rPr>
          <t xml:space="preserve">Este 22.5% trimestral, representa el 90%  toal de la meta
</t>
        </r>
      </text>
    </comment>
    <comment ref="AC509" authorId="0" shapeId="0" xr:uid="{5DA09D79-6AC5-4C83-A360-ACD6CE97FFAD}">
      <text>
        <r>
          <rPr>
            <sz val="12"/>
            <color indexed="81"/>
            <rFont val="Tahoma"/>
            <family val="2"/>
          </rPr>
          <t xml:space="preserve">Este 22.5% trimestral, representa el 90%  toal de la meta
</t>
        </r>
      </text>
    </comment>
    <comment ref="AD509" authorId="0" shapeId="0" xr:uid="{AE57FD3C-DCF1-486D-9597-0C1020A781F2}">
      <text>
        <r>
          <rPr>
            <sz val="12"/>
            <color indexed="81"/>
            <rFont val="Tahoma"/>
            <family val="2"/>
          </rPr>
          <t xml:space="preserve">Este 22.5% trimestral, representa el 90%  toal de la meta
</t>
        </r>
      </text>
    </comment>
    <comment ref="AA528" authorId="0" shapeId="0" xr:uid="{A85E7571-E8FD-4322-AA0C-986F9500E9E4}">
      <text>
        <r>
          <rPr>
            <b/>
            <sz val="9"/>
            <color indexed="81"/>
            <rFont val="Tahoma"/>
            <family val="2"/>
          </rPr>
          <t>Autor:</t>
        </r>
        <r>
          <rPr>
            <sz val="9"/>
            <color indexed="81"/>
            <rFont val="Tahoma"/>
            <family val="2"/>
          </rPr>
          <t xml:space="preserve">
El 21.25% incluido en cada trimestre, representa el 100% de la meta (85%).</t>
        </r>
      </text>
    </comment>
    <comment ref="AB528" authorId="0" shapeId="0" xr:uid="{F7A1B976-0DBC-4586-8DFD-2A168E8F9386}">
      <text>
        <r>
          <rPr>
            <b/>
            <sz val="9"/>
            <color indexed="81"/>
            <rFont val="Tahoma"/>
            <family val="2"/>
          </rPr>
          <t>Autor:</t>
        </r>
        <r>
          <rPr>
            <sz val="9"/>
            <color indexed="81"/>
            <rFont val="Tahoma"/>
            <family val="2"/>
          </rPr>
          <t xml:space="preserve">
El 21.25% incluido en cada trimestre, representa el 100% de la meta (85%).</t>
        </r>
      </text>
    </comment>
    <comment ref="AC528" authorId="0" shapeId="0" xr:uid="{C4F7BE33-1E45-477A-8D7F-B9B13D158F56}">
      <text>
        <r>
          <rPr>
            <b/>
            <sz val="9"/>
            <color indexed="81"/>
            <rFont val="Tahoma"/>
            <family val="2"/>
          </rPr>
          <t>Autor:</t>
        </r>
        <r>
          <rPr>
            <sz val="9"/>
            <color indexed="81"/>
            <rFont val="Tahoma"/>
            <family val="2"/>
          </rPr>
          <t xml:space="preserve">
El 21.25% incluido en cada trimestre, representa el 100% de la meta (85%).</t>
        </r>
      </text>
    </comment>
    <comment ref="AD528" authorId="0" shapeId="0" xr:uid="{F30501FE-03EC-403D-8627-A4A3CB060BD4}">
      <text>
        <r>
          <rPr>
            <b/>
            <sz val="9"/>
            <color indexed="81"/>
            <rFont val="Tahoma"/>
            <family val="2"/>
          </rPr>
          <t>Autor:</t>
        </r>
        <r>
          <rPr>
            <sz val="9"/>
            <color indexed="81"/>
            <rFont val="Tahoma"/>
            <family val="2"/>
          </rPr>
          <t xml:space="preserve">
El 21.25% incluido en cada trimestre, representa el 100% de la meta (85%).</t>
        </r>
      </text>
    </comment>
    <comment ref="AA530" authorId="0" shapeId="0" xr:uid="{C85A0570-A3E1-483D-BF11-80C06FD2D7C1}">
      <text>
        <r>
          <rPr>
            <b/>
            <sz val="9"/>
            <color indexed="81"/>
            <rFont val="Tahoma"/>
            <family val="2"/>
          </rPr>
          <t>Autor:</t>
        </r>
        <r>
          <rPr>
            <sz val="9"/>
            <color indexed="81"/>
            <rFont val="Tahoma"/>
            <family val="2"/>
          </rPr>
          <t xml:space="preserve">
El 22.25% incluido en cada trimestre, representa el 100% de la meta (90%).</t>
        </r>
      </text>
    </comment>
    <comment ref="AB530" authorId="0" shapeId="0" xr:uid="{8A169A94-B473-4610-AC94-8A3AAC601C60}">
      <text>
        <r>
          <rPr>
            <b/>
            <sz val="9"/>
            <color indexed="81"/>
            <rFont val="Tahoma"/>
            <family val="2"/>
          </rPr>
          <t>Autor:</t>
        </r>
        <r>
          <rPr>
            <sz val="9"/>
            <color indexed="81"/>
            <rFont val="Tahoma"/>
            <family val="2"/>
          </rPr>
          <t xml:space="preserve">
El 22.25% incluido en cada trimestre, representa el 100% de la meta (90%).</t>
        </r>
      </text>
    </comment>
    <comment ref="AC530" authorId="0" shapeId="0" xr:uid="{61413D45-74BB-4232-9C77-B36D81C00453}">
      <text>
        <r>
          <rPr>
            <b/>
            <sz val="9"/>
            <color indexed="81"/>
            <rFont val="Tahoma"/>
            <family val="2"/>
          </rPr>
          <t>Autor:</t>
        </r>
        <r>
          <rPr>
            <sz val="9"/>
            <color indexed="81"/>
            <rFont val="Tahoma"/>
            <family val="2"/>
          </rPr>
          <t xml:space="preserve">
El 22.25% incluido en cada trimestre, representa el 100% de la meta (90%).</t>
        </r>
      </text>
    </comment>
    <comment ref="AD530" authorId="0" shapeId="0" xr:uid="{ACFFCF1E-ABC0-4DED-9563-8DB2F14212FC}">
      <text>
        <r>
          <rPr>
            <b/>
            <sz val="9"/>
            <color indexed="81"/>
            <rFont val="Tahoma"/>
            <family val="2"/>
          </rPr>
          <t>Autor:</t>
        </r>
        <r>
          <rPr>
            <sz val="9"/>
            <color indexed="81"/>
            <rFont val="Tahoma"/>
            <family val="2"/>
          </rPr>
          <t xml:space="preserve">
El 22.25% incluido en cada trimestre, representa el 100% de la meta (90%).</t>
        </r>
      </text>
    </comment>
    <comment ref="AA533" authorId="0" shapeId="0" xr:uid="{CBD2B1D0-90DB-4B58-A737-CDE109583274}">
      <text>
        <r>
          <rPr>
            <b/>
            <sz val="9"/>
            <color indexed="81"/>
            <rFont val="Tahoma"/>
            <family val="2"/>
          </rPr>
          <t>Autor:</t>
        </r>
        <r>
          <rPr>
            <sz val="9"/>
            <color indexed="81"/>
            <rFont val="Tahoma"/>
            <family val="2"/>
          </rPr>
          <t xml:space="preserve">
El 21.25% incluido en cada trimestre, representa el 100% de la meta (85%).</t>
        </r>
      </text>
    </comment>
    <comment ref="AB533" authorId="0" shapeId="0" xr:uid="{3C0B159F-AF63-4B43-8F12-E0BE5B625078}">
      <text>
        <r>
          <rPr>
            <b/>
            <sz val="9"/>
            <color indexed="81"/>
            <rFont val="Tahoma"/>
            <family val="2"/>
          </rPr>
          <t>Autor:</t>
        </r>
        <r>
          <rPr>
            <sz val="9"/>
            <color indexed="81"/>
            <rFont val="Tahoma"/>
            <family val="2"/>
          </rPr>
          <t xml:space="preserve">
El 21.25% incluido en cada trimestre, representa el 100% de la meta (85%).</t>
        </r>
      </text>
    </comment>
    <comment ref="AC533" authorId="0" shapeId="0" xr:uid="{697D6396-77F9-4D4C-8721-BC6A0830E546}">
      <text>
        <r>
          <rPr>
            <b/>
            <sz val="9"/>
            <color indexed="81"/>
            <rFont val="Tahoma"/>
            <family val="2"/>
          </rPr>
          <t>Autor:</t>
        </r>
        <r>
          <rPr>
            <sz val="9"/>
            <color indexed="81"/>
            <rFont val="Tahoma"/>
            <family val="2"/>
          </rPr>
          <t xml:space="preserve">
El 21.25% incluido en cada trimestre, representa el 100% de la meta (85%).</t>
        </r>
      </text>
    </comment>
    <comment ref="AD533" authorId="0" shapeId="0" xr:uid="{10C543BB-8024-4EC4-8E96-FA5235A4F096}">
      <text>
        <r>
          <rPr>
            <b/>
            <sz val="9"/>
            <color indexed="81"/>
            <rFont val="Tahoma"/>
            <family val="2"/>
          </rPr>
          <t>Autor:</t>
        </r>
        <r>
          <rPr>
            <sz val="9"/>
            <color indexed="81"/>
            <rFont val="Tahoma"/>
            <family val="2"/>
          </rPr>
          <t xml:space="preserve">
El 21.25% incluido en cada trimestre, representa el 100% de la meta (85%).</t>
        </r>
      </text>
    </comment>
    <comment ref="AA535" authorId="0" shapeId="0" xr:uid="{F174D01C-4B2F-48D8-97DF-9B209986D84C}">
      <text>
        <r>
          <rPr>
            <b/>
            <sz val="9"/>
            <color indexed="81"/>
            <rFont val="Tahoma"/>
            <family val="2"/>
          </rPr>
          <t>Autor:</t>
        </r>
        <r>
          <rPr>
            <sz val="9"/>
            <color indexed="81"/>
            <rFont val="Tahoma"/>
            <family val="2"/>
          </rPr>
          <t xml:space="preserve">
El 22.5% incluido en cada trimestre, representa el 100% de la meta (90%).</t>
        </r>
      </text>
    </comment>
    <comment ref="AB535" authorId="0" shapeId="0" xr:uid="{984A359D-4E17-4867-B5E6-DBE38BC004BB}">
      <text>
        <r>
          <rPr>
            <b/>
            <sz val="9"/>
            <color indexed="81"/>
            <rFont val="Tahoma"/>
            <family val="2"/>
          </rPr>
          <t>Autor:</t>
        </r>
        <r>
          <rPr>
            <sz val="9"/>
            <color indexed="81"/>
            <rFont val="Tahoma"/>
            <family val="2"/>
          </rPr>
          <t xml:space="preserve">
El 22.5% incluido en cada trimestre, representa el 100% de la meta (90%).</t>
        </r>
      </text>
    </comment>
    <comment ref="AC535" authorId="0" shapeId="0" xr:uid="{A7D72A4A-AAF5-4DAE-B9AC-17DD5A1AEFAF}">
      <text>
        <r>
          <rPr>
            <b/>
            <sz val="9"/>
            <color indexed="81"/>
            <rFont val="Tahoma"/>
            <family val="2"/>
          </rPr>
          <t>Autor:</t>
        </r>
        <r>
          <rPr>
            <sz val="9"/>
            <color indexed="81"/>
            <rFont val="Tahoma"/>
            <family val="2"/>
          </rPr>
          <t xml:space="preserve">
El 22.5% incluido en cada trimestre, representa el 100% de la meta (90%).</t>
        </r>
      </text>
    </comment>
    <comment ref="AD535" authorId="0" shapeId="0" xr:uid="{1CAD9011-D122-4B83-A411-ACABF4315D2D}">
      <text>
        <r>
          <rPr>
            <b/>
            <sz val="9"/>
            <color indexed="81"/>
            <rFont val="Tahoma"/>
            <family val="2"/>
          </rPr>
          <t>Autor:</t>
        </r>
        <r>
          <rPr>
            <sz val="9"/>
            <color indexed="81"/>
            <rFont val="Tahoma"/>
            <family val="2"/>
          </rPr>
          <t xml:space="preserve">
El 22.5% incluido en cada trimestre, representa el 100% de la meta (90%).</t>
        </r>
      </text>
    </comment>
    <comment ref="AA538" authorId="0" shapeId="0" xr:uid="{ABEA9980-D8A5-4B6F-B6E9-5D2DB4BD7616}">
      <text>
        <r>
          <rPr>
            <b/>
            <sz val="9"/>
            <color indexed="81"/>
            <rFont val="Tahoma"/>
            <family val="2"/>
          </rPr>
          <t>Autor:</t>
        </r>
        <r>
          <rPr>
            <sz val="9"/>
            <color indexed="81"/>
            <rFont val="Tahoma"/>
            <family val="2"/>
          </rPr>
          <t xml:space="preserve">
El 21.25% incluido en cada trimestre, representa el 100% de la meta (85%).</t>
        </r>
      </text>
    </comment>
    <comment ref="AB538" authorId="0" shapeId="0" xr:uid="{47A2513D-ECA9-43BA-8508-F9C2BBD349DD}">
      <text>
        <r>
          <rPr>
            <b/>
            <sz val="9"/>
            <color indexed="81"/>
            <rFont val="Tahoma"/>
            <family val="2"/>
          </rPr>
          <t>Autor:</t>
        </r>
        <r>
          <rPr>
            <sz val="9"/>
            <color indexed="81"/>
            <rFont val="Tahoma"/>
            <family val="2"/>
          </rPr>
          <t xml:space="preserve">
El 21.25% incluido en cada trimestre, representa el 100% de la meta (85%).</t>
        </r>
      </text>
    </comment>
    <comment ref="AC538" authorId="0" shapeId="0" xr:uid="{159FC9B8-36BC-4C99-ACAD-9397CF467313}">
      <text>
        <r>
          <rPr>
            <b/>
            <sz val="9"/>
            <color indexed="81"/>
            <rFont val="Tahoma"/>
            <family val="2"/>
          </rPr>
          <t>Autor:</t>
        </r>
        <r>
          <rPr>
            <sz val="9"/>
            <color indexed="81"/>
            <rFont val="Tahoma"/>
            <family val="2"/>
          </rPr>
          <t xml:space="preserve">
El 21.25% incluido en cada trimestre, representa el 100% de la meta (85%).</t>
        </r>
      </text>
    </comment>
    <comment ref="AD538" authorId="0" shapeId="0" xr:uid="{54A52137-9F1D-4BB5-B0E0-379D25B95646}">
      <text>
        <r>
          <rPr>
            <b/>
            <sz val="9"/>
            <color indexed="81"/>
            <rFont val="Tahoma"/>
            <family val="2"/>
          </rPr>
          <t>Autor:</t>
        </r>
        <r>
          <rPr>
            <sz val="9"/>
            <color indexed="81"/>
            <rFont val="Tahoma"/>
            <family val="2"/>
          </rPr>
          <t xml:space="preserve">
El 21.25% incluido en cada trimestre, representa el 100% de la meta (85%).</t>
        </r>
      </text>
    </comment>
    <comment ref="AA558" authorId="0" shapeId="0" xr:uid="{969D4AAF-157E-4432-B635-EA2E403C9BF4}">
      <text>
        <r>
          <rPr>
            <sz val="12"/>
            <color indexed="81"/>
            <rFont val="Tahoma"/>
            <family val="2"/>
          </rPr>
          <t>El 22.5% trimestral, representa el cumplimiento del 90% de la meta.</t>
        </r>
      </text>
    </comment>
    <comment ref="AB558" authorId="0" shapeId="0" xr:uid="{A8BE4D08-0684-4B1F-B278-1FCE6376C6F8}">
      <text>
        <r>
          <rPr>
            <sz val="12"/>
            <color indexed="81"/>
            <rFont val="Tahoma"/>
            <family val="2"/>
          </rPr>
          <t>El 22.5% trimestral, representa el cumplimiento del 90% de la meta.</t>
        </r>
      </text>
    </comment>
    <comment ref="AC558" authorId="0" shapeId="0" xr:uid="{37E157EC-9668-4075-8462-B6A117B7E03B}">
      <text>
        <r>
          <rPr>
            <sz val="12"/>
            <color indexed="81"/>
            <rFont val="Tahoma"/>
            <family val="2"/>
          </rPr>
          <t>El 22.5% trimestral, representa el cumplimiento del 90% de la meta.</t>
        </r>
      </text>
    </comment>
    <comment ref="AD558" authorId="0" shapeId="0" xr:uid="{ADAE35C8-6AC2-4BF6-81C7-1846E8B5E004}">
      <text>
        <r>
          <rPr>
            <sz val="12"/>
            <color indexed="81"/>
            <rFont val="Tahoma"/>
            <family val="2"/>
          </rPr>
          <t>El 22.5% trimestral, representa el cumplimiento del 90% de la meta.</t>
        </r>
      </text>
    </comment>
    <comment ref="AA563" authorId="0" shapeId="0" xr:uid="{E0FD3185-6D25-4711-8B6B-7DDBC8CF551A}">
      <text>
        <r>
          <rPr>
            <sz val="9"/>
            <color indexed="81"/>
            <rFont val="Tahoma"/>
            <family val="2"/>
          </rPr>
          <t>El 22.5% trimestral, representa el cumplimiento del 90% de la meta.</t>
        </r>
      </text>
    </comment>
    <comment ref="AB563" authorId="0" shapeId="0" xr:uid="{4BFE9B6F-4F05-4A26-B663-F36C410644F9}">
      <text>
        <r>
          <rPr>
            <sz val="9"/>
            <color indexed="81"/>
            <rFont val="Tahoma"/>
            <family val="2"/>
          </rPr>
          <t>El 22.5% trimestral, representa el cumplimiento del 90% de la meta.</t>
        </r>
      </text>
    </comment>
    <comment ref="AC563" authorId="0" shapeId="0" xr:uid="{0B30FD19-0BE0-4426-A511-E76273460B2B}">
      <text>
        <r>
          <rPr>
            <sz val="9"/>
            <color indexed="81"/>
            <rFont val="Tahoma"/>
            <family val="2"/>
          </rPr>
          <t>El 22.5% trimestral, representa el cumplimiento del 90% de la meta.</t>
        </r>
      </text>
    </comment>
    <comment ref="AD563" authorId="0" shapeId="0" xr:uid="{6600040E-098F-4906-88F4-CB25A9F0C16A}">
      <text>
        <r>
          <rPr>
            <sz val="9"/>
            <color indexed="81"/>
            <rFont val="Tahoma"/>
            <family val="2"/>
          </rPr>
          <t>El 22.5% trimestral, representa el cumplimiento del 90% de la meta.</t>
        </r>
      </text>
    </comment>
    <comment ref="AA566" authorId="0" shapeId="0" xr:uid="{E3F178D0-D772-412A-A315-91F3B95F3D88}">
      <text>
        <r>
          <rPr>
            <sz val="12"/>
            <color indexed="81"/>
            <rFont val="Tahoma"/>
            <family val="2"/>
          </rPr>
          <t>Este 21.25% trimestral, representa el cumplimiento del 85% de la meta.</t>
        </r>
      </text>
    </comment>
    <comment ref="AB566" authorId="0" shapeId="0" xr:uid="{676BE644-C755-47F0-85A1-8F0123F532AE}">
      <text>
        <r>
          <rPr>
            <sz val="12"/>
            <color indexed="81"/>
            <rFont val="Tahoma"/>
            <family val="2"/>
          </rPr>
          <t>Este 21.25% trimestral, representa el cumplimiento del 85% de la meta.</t>
        </r>
      </text>
    </comment>
    <comment ref="AC566" authorId="0" shapeId="0" xr:uid="{1C898A6C-5C6F-4959-B85C-1C32659CA4A2}">
      <text>
        <r>
          <rPr>
            <sz val="12"/>
            <color indexed="81"/>
            <rFont val="Tahoma"/>
            <family val="2"/>
          </rPr>
          <t>Este 21.25% trimestral, representa el cumplimiento del 85% de la meta.</t>
        </r>
      </text>
    </comment>
    <comment ref="AD566" authorId="0" shapeId="0" xr:uid="{9E4B582A-4F18-4433-8DE3-6899B8533ABE}">
      <text>
        <r>
          <rPr>
            <sz val="12"/>
            <color indexed="81"/>
            <rFont val="Tahoma"/>
            <family val="2"/>
          </rPr>
          <t>Este 21.25% trimestral, representa el cumplimiento del 85% de la meta.</t>
        </r>
      </text>
    </comment>
    <comment ref="AA571" authorId="0" shapeId="0" xr:uid="{A8A089A7-F46F-4A8C-9CE6-8B3DC9E7042E}">
      <text>
        <r>
          <rPr>
            <sz val="9"/>
            <color indexed="81"/>
            <rFont val="Tahoma"/>
            <family val="2"/>
          </rPr>
          <t>Este 22.5% trimestral, representa el cumplimiento del 90% de la meta.</t>
        </r>
      </text>
    </comment>
    <comment ref="AB571" authorId="0" shapeId="0" xr:uid="{11634176-0B2D-42DF-8219-41974FB4A838}">
      <text>
        <r>
          <rPr>
            <sz val="9"/>
            <color indexed="81"/>
            <rFont val="Tahoma"/>
            <family val="2"/>
          </rPr>
          <t>Este 22.5% trimestral, representa el cumplimiento del 90% de la meta.</t>
        </r>
      </text>
    </comment>
    <comment ref="AC571" authorId="0" shapeId="0" xr:uid="{F1D3B551-05B9-4735-A417-5A6E4BB1C7BA}">
      <text>
        <r>
          <rPr>
            <sz val="9"/>
            <color indexed="81"/>
            <rFont val="Tahoma"/>
            <family val="2"/>
          </rPr>
          <t>Este 22.5% trimestral, representa el cumplimiento del 90% de la meta.</t>
        </r>
      </text>
    </comment>
    <comment ref="AD571" authorId="0" shapeId="0" xr:uid="{6A94E2C5-DEC4-4EFE-A84F-F48D2EEA366E}">
      <text>
        <r>
          <rPr>
            <sz val="9"/>
            <color indexed="81"/>
            <rFont val="Tahoma"/>
            <family val="2"/>
          </rPr>
          <t>Este 22.5% trimestral, representa el cumplimiento del 90% de la meta.</t>
        </r>
      </text>
    </comment>
    <comment ref="D573" authorId="0" shapeId="0" xr:uid="{677B069C-5413-49D3-9270-56ECF510D419}">
      <text>
        <r>
          <rPr>
            <b/>
            <sz val="9"/>
            <color indexed="81"/>
            <rFont val="Tahoma"/>
            <family val="2"/>
          </rPr>
          <t>Autor:</t>
        </r>
        <r>
          <rPr>
            <sz val="9"/>
            <color indexed="81"/>
            <rFont val="Tahoma"/>
            <family val="2"/>
          </rPr>
          <t xml:space="preserve">
Producto reprogramado para el 4to trimestre en el total de empleados impactados</t>
        </r>
      </text>
    </comment>
    <comment ref="AA576" authorId="0" shapeId="0" xr:uid="{7FFD9E27-E4E9-4F72-9462-8183E3D13FA1}">
      <text>
        <r>
          <rPr>
            <sz val="9"/>
            <color indexed="81"/>
            <rFont val="Tahoma"/>
            <family val="2"/>
          </rPr>
          <t>Este 25% trimestral, representa el cumplimiento del 100% de la meta.</t>
        </r>
      </text>
    </comment>
    <comment ref="AB576" authorId="0" shapeId="0" xr:uid="{49EB1430-8DC0-4569-B9BD-865F621CC1FB}">
      <text>
        <r>
          <rPr>
            <sz val="9"/>
            <color indexed="81"/>
            <rFont val="Tahoma"/>
            <family val="2"/>
          </rPr>
          <t>Este 25% trimestral, representa el cumplimiento del 100% de la meta.</t>
        </r>
      </text>
    </comment>
    <comment ref="AC576" authorId="0" shapeId="0" xr:uid="{D943395F-A558-4104-B3AC-5D579D19629F}">
      <text>
        <r>
          <rPr>
            <sz val="9"/>
            <color indexed="81"/>
            <rFont val="Tahoma"/>
            <family val="2"/>
          </rPr>
          <t>Este 25% trimestral, representa el cumplimiento del 100% de la meta.</t>
        </r>
      </text>
    </comment>
    <comment ref="AD576" authorId="0" shapeId="0" xr:uid="{D8E62019-F160-4218-99F1-DE2A9516D40D}">
      <text>
        <r>
          <rPr>
            <sz val="9"/>
            <color indexed="81"/>
            <rFont val="Tahoma"/>
            <family val="2"/>
          </rPr>
          <t>Este 25% trimestral, representa el cumplimiento del 100% de la meta.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tc={8C68BF40-3B48-40FE-9F47-ADCD5C26FBF8}</author>
    <author>tc={5AB35E67-DC0D-4EF0-A552-51709A8B0815}</author>
    <author>tc={36B02BF4-F7AA-45A2-AE71-1B493286348B}</author>
    <author>tc={552DC392-0EC1-4AB3-BC24-148B7D135387}</author>
    <author>tc={AB396204-8241-4E05-9096-AA6E3AAD97AA}</author>
    <author>tc={6EA1111D-BBD6-4041-A1DE-4951A9292499}</author>
    <author>tc={787F3B3F-F2C9-4C94-AC91-D1325AABF114}</author>
    <author>tc={19E527D9-A5DE-4788-919D-701C7B54B51A}</author>
    <author>tc={CD371BD7-AEFE-4BCF-BC9E-69EBF15EFAD3}</author>
    <author>tc={BDDE13B9-35F3-497E-AF71-81D47C836C7A}</author>
  </authors>
  <commentList>
    <comment ref="Z19" authorId="0" shapeId="0" xr:uid="{5581036C-7738-4F72-81DB-5D203C055190}">
      <text>
        <r>
          <rPr>
            <b/>
            <sz val="9"/>
            <color indexed="81"/>
            <rFont val="Tahoma"/>
            <family val="2"/>
          </rPr>
          <t>Autor:</t>
        </r>
        <r>
          <rPr>
            <sz val="9"/>
            <color indexed="81"/>
            <rFont val="Tahoma"/>
            <family val="2"/>
          </rPr>
          <t xml:space="preserve">
Se desagrega de la siguiente forma en DIGEPRES:
1,610,000 capacitación a técnicos de empresas industriales.
2,075,000 diseño y coordinación de políticas industriales.</t>
        </r>
      </text>
    </comment>
    <comment ref="AA23" authorId="0" shapeId="0" xr:uid="{1A7FEE84-5D04-4BCA-B38D-74386CC7D73B}">
      <text>
        <r>
          <rPr>
            <b/>
            <sz val="9"/>
            <color indexed="81"/>
            <rFont val="Tahoma"/>
            <family val="2"/>
          </rPr>
          <t>Autor:</t>
        </r>
        <r>
          <rPr>
            <sz val="9"/>
            <color indexed="81"/>
            <rFont val="Tahoma"/>
            <family val="2"/>
          </rPr>
          <t xml:space="preserve">
El 25% incluido en cada trimestre representa el 100% de la meta.</t>
        </r>
      </text>
    </comment>
    <comment ref="AB23" authorId="0" shapeId="0" xr:uid="{6D72C589-E5C0-4766-BB30-8EDE9D1FF741}">
      <text>
        <r>
          <rPr>
            <b/>
            <sz val="9"/>
            <color indexed="81"/>
            <rFont val="Tahoma"/>
            <family val="2"/>
          </rPr>
          <t>Autor:</t>
        </r>
        <r>
          <rPr>
            <sz val="9"/>
            <color indexed="81"/>
            <rFont val="Tahoma"/>
            <family val="2"/>
          </rPr>
          <t xml:space="preserve">
El 25% incluido en cada trimestre representa el 100% de la meta.</t>
        </r>
      </text>
    </comment>
    <comment ref="AC23" authorId="0" shapeId="0" xr:uid="{65C7475A-FC3D-480E-B7D4-14E5837483B8}">
      <text>
        <r>
          <rPr>
            <b/>
            <sz val="9"/>
            <color indexed="81"/>
            <rFont val="Tahoma"/>
            <family val="2"/>
          </rPr>
          <t>Autor:</t>
        </r>
        <r>
          <rPr>
            <sz val="9"/>
            <color indexed="81"/>
            <rFont val="Tahoma"/>
            <family val="2"/>
          </rPr>
          <t xml:space="preserve">
El 25% incluido en cada trimestre representa el 100% de la meta.</t>
        </r>
      </text>
    </comment>
    <comment ref="AD23" authorId="0" shapeId="0" xr:uid="{ACA3E594-6B7D-4438-BB71-549C2060860C}">
      <text>
        <r>
          <rPr>
            <b/>
            <sz val="9"/>
            <color indexed="81"/>
            <rFont val="Tahoma"/>
            <family val="2"/>
          </rPr>
          <t>Autor:</t>
        </r>
        <r>
          <rPr>
            <sz val="9"/>
            <color indexed="81"/>
            <rFont val="Tahoma"/>
            <family val="2"/>
          </rPr>
          <t xml:space="preserve">
El 25% incluido en cada trimestre representa el 100% de la meta.</t>
        </r>
      </text>
    </comment>
    <comment ref="AA30" authorId="0" shapeId="0" xr:uid="{932F8286-9344-4DDF-A241-EEF17A4FA83A}">
      <text>
        <r>
          <rPr>
            <b/>
            <sz val="9"/>
            <color indexed="81"/>
            <rFont val="Tahoma"/>
            <family val="2"/>
          </rPr>
          <t>Autor:</t>
        </r>
        <r>
          <rPr>
            <sz val="9"/>
            <color indexed="81"/>
            <rFont val="Tahoma"/>
            <family val="2"/>
          </rPr>
          <t xml:space="preserve">
El 25% incluido en cada trimestre representa el 100% de la meta.</t>
        </r>
      </text>
    </comment>
    <comment ref="AB30" authorId="0" shapeId="0" xr:uid="{F52CD755-9283-4090-9DA9-9893BAC1B52D}">
      <text>
        <r>
          <rPr>
            <b/>
            <sz val="9"/>
            <color indexed="81"/>
            <rFont val="Tahoma"/>
            <family val="2"/>
          </rPr>
          <t>Autor:</t>
        </r>
        <r>
          <rPr>
            <sz val="9"/>
            <color indexed="81"/>
            <rFont val="Tahoma"/>
            <family val="2"/>
          </rPr>
          <t xml:space="preserve">
El 25% incluido en cada trimestre representa el 100% de la meta.</t>
        </r>
      </text>
    </comment>
    <comment ref="AC30" authorId="0" shapeId="0" xr:uid="{FBCD581A-F8AA-4F53-9892-6B5CCDFBCE00}">
      <text>
        <r>
          <rPr>
            <b/>
            <sz val="9"/>
            <color indexed="81"/>
            <rFont val="Tahoma"/>
            <family val="2"/>
          </rPr>
          <t>Autor:</t>
        </r>
        <r>
          <rPr>
            <sz val="9"/>
            <color indexed="81"/>
            <rFont val="Tahoma"/>
            <family val="2"/>
          </rPr>
          <t xml:space="preserve">
El 25% incluido en cada trimestre representa el 100% de la meta.</t>
        </r>
      </text>
    </comment>
    <comment ref="AD30" authorId="0" shapeId="0" xr:uid="{158268C4-94CA-416F-ADAB-E0E8517C52D7}">
      <text>
        <r>
          <rPr>
            <b/>
            <sz val="9"/>
            <color indexed="81"/>
            <rFont val="Tahoma"/>
            <family val="2"/>
          </rPr>
          <t>Autor:</t>
        </r>
        <r>
          <rPr>
            <sz val="9"/>
            <color indexed="81"/>
            <rFont val="Tahoma"/>
            <family val="2"/>
          </rPr>
          <t xml:space="preserve">
El 25% incluido en cada trimestre representa el 100% de la meta.</t>
        </r>
      </text>
    </comment>
    <comment ref="AD40" authorId="0" shapeId="0" xr:uid="{A9767E61-282C-44A9-883F-D0CC439A3EF9}">
      <text>
        <r>
          <rPr>
            <b/>
            <sz val="9"/>
            <color indexed="81"/>
            <rFont val="Tahoma"/>
            <family val="2"/>
          </rPr>
          <t>Autor:</t>
        </r>
        <r>
          <rPr>
            <sz val="9"/>
            <color indexed="81"/>
            <rFont val="Tahoma"/>
            <family val="2"/>
          </rPr>
          <t xml:space="preserve">
Ajustado a 3. Anteriormente en 5.</t>
        </r>
      </text>
    </comment>
    <comment ref="D85" authorId="1" shapeId="0" xr:uid="{8C68BF40-3B48-40FE-9F47-ADCD5C26FBF8}">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ajustada en función de la actualización del IGP.</t>
      </text>
    </comment>
    <comment ref="A99" authorId="0" shapeId="0" xr:uid="{A0200400-EDA3-46C4-833B-0F91F47D5280}">
      <text>
        <r>
          <rPr>
            <b/>
            <sz val="9"/>
            <color indexed="81"/>
            <rFont val="Tahoma"/>
            <family val="2"/>
          </rPr>
          <t xml:space="preserve">Autor:
</t>
        </r>
      </text>
    </comment>
    <comment ref="H101" authorId="0" shapeId="0" xr:uid="{D6C062B3-3A4E-4B3F-BB8D-5AE8066B721C}">
      <text>
        <r>
          <rPr>
            <b/>
            <sz val="15"/>
            <color indexed="81"/>
            <rFont val="Tahoma"/>
            <family val="2"/>
          </rPr>
          <t>Autor:</t>
        </r>
        <r>
          <rPr>
            <sz val="15"/>
            <color indexed="81"/>
            <rFont val="Tahoma"/>
            <family val="2"/>
          </rPr>
          <t xml:space="preserve">
Distribuir la meta del IGP. 20 metas registradas.</t>
        </r>
      </text>
    </comment>
    <comment ref="A200" authorId="0" shapeId="0" xr:uid="{543D2E3F-7AB4-4E29-BDC3-6B3BA1C3BBFD}">
      <text>
        <r>
          <rPr>
            <b/>
            <sz val="9"/>
            <color indexed="81"/>
            <rFont val="Tahoma"/>
            <family val="2"/>
          </rPr>
          <t xml:space="preserve">Autor:
</t>
        </r>
      </text>
    </comment>
    <comment ref="AA209" authorId="0" shapeId="0" xr:uid="{18AC21D6-36BE-4FF4-8F2C-DEE5001ECB11}">
      <text>
        <r>
          <rPr>
            <sz val="11"/>
            <color indexed="81"/>
            <rFont val="Tahoma"/>
            <family val="2"/>
          </rPr>
          <t>La meta trimestral de 25% representa un 100% para cada periodo.</t>
        </r>
        <r>
          <rPr>
            <b/>
            <sz val="11"/>
            <color indexed="81"/>
            <rFont val="Tahoma"/>
            <family val="2"/>
          </rPr>
          <t xml:space="preserve">
</t>
        </r>
        <r>
          <rPr>
            <sz val="9"/>
            <color indexed="81"/>
            <rFont val="Tahoma"/>
            <family val="2"/>
          </rPr>
          <t xml:space="preserve">
</t>
        </r>
      </text>
    </comment>
    <comment ref="AB209" authorId="0" shapeId="0" xr:uid="{559CE55E-EB2B-4236-9C52-76854813A957}">
      <text>
        <r>
          <rPr>
            <sz val="11"/>
            <color indexed="81"/>
            <rFont val="Tahoma"/>
            <family val="2"/>
          </rPr>
          <t>La meta trimestral de 25% representa un 100% para cada periodo.</t>
        </r>
        <r>
          <rPr>
            <b/>
            <sz val="11"/>
            <color indexed="81"/>
            <rFont val="Tahoma"/>
            <family val="2"/>
          </rPr>
          <t xml:space="preserve">
</t>
        </r>
        <r>
          <rPr>
            <sz val="9"/>
            <color indexed="81"/>
            <rFont val="Tahoma"/>
            <family val="2"/>
          </rPr>
          <t xml:space="preserve">
</t>
        </r>
      </text>
    </comment>
    <comment ref="AC209" authorId="0" shapeId="0" xr:uid="{A114F0FF-A205-4ACE-AAAD-2CB197440B4D}">
      <text>
        <r>
          <rPr>
            <sz val="11"/>
            <color indexed="81"/>
            <rFont val="Tahoma"/>
            <family val="2"/>
          </rPr>
          <t>La meta trimestral de 25% representa un 100% para cada periodo.</t>
        </r>
        <r>
          <rPr>
            <b/>
            <sz val="11"/>
            <color indexed="81"/>
            <rFont val="Tahoma"/>
            <family val="2"/>
          </rPr>
          <t xml:space="preserve">
</t>
        </r>
        <r>
          <rPr>
            <sz val="9"/>
            <color indexed="81"/>
            <rFont val="Tahoma"/>
            <family val="2"/>
          </rPr>
          <t xml:space="preserve">
</t>
        </r>
      </text>
    </comment>
    <comment ref="AD209" authorId="0" shapeId="0" xr:uid="{7D04C0A9-FC48-4056-B5DC-9D255563C09D}">
      <text>
        <r>
          <rPr>
            <sz val="11"/>
            <color indexed="81"/>
            <rFont val="Tahoma"/>
            <family val="2"/>
          </rPr>
          <t>La meta trimestral de 25% representa un 100% para cada periodo.</t>
        </r>
        <r>
          <rPr>
            <b/>
            <sz val="11"/>
            <color indexed="81"/>
            <rFont val="Tahoma"/>
            <family val="2"/>
          </rPr>
          <t xml:space="preserve">
</t>
        </r>
        <r>
          <rPr>
            <sz val="9"/>
            <color indexed="81"/>
            <rFont val="Tahoma"/>
            <family val="2"/>
          </rPr>
          <t xml:space="preserve">
</t>
        </r>
      </text>
    </comment>
    <comment ref="AA212" authorId="0" shapeId="0" xr:uid="{D312AADB-83FC-4A22-A818-78AF453CBB99}">
      <text>
        <r>
          <rPr>
            <sz val="11"/>
            <color indexed="81"/>
            <rFont val="Tahoma"/>
            <family val="2"/>
          </rPr>
          <t>La meta trimestral de 25% representa un 100% para cada periodo.</t>
        </r>
        <r>
          <rPr>
            <b/>
            <sz val="11"/>
            <color indexed="81"/>
            <rFont val="Tahoma"/>
            <family val="2"/>
          </rPr>
          <t xml:space="preserve">
</t>
        </r>
        <r>
          <rPr>
            <sz val="9"/>
            <color indexed="81"/>
            <rFont val="Tahoma"/>
            <family val="2"/>
          </rPr>
          <t xml:space="preserve">
</t>
        </r>
      </text>
    </comment>
    <comment ref="AB212" authorId="0" shapeId="0" xr:uid="{33694EB1-3426-4224-A3FC-CAFD8A5E1550}">
      <text>
        <r>
          <rPr>
            <sz val="11"/>
            <color indexed="81"/>
            <rFont val="Tahoma"/>
            <family val="2"/>
          </rPr>
          <t>La meta trimestral de 25% representa un 100% para cada periodo.</t>
        </r>
        <r>
          <rPr>
            <b/>
            <sz val="11"/>
            <color indexed="81"/>
            <rFont val="Tahoma"/>
            <family val="2"/>
          </rPr>
          <t xml:space="preserve">
</t>
        </r>
        <r>
          <rPr>
            <sz val="9"/>
            <color indexed="81"/>
            <rFont val="Tahoma"/>
            <family val="2"/>
          </rPr>
          <t xml:space="preserve">
</t>
        </r>
      </text>
    </comment>
    <comment ref="AC212" authorId="0" shapeId="0" xr:uid="{2889334C-D41B-42AB-B467-91292566D70B}">
      <text>
        <r>
          <rPr>
            <sz val="11"/>
            <color indexed="81"/>
            <rFont val="Tahoma"/>
            <family val="2"/>
          </rPr>
          <t>La meta trimestral de 25% representa un 100% para cada periodo.</t>
        </r>
        <r>
          <rPr>
            <b/>
            <sz val="11"/>
            <color indexed="81"/>
            <rFont val="Tahoma"/>
            <family val="2"/>
          </rPr>
          <t xml:space="preserve">
</t>
        </r>
        <r>
          <rPr>
            <sz val="9"/>
            <color indexed="81"/>
            <rFont val="Tahoma"/>
            <family val="2"/>
          </rPr>
          <t xml:space="preserve">
</t>
        </r>
      </text>
    </comment>
    <comment ref="AD212" authorId="0" shapeId="0" xr:uid="{4B110303-9CF9-4315-A9CF-4E90724A4B02}">
      <text>
        <r>
          <rPr>
            <sz val="11"/>
            <color indexed="81"/>
            <rFont val="Tahoma"/>
            <family val="2"/>
          </rPr>
          <t>La meta trimestral de 25% representa un 100% para cada periodo.</t>
        </r>
        <r>
          <rPr>
            <b/>
            <sz val="11"/>
            <color indexed="81"/>
            <rFont val="Tahoma"/>
            <family val="2"/>
          </rPr>
          <t xml:space="preserve">
</t>
        </r>
        <r>
          <rPr>
            <sz val="9"/>
            <color indexed="81"/>
            <rFont val="Tahoma"/>
            <family val="2"/>
          </rPr>
          <t xml:space="preserve">
</t>
        </r>
      </text>
    </comment>
    <comment ref="AD231" authorId="0" shapeId="0" xr:uid="{3FF36D02-FD6C-4500-8154-F10076944CC4}">
      <text>
        <r>
          <rPr>
            <b/>
            <sz val="12"/>
            <color indexed="81"/>
            <rFont val="Tahoma"/>
            <family val="2"/>
          </rPr>
          <t>Autor:</t>
        </r>
        <r>
          <rPr>
            <sz val="12"/>
            <color indexed="81"/>
            <rFont val="Tahoma"/>
            <family val="2"/>
          </rPr>
          <t xml:space="preserve">
Anteriormente 150.</t>
        </r>
      </text>
    </comment>
    <comment ref="AD233" authorId="0" shapeId="0" xr:uid="{2311BAD1-5893-4F83-85C7-CFDE4BFC98B6}">
      <text>
        <r>
          <rPr>
            <b/>
            <sz val="12"/>
            <color indexed="81"/>
            <rFont val="Tahoma"/>
            <family val="2"/>
          </rPr>
          <t>Autor:</t>
        </r>
        <r>
          <rPr>
            <sz val="12"/>
            <color indexed="81"/>
            <rFont val="Tahoma"/>
            <family val="2"/>
          </rPr>
          <t xml:space="preserve">
Anteiormente 120.</t>
        </r>
      </text>
    </comment>
    <comment ref="G251" authorId="0" shapeId="0" xr:uid="{8EA0A591-141F-40FC-BAA2-E1FB3A775788}">
      <text>
        <r>
          <rPr>
            <b/>
            <sz val="9"/>
            <color rgb="FF000000"/>
            <rFont val="Tahoma"/>
            <family val="2"/>
          </rPr>
          <t xml:space="preserve">Esta unidad de medida contiene:
</t>
        </r>
        <r>
          <rPr>
            <b/>
            <sz val="9"/>
            <color rgb="FF000000"/>
            <rFont val="Tahoma"/>
            <family val="2"/>
          </rPr>
          <t xml:space="preserve">
</t>
        </r>
        <r>
          <rPr>
            <sz val="9"/>
            <color rgb="FF000000"/>
            <rFont val="Tahoma"/>
            <family val="2"/>
          </rPr>
          <t>- 20</t>
        </r>
        <r>
          <rPr>
            <b/>
            <sz val="9"/>
            <color rgb="FF000000"/>
            <rFont val="Tahoma"/>
            <family val="2"/>
          </rPr>
          <t xml:space="preserve"> </t>
        </r>
        <r>
          <rPr>
            <sz val="9"/>
            <color rgb="FF000000"/>
            <rFont val="Tahoma"/>
            <family val="2"/>
          </rPr>
          <t xml:space="preserve">Exportalo de una vez  
</t>
        </r>
        <r>
          <rPr>
            <sz val="9"/>
            <color rgb="FF000000"/>
            <rFont val="Tahoma"/>
            <family val="2"/>
          </rPr>
          <t xml:space="preserve">- 20 Empaca tu talento
</t>
        </r>
      </text>
    </comment>
    <comment ref="G260" authorId="0" shapeId="0" xr:uid="{7DAF468E-296B-4737-BCD6-1423A06C649A}">
      <text>
        <r>
          <rPr>
            <b/>
            <sz val="11"/>
            <color rgb="FF000000"/>
            <rFont val="Tahoma"/>
            <family val="2"/>
          </rPr>
          <t xml:space="preserve">Entre estas capacitaciones se incluyen la realización de eventos, charlas, talleres, seminarios en los cuales se trabajaran los siguientes temas:
</t>
        </r>
        <r>
          <rPr>
            <b/>
            <sz val="11"/>
            <color rgb="FF000000"/>
            <rFont val="Tahoma"/>
            <family val="2"/>
          </rPr>
          <t xml:space="preserve">
</t>
        </r>
        <r>
          <rPr>
            <b/>
            <sz val="11"/>
            <color rgb="FF000000"/>
            <rFont val="Tahoma"/>
            <family val="2"/>
          </rPr>
          <t xml:space="preserve">- </t>
        </r>
        <r>
          <rPr>
            <sz val="11"/>
            <color rgb="FF000000"/>
            <rFont val="Tahoma"/>
            <family val="2"/>
          </rPr>
          <t xml:space="preserve">Lanzamiento de Semana MiPymes 2021
</t>
        </r>
        <r>
          <rPr>
            <sz val="11"/>
            <color rgb="FF000000"/>
            <rFont val="Tahoma"/>
            <family val="2"/>
          </rPr>
          <t xml:space="preserve">- Semana MiPymes 2021
</t>
        </r>
        <r>
          <rPr>
            <sz val="11"/>
            <color rgb="FF000000"/>
            <rFont val="Tahoma"/>
            <family val="2"/>
          </rPr>
          <t xml:space="preserve">- Ruta MiPymes
</t>
        </r>
        <r>
          <rPr>
            <sz val="11"/>
            <color rgb="FF000000"/>
            <rFont val="Tahoma"/>
            <family val="2"/>
          </rPr>
          <t xml:space="preserve">- Economía digital
</t>
        </r>
        <r>
          <rPr>
            <sz val="11"/>
            <color rgb="FF000000"/>
            <rFont val="Tahoma"/>
            <family val="2"/>
          </rPr>
          <t xml:space="preserve">- Innovación
</t>
        </r>
        <r>
          <rPr>
            <sz val="11"/>
            <color rgb="FF000000"/>
            <rFont val="Tahoma"/>
            <family val="2"/>
          </rPr>
          <t xml:space="preserve">- Formalización
</t>
        </r>
        <r>
          <rPr>
            <sz val="11"/>
            <color rgb="FF000000"/>
            <rFont val="Tahoma"/>
            <family val="2"/>
          </rPr>
          <t xml:space="preserve">- Inclusión financiera
</t>
        </r>
        <r>
          <rPr>
            <sz val="11"/>
            <color rgb="FF000000"/>
            <rFont val="Tahoma"/>
            <family val="2"/>
          </rPr>
          <t xml:space="preserve">- Artesanía
</t>
        </r>
        <r>
          <rPr>
            <sz val="11"/>
            <color rgb="FF000000"/>
            <rFont val="Tahoma"/>
            <family val="2"/>
          </rPr>
          <t>- Articulación Productiva</t>
        </r>
      </text>
    </comment>
    <comment ref="G262" authorId="0" shapeId="0" xr:uid="{94D4358C-AE1C-4510-8CD4-778E4C467EFA}">
      <text>
        <r>
          <rPr>
            <b/>
            <sz val="9"/>
            <color rgb="FF000000"/>
            <rFont val="Tahoma"/>
            <family val="2"/>
          </rPr>
          <t xml:space="preserve">Este producto contiene:
</t>
        </r>
        <r>
          <rPr>
            <sz val="9"/>
            <color rgb="FF000000"/>
            <rFont val="Tahoma"/>
            <family val="2"/>
          </rPr>
          <t xml:space="preserve">
</t>
        </r>
        <r>
          <rPr>
            <sz val="9"/>
            <color rgb="FF000000"/>
            <rFont val="Tahoma"/>
            <family val="2"/>
          </rPr>
          <t xml:space="preserve">- 200 Artesanos y grupos de artesanos asistidos
</t>
        </r>
        <r>
          <rPr>
            <sz val="9"/>
            <color rgb="FF000000"/>
            <rFont val="Tahoma"/>
            <family val="2"/>
          </rPr>
          <t xml:space="preserve">- 500 Ruta Mipymes
</t>
        </r>
        <r>
          <rPr>
            <sz val="9"/>
            <color rgb="FF000000"/>
            <rFont val="Tahoma"/>
            <family val="2"/>
          </rPr>
          <t xml:space="preserve">- 3,000 Semana Mipymes
</t>
        </r>
        <r>
          <rPr>
            <sz val="9"/>
            <color rgb="FF000000"/>
            <rFont val="Tahoma"/>
            <family val="2"/>
          </rPr>
          <t xml:space="preserve">-2100 Acciones en temas de economía digital ( Comercio electronico, DISS) 
</t>
        </r>
        <r>
          <rPr>
            <sz val="9"/>
            <color rgb="FF000000"/>
            <rFont val="Tahoma"/>
            <family val="2"/>
          </rPr>
          <t xml:space="preserve">- 450 Capacitación innovación
</t>
        </r>
        <r>
          <rPr>
            <sz val="9"/>
            <color rgb="FF000000"/>
            <rFont val="Tahoma"/>
            <family val="2"/>
          </rPr>
          <t xml:space="preserve">- 340 Formalización
</t>
        </r>
        <r>
          <rPr>
            <sz val="9"/>
            <color rgb="FF000000"/>
            <rFont val="Tahoma"/>
            <family val="2"/>
          </rPr>
          <t xml:space="preserve">- 500 Inclusión financiera
</t>
        </r>
        <r>
          <rPr>
            <sz val="9"/>
            <color rgb="FF000000"/>
            <rFont val="Tahoma"/>
            <family val="2"/>
          </rPr>
          <t xml:space="preserve">- 66 Articulación Productiva
</t>
        </r>
        <r>
          <rPr>
            <sz val="9"/>
            <color rgb="FF000000"/>
            <rFont val="Tahoma"/>
            <family val="2"/>
          </rPr>
          <t>- 250 Conferencia Anual de los Centro Mipymes</t>
        </r>
      </text>
    </comment>
    <comment ref="G264" authorId="0" shapeId="0" xr:uid="{6D7F4CD7-35A2-4582-A3F3-A0D63E0087C0}">
      <text>
        <r>
          <rPr>
            <b/>
            <sz val="11"/>
            <color rgb="FF000000"/>
            <rFont val="Tahoma"/>
            <family val="2"/>
          </rPr>
          <t xml:space="preserve">Esta unidad de medida incluye:
</t>
        </r>
        <r>
          <rPr>
            <b/>
            <sz val="11"/>
            <color rgb="FF000000"/>
            <rFont val="Tahoma"/>
            <family val="2"/>
          </rPr>
          <t xml:space="preserve">
</t>
        </r>
        <r>
          <rPr>
            <sz val="11"/>
            <color rgb="FF000000"/>
            <rFont val="Tahoma"/>
            <family val="2"/>
          </rPr>
          <t xml:space="preserve">- 2 Propuestas de leyes y reglamentos presentados
</t>
        </r>
        <r>
          <rPr>
            <sz val="11"/>
            <color rgb="FF000000"/>
            <rFont val="Tahoma"/>
            <family val="2"/>
          </rPr>
          <t xml:space="preserve">- 1 Propuesta de simplificación de procesos y trámites administrativos
</t>
        </r>
        <r>
          <rPr>
            <sz val="11"/>
            <color rgb="FF000000"/>
            <rFont val="Tahoma"/>
            <family val="2"/>
          </rPr>
          <t>- 4 Proyectos, políticas de fomento  y estudios de apoyo al sector artesanal</t>
        </r>
      </text>
    </comment>
    <comment ref="G275" authorId="0" shapeId="0" xr:uid="{D815C769-F57A-4D69-A790-221836F2DC1F}">
      <text>
        <r>
          <rPr>
            <b/>
            <sz val="9"/>
            <color rgb="FF000000"/>
            <rFont val="Tahoma"/>
            <family val="2"/>
          </rPr>
          <t xml:space="preserve">Esta unidad de medida contiene:
</t>
        </r>
        <r>
          <rPr>
            <sz val="9"/>
            <color rgb="FF000000"/>
            <rFont val="Arial"/>
            <family val="2"/>
          </rPr>
          <t xml:space="preserve">
</t>
        </r>
        <r>
          <rPr>
            <sz val="9"/>
            <color rgb="FF000000"/>
            <rFont val="Arial"/>
            <family val="2"/>
          </rPr>
          <t xml:space="preserve">- 12 Boletines, informes, diagnósticos publicados 
</t>
        </r>
        <r>
          <rPr>
            <sz val="9"/>
            <color rgb="FF000000"/>
            <rFont val="Arial"/>
            <family val="2"/>
          </rPr>
          <t>- 1 plataforma de Observatorios Mipymes (Sitio Web)</t>
        </r>
      </text>
    </comment>
    <comment ref="AD281" authorId="2" shapeId="0" xr:uid="{5AB35E67-DC0D-4EF0-A552-51709A8B0815}">
      <text>
        <t>[Comentario encadenado]
Su versión de Excel le permite leer este comentario encadenado; sin embargo, las ediciones que se apliquen se quitarán si el archivo se abre en una versión más reciente de Excel. Más información: https://go.microsoft.com/fwlink/?linkid=870924
Comentario:
    Anteriormente 875, se modificó en función de la actualización del IGP a 700.</t>
      </text>
    </comment>
    <comment ref="G286" authorId="0" shapeId="0" xr:uid="{A06277E9-523A-44D2-AD76-C91D4065A1F6}">
      <text>
        <r>
          <rPr>
            <b/>
            <sz val="9"/>
            <color rgb="FF000000"/>
            <rFont val="Tahoma"/>
            <family val="2"/>
          </rPr>
          <t xml:space="preserve">Esta unidad de medida incluye:
</t>
        </r>
        <r>
          <rPr>
            <sz val="9"/>
            <color rgb="FF000000"/>
            <rFont val="Tahoma"/>
            <family val="2"/>
          </rPr>
          <t xml:space="preserve">-  Evento para captación de posibles patrocinadores e interesados en Semana Mipymes 2021 ( Lanzamiento MIpymes)
</t>
        </r>
        <r>
          <rPr>
            <sz val="9"/>
            <color rgb="FF000000"/>
            <rFont val="Tahoma"/>
            <family val="2"/>
          </rPr>
          <t xml:space="preserve">- Semamana Mipymes 2021
</t>
        </r>
        <r>
          <rPr>
            <sz val="9"/>
            <color rgb="FF000000"/>
            <rFont val="Tahoma"/>
            <family val="2"/>
          </rPr>
          <t xml:space="preserve">- Reconocimiento a Mipymes clientes de los Centros 2021
</t>
        </r>
        <r>
          <rPr>
            <sz val="9"/>
            <color rgb="FF000000"/>
            <rFont val="Tahoma"/>
            <family val="2"/>
          </rPr>
          <t xml:space="preserve">- Representación de la República Dominicana en Conferencia Anual ASBDC 2021 
</t>
        </r>
        <r>
          <rPr>
            <sz val="9"/>
            <color rgb="FF000000"/>
            <rFont val="Tahoma"/>
            <family val="2"/>
          </rPr>
          <t xml:space="preserve">- Representación de República Dominicana en la Conferencia Regional Centros de Atención Mipymes 2021
</t>
        </r>
        <r>
          <rPr>
            <sz val="9"/>
            <color rgb="FF000000"/>
            <rFont val="Tahoma"/>
            <family val="2"/>
          </rPr>
          <t xml:space="preserve">- 6 encuentros bimensuales con asociaciones del sector Mipymes.  (cosmetico, artesania, comercio, entre otros)
</t>
        </r>
        <r>
          <rPr>
            <b/>
            <sz val="9"/>
            <color rgb="FF000000"/>
            <rFont val="Tahoma"/>
            <family val="2"/>
          </rPr>
          <t xml:space="preserve">Jennifer Jiménez:
</t>
        </r>
        <r>
          <rPr>
            <sz val="9"/>
            <color rgb="FF000000"/>
            <rFont val="Tahoma"/>
            <family val="2"/>
          </rPr>
          <t xml:space="preserve">Las representaciones no son productos terminales, por lo que se sugiere no sean contempladas como eventos, ya que como se muestra pareciera que el Viceministerio tiene la responsabilidad de desarrollar 2 eventos de apoyo a las Mipymes.
</t>
        </r>
        <r>
          <rPr>
            <sz val="9"/>
            <color rgb="FF000000"/>
            <rFont val="Tahoma"/>
            <family val="2"/>
          </rPr>
          <t xml:space="preserve">
</t>
        </r>
        <r>
          <rPr>
            <sz val="9"/>
            <color rgb="FF000000"/>
            <rFont val="Tahoma"/>
            <family val="2"/>
          </rPr>
          <t>Cuando realicemos el levantamiento con las áreas sobre las compras desprendidas del POA, pueden indicar esta necesidad, a los fines de contar de manera oportuna con la previsión de pasajes y viáticos correspondientes.</t>
        </r>
      </text>
    </comment>
    <comment ref="H286" authorId="0" shapeId="0" xr:uid="{09017BFD-DD55-45F5-962C-44CE22064B71}">
      <text>
        <r>
          <rPr>
            <b/>
            <sz val="9"/>
            <color rgb="FF000000"/>
            <rFont val="Tahoma"/>
            <family val="2"/>
          </rPr>
          <t>Autor:</t>
        </r>
        <r>
          <rPr>
            <sz val="9"/>
            <color rgb="FF000000"/>
            <rFont val="Tahoma"/>
            <family val="2"/>
          </rPr>
          <t xml:space="preserve">
Ajustar a 2 conforme el comentario indicado en la unidad de medida</t>
        </r>
      </text>
    </comment>
    <comment ref="J297" authorId="0" shapeId="0" xr:uid="{651BDD3F-8128-4841-BB80-FC89D9517323}">
      <text>
        <r>
          <rPr>
            <b/>
            <sz val="9"/>
            <color rgb="FF000000"/>
            <rFont val="Tahoma"/>
            <family val="2"/>
          </rPr>
          <t>Autor:</t>
        </r>
        <r>
          <rPr>
            <sz val="9"/>
            <color rgb="FF000000"/>
            <rFont val="Tahoma"/>
            <family val="2"/>
          </rPr>
          <t xml:space="preserve">
revisar.
</t>
        </r>
      </text>
    </comment>
    <comment ref="AD297" authorId="3" shapeId="0" xr:uid="{36B02BF4-F7AA-45A2-AE71-1B493286348B}">
      <text>
        <t>[Comentario encadenado]
Su versión de Excel le permite leer este comentario encadenado; sin embargo, las ediciones que se apliquen se quitarán si el archivo se abre en una versión más reciente de Excel. Más información: https://go.microsoft.com/fwlink/?linkid=870924
Comentario:
    Modificamos esta meta de 75 a 45 suprimiendo 30. 
Respuesta:
    ok</t>
      </text>
    </comment>
    <comment ref="AA311" authorId="0" shapeId="0" xr:uid="{E1B002E4-9450-4BED-B80A-EFE905F2DFD2}">
      <text>
        <r>
          <rPr>
            <b/>
            <sz val="12"/>
            <color indexed="81"/>
            <rFont val="Tahoma"/>
            <family val="2"/>
          </rPr>
          <t>Autor:</t>
        </r>
        <r>
          <rPr>
            <sz val="12"/>
            <color indexed="81"/>
            <rFont val="Tahoma"/>
            <family val="2"/>
          </rPr>
          <t xml:space="preserve">
El 25% de cada trimestre, se corresponde al 100% de la meta.</t>
        </r>
      </text>
    </comment>
    <comment ref="AB311" authorId="0" shapeId="0" xr:uid="{E48381D2-13C8-4F54-B268-C9D85CB734C1}">
      <text>
        <r>
          <rPr>
            <b/>
            <sz val="12"/>
            <color indexed="81"/>
            <rFont val="Tahoma"/>
            <family val="2"/>
          </rPr>
          <t>Autor:</t>
        </r>
        <r>
          <rPr>
            <sz val="12"/>
            <color indexed="81"/>
            <rFont val="Tahoma"/>
            <family val="2"/>
          </rPr>
          <t xml:space="preserve">
El 25% de cada trimestre, se corresponde al 100% de la meta.</t>
        </r>
      </text>
    </comment>
    <comment ref="AC311" authorId="0" shapeId="0" xr:uid="{782A9FD6-6306-44A0-9687-A5642496187D}">
      <text>
        <r>
          <rPr>
            <b/>
            <sz val="12"/>
            <color indexed="81"/>
            <rFont val="Tahoma"/>
            <family val="2"/>
          </rPr>
          <t>Autor:</t>
        </r>
        <r>
          <rPr>
            <sz val="12"/>
            <color indexed="81"/>
            <rFont val="Tahoma"/>
            <family val="2"/>
          </rPr>
          <t xml:space="preserve">
El 25% de cada trimestre, se corresponde al 100% de la meta.</t>
        </r>
      </text>
    </comment>
    <comment ref="AD311" authorId="0" shapeId="0" xr:uid="{1365FC89-FCBD-48A8-8BBD-23DC75DE6729}">
      <text>
        <r>
          <rPr>
            <b/>
            <sz val="12"/>
            <color indexed="81"/>
            <rFont val="Tahoma"/>
            <family val="2"/>
          </rPr>
          <t>Autor:</t>
        </r>
        <r>
          <rPr>
            <sz val="12"/>
            <color indexed="81"/>
            <rFont val="Tahoma"/>
            <family val="2"/>
          </rPr>
          <t xml:space="preserve">
El 25% de cada trimestre, se corresponde al 100% de la meta.</t>
        </r>
      </text>
    </comment>
    <comment ref="AA319" authorId="0" shapeId="0" xr:uid="{05CFD66B-498D-494D-8B8A-AB05107D0BD6}">
      <text>
        <r>
          <rPr>
            <b/>
            <sz val="9"/>
            <color indexed="81"/>
            <rFont val="Tahoma"/>
            <family val="2"/>
          </rPr>
          <t>Autor:</t>
        </r>
        <r>
          <rPr>
            <sz val="9"/>
            <color indexed="81"/>
            <rFont val="Tahoma"/>
            <family val="2"/>
          </rPr>
          <t xml:space="preserve">
Aunque en el cronograma la parte de el monitoreo de los acuerdos del desempeño se muestra en el año completo, el proceso de la evaluación tiene lugar en el primer trimestre. </t>
        </r>
      </text>
    </comment>
    <comment ref="AA329" authorId="0" shapeId="0" xr:uid="{751AF59B-7A9C-4324-A3EB-A53FEF4F760A}">
      <text>
        <r>
          <rPr>
            <b/>
            <sz val="9"/>
            <color indexed="81"/>
            <rFont val="Tahoma"/>
            <family val="2"/>
          </rPr>
          <t>Este 25% representa la ejecución del 100%  de la meta</t>
        </r>
        <r>
          <rPr>
            <sz val="9"/>
            <color indexed="81"/>
            <rFont val="Tahoma"/>
            <family val="2"/>
          </rPr>
          <t xml:space="preserve">
</t>
        </r>
      </text>
    </comment>
    <comment ref="AB329" authorId="0" shapeId="0" xr:uid="{91E8AF6F-74DD-4E96-9A2D-C89B9B8CB29F}">
      <text>
        <r>
          <rPr>
            <b/>
            <sz val="9"/>
            <color indexed="81"/>
            <rFont val="Tahoma"/>
            <family val="2"/>
          </rPr>
          <t>Este 25% representa la ejecución del 100%  de la meta</t>
        </r>
        <r>
          <rPr>
            <sz val="9"/>
            <color indexed="81"/>
            <rFont val="Tahoma"/>
            <family val="2"/>
          </rPr>
          <t xml:space="preserve">
</t>
        </r>
      </text>
    </comment>
    <comment ref="AC329" authorId="0" shapeId="0" xr:uid="{BFFD50DA-D6DE-4F83-AA94-11B8D0BF8346}">
      <text>
        <r>
          <rPr>
            <b/>
            <sz val="9"/>
            <color indexed="81"/>
            <rFont val="Tahoma"/>
            <family val="2"/>
          </rPr>
          <t>Este 25% representa la ejecución del 100%  de la meta</t>
        </r>
        <r>
          <rPr>
            <sz val="9"/>
            <color indexed="81"/>
            <rFont val="Tahoma"/>
            <family val="2"/>
          </rPr>
          <t xml:space="preserve">
</t>
        </r>
      </text>
    </comment>
    <comment ref="AD329" authorId="0" shapeId="0" xr:uid="{312E081F-C676-4E17-A12E-494B0F0233ED}">
      <text>
        <r>
          <rPr>
            <b/>
            <sz val="9"/>
            <color indexed="81"/>
            <rFont val="Tahoma"/>
            <family val="2"/>
          </rPr>
          <t>Este 25% representa la ejecución del 100%  de la meta</t>
        </r>
        <r>
          <rPr>
            <sz val="9"/>
            <color indexed="81"/>
            <rFont val="Tahoma"/>
            <family val="2"/>
          </rPr>
          <t xml:space="preserve">
</t>
        </r>
      </text>
    </comment>
    <comment ref="AA347" authorId="0" shapeId="0" xr:uid="{B83379E5-A773-4E6A-99A1-F40070F0A59B}">
      <text>
        <r>
          <rPr>
            <b/>
            <sz val="12"/>
            <color indexed="81"/>
            <rFont val="Tahoma"/>
            <family val="2"/>
          </rPr>
          <t>Autor:</t>
        </r>
        <r>
          <rPr>
            <sz val="12"/>
            <color indexed="81"/>
            <rFont val="Tahoma"/>
            <family val="2"/>
          </rPr>
          <t xml:space="preserve">
El 25% incluido en cada trimestre, reprenta el 100% de la meta.</t>
        </r>
      </text>
    </comment>
    <comment ref="AB347" authorId="0" shapeId="0" xr:uid="{535F620E-BB90-467A-A671-0B32216EA4FC}">
      <text>
        <r>
          <rPr>
            <b/>
            <sz val="12"/>
            <color indexed="81"/>
            <rFont val="Tahoma"/>
            <family val="2"/>
          </rPr>
          <t>Autor:</t>
        </r>
        <r>
          <rPr>
            <sz val="12"/>
            <color indexed="81"/>
            <rFont val="Tahoma"/>
            <family val="2"/>
          </rPr>
          <t xml:space="preserve">
El 25% incluido en cada trimestre, reprenta el 100% de la meta.</t>
        </r>
      </text>
    </comment>
    <comment ref="AC347" authorId="0" shapeId="0" xr:uid="{FEC2BFA7-4065-4159-B0B8-03E7FC5CDC8E}">
      <text>
        <r>
          <rPr>
            <b/>
            <sz val="12"/>
            <color indexed="81"/>
            <rFont val="Tahoma"/>
            <family val="2"/>
          </rPr>
          <t>Autor:</t>
        </r>
        <r>
          <rPr>
            <sz val="12"/>
            <color indexed="81"/>
            <rFont val="Tahoma"/>
            <family val="2"/>
          </rPr>
          <t xml:space="preserve">
El 25% incluido en cada trimestre, reprenta el 100% de la meta.</t>
        </r>
      </text>
    </comment>
    <comment ref="AD347" authorId="0" shapeId="0" xr:uid="{44CA55D4-4172-4411-8995-BFF0BBBB033E}">
      <text>
        <r>
          <rPr>
            <b/>
            <sz val="12"/>
            <color indexed="81"/>
            <rFont val="Tahoma"/>
            <family val="2"/>
          </rPr>
          <t>Autor:</t>
        </r>
        <r>
          <rPr>
            <sz val="12"/>
            <color indexed="81"/>
            <rFont val="Tahoma"/>
            <family val="2"/>
          </rPr>
          <t xml:space="preserve">
El 25% incluido en cada trimestre, reprenta el 100% de la meta.</t>
        </r>
      </text>
    </comment>
    <comment ref="AA351" authorId="0" shapeId="0" xr:uid="{7CE13B21-D934-40E7-97B8-D545FDAA1E8F}">
      <text>
        <r>
          <rPr>
            <b/>
            <sz val="10"/>
            <color indexed="81"/>
            <rFont val="Tahoma"/>
            <family val="2"/>
          </rPr>
          <t>Autor:</t>
        </r>
        <r>
          <rPr>
            <sz val="10"/>
            <color indexed="81"/>
            <rFont val="Tahoma"/>
            <family val="2"/>
          </rPr>
          <t xml:space="preserve">
El 25% trimestral representa el 100% de la meta.</t>
        </r>
      </text>
    </comment>
    <comment ref="AA353" authorId="0" shapeId="0" xr:uid="{21072D43-8132-49C4-B4A9-54519511E606}">
      <text>
        <r>
          <rPr>
            <b/>
            <sz val="10"/>
            <color indexed="81"/>
            <rFont val="Tahoma"/>
            <family val="2"/>
          </rPr>
          <t>Autor:</t>
        </r>
        <r>
          <rPr>
            <sz val="10"/>
            <color indexed="81"/>
            <rFont val="Tahoma"/>
            <family val="2"/>
          </rPr>
          <t xml:space="preserve">
El 25% trimestral representa el 100% de la meta.</t>
        </r>
      </text>
    </comment>
    <comment ref="AA357" authorId="0" shapeId="0" xr:uid="{1C6102C9-9CCE-4C63-8D2B-013A0B5DEE5D}">
      <text>
        <r>
          <rPr>
            <b/>
            <sz val="10"/>
            <color indexed="81"/>
            <rFont val="Tahoma"/>
            <family val="2"/>
          </rPr>
          <t>Autor:</t>
        </r>
        <r>
          <rPr>
            <sz val="10"/>
            <color indexed="81"/>
            <rFont val="Tahoma"/>
            <family val="2"/>
          </rPr>
          <t xml:space="preserve">
El 25% trimestral representa el 100% de la meta.</t>
        </r>
      </text>
    </comment>
    <comment ref="AA359" authorId="0" shapeId="0" xr:uid="{356AB304-6EA6-47DC-80A3-7EB8F2A34265}">
      <text>
        <r>
          <rPr>
            <sz val="11"/>
            <color indexed="81"/>
            <rFont val="Tahoma"/>
            <family val="2"/>
          </rPr>
          <t>La proyección del  21.25% trimestral representa la ejecución del 85% de la meta</t>
        </r>
      </text>
    </comment>
    <comment ref="AB359" authorId="0" shapeId="0" xr:uid="{C2BDCF69-B438-4ACD-A190-DE1057AFB0E5}">
      <text>
        <r>
          <rPr>
            <sz val="11"/>
            <color indexed="81"/>
            <rFont val="Tahoma"/>
            <family val="2"/>
          </rPr>
          <t>La proyección del  21.25% trimestral representa la ejecución del 85% de la meta</t>
        </r>
      </text>
    </comment>
    <comment ref="AC359" authorId="0" shapeId="0" xr:uid="{592EC308-3E80-4365-A8DC-E4F85F3C13E1}">
      <text>
        <r>
          <rPr>
            <sz val="11"/>
            <color indexed="81"/>
            <rFont val="Tahoma"/>
            <family val="2"/>
          </rPr>
          <t>La proyección del  21.25% trimestral representa la ejecución del 85% de la meta</t>
        </r>
      </text>
    </comment>
    <comment ref="AD359" authorId="0" shapeId="0" xr:uid="{D3BCB7EA-0B23-4AAA-9F75-246ED4550FD0}">
      <text>
        <r>
          <rPr>
            <sz val="11"/>
            <color indexed="81"/>
            <rFont val="Tahoma"/>
            <family val="2"/>
          </rPr>
          <t>La proyección del  21.25% trimestral representa la ejecución del 85% de la meta</t>
        </r>
      </text>
    </comment>
    <comment ref="AA362" authorId="0" shapeId="0" xr:uid="{C34CC186-14EF-427B-B687-48A3E6B0F2C4}">
      <text>
        <r>
          <rPr>
            <b/>
            <sz val="12"/>
            <color indexed="81"/>
            <rFont val="Tahoma"/>
            <family val="2"/>
          </rPr>
          <t>Autor:</t>
        </r>
        <r>
          <rPr>
            <sz val="12"/>
            <color indexed="81"/>
            <rFont val="Tahoma"/>
            <family val="2"/>
          </rPr>
          <t xml:space="preserve">
El 25% trimestral se corresponde al 100% de la meta.</t>
        </r>
      </text>
    </comment>
    <comment ref="D370" authorId="4" shapeId="0" xr:uid="{552DC392-0EC1-4AB3-BC24-148B7D135387}">
      <text>
        <t>[Comentario encadenado]
Su versión de Excel le permite leer este comentario encadenado; sin embargo, las ediciones que se apliquen se quitarán si el archivo se abre en una versión más reciente de Excel. Más información: https://go.microsoft.com/fwlink/?linkid=870924
Comentario:
    La unidad de medida: Porcentaje de espacios con defectos detectados adecuados se ha eliminado ya que no es del control de RRHH. La misma contenía una meta de 40% para el año dividida en 10% para cada trimestre.</t>
      </text>
    </comment>
    <comment ref="AA381" authorId="0" shapeId="0" xr:uid="{2250703C-73B0-4824-8359-8473A3F581CE}">
      <text>
        <r>
          <rPr>
            <b/>
            <sz val="12"/>
            <color indexed="81"/>
            <rFont val="Tahoma"/>
            <family val="2"/>
          </rPr>
          <t>jennifer.jimenez:</t>
        </r>
        <r>
          <rPr>
            <sz val="12"/>
            <color indexed="81"/>
            <rFont val="Tahoma"/>
            <family val="2"/>
          </rPr>
          <t xml:space="preserve">
Actualizado en función del progreso del indicador, se espera que en el 1er T, los procesos estén actualizados en un 80%, al 2do T en un 90%, y al 4to T se cumpla la meta en un 100%.</t>
        </r>
      </text>
    </comment>
    <comment ref="D392" authorId="0" shapeId="0" xr:uid="{6EDBCDE0-B24D-4FB8-AA4F-4BECD5EB89C7}">
      <text>
        <r>
          <rPr>
            <b/>
            <sz val="9"/>
            <color indexed="81"/>
            <rFont val="Tahoma"/>
            <family val="2"/>
          </rPr>
          <t>Autor:</t>
        </r>
        <r>
          <rPr>
            <sz val="9"/>
            <color indexed="81"/>
            <rFont val="Tahoma"/>
            <family val="2"/>
          </rPr>
          <t xml:space="preserve">
Producto reprogramado (Unidad de medida, meta) </t>
        </r>
      </text>
    </comment>
    <comment ref="D401" authorId="0" shapeId="0" xr:uid="{45C8699F-B2DF-43F2-8549-C85927DFF2ED}">
      <text>
        <r>
          <rPr>
            <b/>
            <sz val="9"/>
            <color indexed="81"/>
            <rFont val="Tahoma"/>
            <family val="2"/>
          </rPr>
          <t>Autor:</t>
        </r>
        <r>
          <rPr>
            <sz val="9"/>
            <color indexed="81"/>
            <rFont val="Tahoma"/>
            <family val="2"/>
          </rPr>
          <t xml:space="preserve">
Producto repogramado (Unidad de medida, meta)</t>
        </r>
      </text>
    </comment>
    <comment ref="D435" authorId="0" shapeId="0" xr:uid="{46E57FFE-447E-42B3-9397-0711833B0A5C}">
      <text>
        <r>
          <rPr>
            <b/>
            <sz val="9"/>
            <color indexed="81"/>
            <rFont val="Tahoma"/>
            <family val="2"/>
          </rPr>
          <t>Autor:</t>
        </r>
        <r>
          <rPr>
            <sz val="9"/>
            <color indexed="81"/>
            <rFont val="Tahoma"/>
            <family val="2"/>
          </rPr>
          <t xml:space="preserve">
Producto reprogramado para el 4to trimestre. </t>
        </r>
      </text>
    </comment>
    <comment ref="AA457" authorId="0" shapeId="0" xr:uid="{131D712E-BC0D-468E-A40F-6B8796D32D1B}">
      <text>
        <r>
          <rPr>
            <b/>
            <sz val="9"/>
            <color indexed="81"/>
            <rFont val="Tahoma"/>
            <family val="2"/>
          </rPr>
          <t>Autor:</t>
        </r>
        <r>
          <rPr>
            <sz val="9"/>
            <color indexed="81"/>
            <rFont val="Tahoma"/>
            <family val="2"/>
          </rPr>
          <t xml:space="preserve">
El 25% representa el 100% para el trimestre.</t>
        </r>
      </text>
    </comment>
    <comment ref="AA462" authorId="0" shapeId="0" xr:uid="{36005DA2-7009-4EC1-ABB3-FF0BAF75A0EF}">
      <text>
        <r>
          <rPr>
            <b/>
            <sz val="9"/>
            <color indexed="81"/>
            <rFont val="Tahoma"/>
            <family val="2"/>
          </rPr>
          <t>Autor:</t>
        </r>
        <r>
          <rPr>
            <sz val="9"/>
            <color indexed="81"/>
            <rFont val="Tahoma"/>
            <family val="2"/>
          </rPr>
          <t xml:space="preserve">
El 25% representa el 100% para el trimestre.</t>
        </r>
      </text>
    </comment>
    <comment ref="AA475" authorId="0" shapeId="0" xr:uid="{A5C2E1C1-7EF4-4054-8DD8-9EB22D9985AD}">
      <text>
        <r>
          <rPr>
            <b/>
            <sz val="9"/>
            <color indexed="81"/>
            <rFont val="Tahoma"/>
            <family val="2"/>
          </rPr>
          <t>Autor:</t>
        </r>
        <r>
          <rPr>
            <sz val="9"/>
            <color indexed="81"/>
            <rFont val="Tahoma"/>
            <family val="2"/>
          </rPr>
          <t xml:space="preserve">
El 25% representa el 100% para el trimestre.</t>
        </r>
      </text>
    </comment>
    <comment ref="AA526" authorId="0" shapeId="0" xr:uid="{0C6CC8E5-67B9-4AFC-9FC7-1C750CAF2528}">
      <text>
        <r>
          <rPr>
            <b/>
            <sz val="9"/>
            <color indexed="81"/>
            <rFont val="Tahoma"/>
            <family val="2"/>
          </rPr>
          <t>Autor:</t>
        </r>
        <r>
          <rPr>
            <sz val="9"/>
            <color indexed="81"/>
            <rFont val="Tahoma"/>
            <family val="2"/>
          </rPr>
          <t xml:space="preserve">
El 25% representa el 100% de la meta trimestral.</t>
        </r>
      </text>
    </comment>
    <comment ref="AA538" authorId="0" shapeId="0" xr:uid="{B3619453-35AC-42DA-89E0-1DC94B4A8C63}">
      <text>
        <r>
          <rPr>
            <b/>
            <sz val="9"/>
            <color indexed="81"/>
            <rFont val="Tahoma"/>
            <family val="2"/>
          </rPr>
          <t>Autor:</t>
        </r>
        <r>
          <rPr>
            <sz val="9"/>
            <color indexed="81"/>
            <rFont val="Tahoma"/>
            <family val="2"/>
          </rPr>
          <t xml:space="preserve">
El 25% representa el 100% para cada trimestre.</t>
        </r>
      </text>
    </comment>
    <comment ref="AA541" authorId="0" shapeId="0" xr:uid="{34B01F50-5059-493C-95B6-E68418B4878D}">
      <text>
        <r>
          <rPr>
            <b/>
            <sz val="9"/>
            <color indexed="81"/>
            <rFont val="Tahoma"/>
            <family val="2"/>
          </rPr>
          <t>Autor:</t>
        </r>
        <r>
          <rPr>
            <sz val="9"/>
            <color indexed="81"/>
            <rFont val="Tahoma"/>
            <family val="2"/>
          </rPr>
          <t xml:space="preserve">
El 25% trimestral representa el 100%.</t>
        </r>
      </text>
    </comment>
    <comment ref="AA544" authorId="0" shapeId="0" xr:uid="{209504DD-3AB1-43FC-B44F-89E652FF06F1}">
      <text>
        <r>
          <rPr>
            <b/>
            <sz val="9"/>
            <color indexed="81"/>
            <rFont val="Tahoma"/>
            <family val="2"/>
          </rPr>
          <t>Autor:</t>
        </r>
        <r>
          <rPr>
            <sz val="9"/>
            <color indexed="81"/>
            <rFont val="Tahoma"/>
            <family val="2"/>
          </rPr>
          <t xml:space="preserve">
El 25% representa el 100% para el trimestre.</t>
        </r>
      </text>
    </comment>
    <comment ref="AA562" authorId="0" shapeId="0" xr:uid="{911A8D4E-0545-4FA1-9636-4AD67AA6D5B6}">
      <text>
        <r>
          <rPr>
            <b/>
            <sz val="9"/>
            <color indexed="81"/>
            <rFont val="Tahoma"/>
            <family val="2"/>
          </rPr>
          <t>Autor:</t>
        </r>
        <r>
          <rPr>
            <sz val="9"/>
            <color indexed="81"/>
            <rFont val="Tahoma"/>
            <family val="2"/>
          </rPr>
          <t xml:space="preserve">
El 25% trimestral se corresponde al 100% de la meta.</t>
        </r>
      </text>
    </comment>
    <comment ref="H583" authorId="0" shapeId="0" xr:uid="{20B4B59B-A3EF-4A1E-BB7A-DCBD273AB541}">
      <text>
        <r>
          <rPr>
            <b/>
            <sz val="9"/>
            <color indexed="81"/>
            <rFont val="Tahoma"/>
            <family val="2"/>
          </rPr>
          <t>Desglose:</t>
        </r>
        <r>
          <rPr>
            <sz val="9"/>
            <color indexed="81"/>
            <rFont val="Tahoma"/>
            <family val="2"/>
          </rPr>
          <t xml:space="preserve">
- 913 Licencias nuevas
- 24 Actualizaciones de licencias 
- 1 Sistema de Gestión Documental
-1 Sistema ERP y CRM</t>
        </r>
      </text>
    </comment>
    <comment ref="H586" authorId="0" shapeId="0" xr:uid="{EEB86655-28B0-4FBE-8E41-BFD90F2BEB14}">
      <text>
        <r>
          <rPr>
            <b/>
            <sz val="9"/>
            <color indexed="81"/>
            <rFont val="Tahoma"/>
            <family val="2"/>
          </rPr>
          <t xml:space="preserve">Desglose:
</t>
        </r>
        <r>
          <rPr>
            <sz val="9"/>
            <color indexed="81"/>
            <rFont val="Tahoma"/>
            <family val="2"/>
          </rPr>
          <t>- 38 unidades de Disco Duro locales
- 1 Firewall de alta disponibilidad
-30 equipos de WIFI
- 2 Sistemas de almacenamiento para servidores virtuales
- 1 Equipo de backup para el Data Center
- 4 Equipos de comunicaciones (Switch) para el data center
- 475 Equipos  informáticos
- 300 Accesorios informáticos
- 3 Impresoras de alto rendimiento y volumen para el centro de impresión.</t>
        </r>
      </text>
    </comment>
    <comment ref="AA609" authorId="0" shapeId="0" xr:uid="{514F5768-4A9E-47DA-9066-40B54DEB1729}">
      <text>
        <r>
          <rPr>
            <sz val="9"/>
            <color indexed="81"/>
            <rFont val="Tahoma"/>
            <family val="2"/>
          </rPr>
          <t>Este 25% trimestral, corresponde a la ejecución del 100% de la meta</t>
        </r>
      </text>
    </comment>
    <comment ref="AB609" authorId="0" shapeId="0" xr:uid="{5B330A4C-BD72-4DBE-9A13-258E7A1CB68A}">
      <text>
        <r>
          <rPr>
            <sz val="9"/>
            <color indexed="81"/>
            <rFont val="Tahoma"/>
            <family val="2"/>
          </rPr>
          <t>Este 25% trimestral, corresponde a la ejecución del 100% de la meta</t>
        </r>
      </text>
    </comment>
    <comment ref="AC609" authorId="0" shapeId="0" xr:uid="{047AC02A-3534-4EDB-9861-67DA80CB9154}">
      <text>
        <r>
          <rPr>
            <sz val="9"/>
            <color indexed="81"/>
            <rFont val="Tahoma"/>
            <family val="2"/>
          </rPr>
          <t>Este 25% trimestral, corresponde a la ejecución del 100% de la meta</t>
        </r>
      </text>
    </comment>
    <comment ref="AD609" authorId="0" shapeId="0" xr:uid="{A93E313A-1FBA-4916-A3AE-E847B7BCCFFD}">
      <text>
        <r>
          <rPr>
            <sz val="9"/>
            <color indexed="81"/>
            <rFont val="Tahoma"/>
            <family val="2"/>
          </rPr>
          <t>Este 25% trimestral, corresponde a la ejecución del 100% de la meta</t>
        </r>
      </text>
    </comment>
    <comment ref="D632" authorId="5" shapeId="0" xr:uid="{AB396204-8241-4E05-9096-AA6E3AAD97AA}">
      <text>
        <t>[Comentario encadenado]
Su versión de Excel le permite leer este comentario encadenado; sin embargo, las ediciones que se apliquen se quitarán si el archivo se abre en una versión más reciente de Excel. Más información: https://go.microsoft.com/fwlink/?linkid=870924
Comentario:
    Actualizar metas conforme lo sugerido
Respuesta:
    La meta es publicar 3 en lo que resta del año, a aclararse mas adelante como se distribuirán las publicaciones.</t>
      </text>
    </comment>
    <comment ref="D652" authorId="6" shapeId="0" xr:uid="{6EA1111D-BBD6-4041-A1DE-4951A9292499}">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la actualización de la meta y del cronograma
Respuesta:
    se tiene planificado empezar el levantamiento en junio y publicar el informe en noviembre si se aprueba el presupuesto correspondiente.</t>
      </text>
    </comment>
    <comment ref="AD652" authorId="7" shapeId="0" xr:uid="{787F3B3F-F2C9-4C94-AC91-D1325AABF114}">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actualización, anteriomente estaba en el 3er trimestre</t>
      </text>
    </comment>
    <comment ref="D666" authorId="8" shapeId="0" xr:uid="{19E527D9-A5DE-4788-919D-701C7B54B51A}">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inclusión y completar todas las informaciones faltantes.</t>
      </text>
    </comment>
    <comment ref="D671" authorId="9" shapeId="0" xr:uid="{CD371BD7-AEFE-4BCF-BC9E-69EBF15EFAD3}">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inclusión y completar las informaciones faltantes.</t>
      </text>
    </comment>
    <comment ref="D676" authorId="10" shapeId="0" xr:uid="{BDDE13B9-35F3-497E-AF71-81D47C836C7A}">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t>
      </text>
    </comment>
    <comment ref="AB686" authorId="0" shapeId="0" xr:uid="{856F9008-F7C4-4768-A2B3-546FF7D7297D}">
      <text>
        <r>
          <rPr>
            <b/>
            <sz val="9"/>
            <color indexed="81"/>
            <rFont val="Tahoma"/>
            <family val="2"/>
          </rPr>
          <t>Este 40% trimestral, representa el 80% total de la meta</t>
        </r>
      </text>
    </comment>
    <comment ref="AD686" authorId="0" shapeId="0" xr:uid="{CCF90FE9-4830-432A-AF44-48A22B87BFE2}">
      <text>
        <r>
          <rPr>
            <b/>
            <sz val="9"/>
            <color indexed="81"/>
            <rFont val="Tahoma"/>
            <family val="2"/>
          </rPr>
          <t>Este 40% trimestral, representa el 80% total de la meta</t>
        </r>
      </text>
    </comment>
    <comment ref="AB689" authorId="0" shapeId="0" xr:uid="{F2F2861B-E1E1-4FCB-9B90-1C9EE05CEF1F}">
      <text>
        <r>
          <rPr>
            <sz val="9"/>
            <color indexed="81"/>
            <rFont val="Tahoma"/>
            <family val="2"/>
          </rPr>
          <t>Este 31.66% trimestral, representa el 95% total de la meta</t>
        </r>
      </text>
    </comment>
    <comment ref="AC689" authorId="0" shapeId="0" xr:uid="{A2F474FC-C065-4DCF-828A-71EB99BA16DC}">
      <text>
        <r>
          <rPr>
            <sz val="9"/>
            <color indexed="81"/>
            <rFont val="Tahoma"/>
            <family val="2"/>
          </rPr>
          <t>Este 31.66% trimestral, representa el 95% total de la meta</t>
        </r>
      </text>
    </comment>
    <comment ref="AD689" authorId="0" shapeId="0" xr:uid="{637D5071-B6DF-4FDF-8427-F8F7D427B0AB}">
      <text>
        <r>
          <rPr>
            <sz val="9"/>
            <color indexed="81"/>
            <rFont val="Tahoma"/>
            <family val="2"/>
          </rPr>
          <t>Este 31.66% trimestral, representa el 95% total de la meta</t>
        </r>
      </text>
    </comment>
    <comment ref="AB692" authorId="0" shapeId="0" xr:uid="{BA6E67A0-9968-4124-8013-EEA9D3205320}">
      <text>
        <r>
          <rPr>
            <b/>
            <sz val="9"/>
            <color indexed="81"/>
            <rFont val="Tahoma"/>
            <family val="2"/>
          </rPr>
          <t>Este 30% trimestral, representa el 90% total de la meta</t>
        </r>
        <r>
          <rPr>
            <sz val="9"/>
            <color indexed="81"/>
            <rFont val="Tahoma"/>
            <family val="2"/>
          </rPr>
          <t xml:space="preserve">
</t>
        </r>
      </text>
    </comment>
    <comment ref="AC692" authorId="0" shapeId="0" xr:uid="{1F3DDFFA-6B72-4BA6-87EE-20A74EA58925}">
      <text>
        <r>
          <rPr>
            <b/>
            <sz val="9"/>
            <color indexed="81"/>
            <rFont val="Tahoma"/>
            <family val="2"/>
          </rPr>
          <t>Este 30% trimestral, representa el 90% total de la meta</t>
        </r>
        <r>
          <rPr>
            <sz val="9"/>
            <color indexed="81"/>
            <rFont val="Tahoma"/>
            <family val="2"/>
          </rPr>
          <t xml:space="preserve">
</t>
        </r>
      </text>
    </comment>
    <comment ref="AD692" authorId="0" shapeId="0" xr:uid="{B0697B28-7AD4-4DAB-9B6F-9C01223A0DAA}">
      <text>
        <r>
          <rPr>
            <b/>
            <sz val="9"/>
            <color indexed="81"/>
            <rFont val="Tahoma"/>
            <family val="2"/>
          </rPr>
          <t>Este 30% trimestral, representa el 90% total de la meta</t>
        </r>
        <r>
          <rPr>
            <sz val="9"/>
            <color indexed="81"/>
            <rFont val="Tahoma"/>
            <family val="2"/>
          </rPr>
          <t xml:space="preserve">
</t>
        </r>
      </text>
    </comment>
    <comment ref="AA698" authorId="0" shapeId="0" xr:uid="{1A4CAEFE-BD4E-4493-BF08-68705145EE47}">
      <text>
        <r>
          <rPr>
            <b/>
            <sz val="9"/>
            <color indexed="81"/>
            <rFont val="Tahoma"/>
            <family val="2"/>
          </rPr>
          <t>Este 25% trimestral, representa el 100% total de la meta</t>
        </r>
      </text>
    </comment>
    <comment ref="AB698" authorId="0" shapeId="0" xr:uid="{963A9BBB-6FC2-4EFA-B7AD-B1439EE1B5BE}">
      <text>
        <r>
          <rPr>
            <b/>
            <sz val="9"/>
            <color indexed="81"/>
            <rFont val="Tahoma"/>
            <family val="2"/>
          </rPr>
          <t>Este 25% trimestral, representa el 100% total de la meta</t>
        </r>
      </text>
    </comment>
    <comment ref="AC698" authorId="0" shapeId="0" xr:uid="{4E99DF8C-FFA0-4581-B7D0-D47717CE25B5}">
      <text>
        <r>
          <rPr>
            <b/>
            <sz val="9"/>
            <color indexed="81"/>
            <rFont val="Tahoma"/>
            <family val="2"/>
          </rPr>
          <t>Este 25% trimestral, representa el 100% total de la meta</t>
        </r>
      </text>
    </comment>
    <comment ref="AD698" authorId="0" shapeId="0" xr:uid="{9E05ECF4-15A5-4062-8C52-5ACAB7832E86}">
      <text>
        <r>
          <rPr>
            <b/>
            <sz val="9"/>
            <color indexed="81"/>
            <rFont val="Tahoma"/>
            <family val="2"/>
          </rPr>
          <t>Este 25% trimestral, representa el 100% total de la meta</t>
        </r>
      </text>
    </comment>
    <comment ref="AA700" authorId="0" shapeId="0" xr:uid="{0CF11182-111C-48FD-A302-E05770119FD2}">
      <text>
        <r>
          <rPr>
            <b/>
            <sz val="9"/>
            <color indexed="81"/>
            <rFont val="Tahoma"/>
            <family val="2"/>
          </rPr>
          <t>Este 22.5% trimestral, representa el 90% total de la meta</t>
        </r>
      </text>
    </comment>
    <comment ref="AB700" authorId="0" shapeId="0" xr:uid="{7ADD912B-3231-4648-84FB-4CB291F47E4B}">
      <text>
        <r>
          <rPr>
            <b/>
            <sz val="9"/>
            <color indexed="81"/>
            <rFont val="Tahoma"/>
            <family val="2"/>
          </rPr>
          <t>Este 22.5% trimestral, representa el 90% total de la meta</t>
        </r>
      </text>
    </comment>
    <comment ref="AC700" authorId="0" shapeId="0" xr:uid="{EC903092-549C-4803-8B8D-88140C0393AA}">
      <text>
        <r>
          <rPr>
            <b/>
            <sz val="9"/>
            <color indexed="81"/>
            <rFont val="Tahoma"/>
            <family val="2"/>
          </rPr>
          <t>Este 22.5% trimestral, representa el 90% total de la meta</t>
        </r>
      </text>
    </comment>
    <comment ref="AD700" authorId="0" shapeId="0" xr:uid="{8AF9F3FA-CAA4-4A95-AFEC-E589F9C43280}">
      <text>
        <r>
          <rPr>
            <b/>
            <sz val="9"/>
            <color indexed="81"/>
            <rFont val="Tahoma"/>
            <family val="2"/>
          </rPr>
          <t>Este 22.5% trimestral, representa el 90% total de la meta</t>
        </r>
      </text>
    </comment>
    <comment ref="AA701" authorId="0" shapeId="0" xr:uid="{3A4CBF9C-7BE9-4875-92FB-A1D5510C0D48}">
      <text>
        <r>
          <rPr>
            <b/>
            <sz val="9"/>
            <color indexed="81"/>
            <rFont val="Tahoma"/>
            <family val="2"/>
          </rPr>
          <t>Este 22.5% trimestral, representa el 90% total de la meta</t>
        </r>
      </text>
    </comment>
    <comment ref="AB701" authorId="0" shapeId="0" xr:uid="{99231221-BAF7-4BD9-A647-F470C11F4096}">
      <text>
        <r>
          <rPr>
            <b/>
            <sz val="9"/>
            <color indexed="81"/>
            <rFont val="Tahoma"/>
            <family val="2"/>
          </rPr>
          <t>Este 22.5% trimestral, representa el 90% total de la meta</t>
        </r>
      </text>
    </comment>
    <comment ref="AC701" authorId="0" shapeId="0" xr:uid="{A418C331-8D22-457B-8809-B9C521C90166}">
      <text>
        <r>
          <rPr>
            <b/>
            <sz val="9"/>
            <color indexed="81"/>
            <rFont val="Tahoma"/>
            <family val="2"/>
          </rPr>
          <t>Este 22.5% trimestral, representa el 90% total de la meta</t>
        </r>
      </text>
    </comment>
    <comment ref="AD701" authorId="0" shapeId="0" xr:uid="{00E170C3-2925-4249-A3B6-F6BF295BF6FA}">
      <text>
        <r>
          <rPr>
            <b/>
            <sz val="9"/>
            <color indexed="81"/>
            <rFont val="Tahoma"/>
            <family val="2"/>
          </rPr>
          <t>Este 22.5% trimestral, representa el 90% total de la meta</t>
        </r>
      </text>
    </comment>
    <comment ref="AA702" authorId="0" shapeId="0" xr:uid="{FEFF4D54-6B23-4422-A0D5-4DC56C7713E0}">
      <text>
        <r>
          <rPr>
            <b/>
            <sz val="9"/>
            <color indexed="81"/>
            <rFont val="Tahoma"/>
            <family val="2"/>
          </rPr>
          <t>Este 22.5% trimestral, representa el 90% total de la meta</t>
        </r>
      </text>
    </comment>
    <comment ref="AB702" authorId="0" shapeId="0" xr:uid="{BC51925B-9ADD-46B5-B3D1-1B7E4C9ACBEE}">
      <text>
        <r>
          <rPr>
            <b/>
            <sz val="9"/>
            <color indexed="81"/>
            <rFont val="Tahoma"/>
            <family val="2"/>
          </rPr>
          <t>Este 22.5% trimestral, representa el 90% total de la meta</t>
        </r>
      </text>
    </comment>
    <comment ref="AC702" authorId="0" shapeId="0" xr:uid="{8B89818F-71AF-4A14-85A2-877229AB37FF}">
      <text>
        <r>
          <rPr>
            <b/>
            <sz val="9"/>
            <color indexed="81"/>
            <rFont val="Tahoma"/>
            <family val="2"/>
          </rPr>
          <t>Este 22.5% trimestral, representa el 90% total de la meta</t>
        </r>
      </text>
    </comment>
    <comment ref="AD702" authorId="0" shapeId="0" xr:uid="{43960B94-9F11-4934-A62D-7DBD8BAED8C0}">
      <text>
        <r>
          <rPr>
            <b/>
            <sz val="9"/>
            <color indexed="81"/>
            <rFont val="Tahoma"/>
            <family val="2"/>
          </rPr>
          <t>Este 22.5% trimestral, representa el 90% total de la meta</t>
        </r>
      </text>
    </comment>
    <comment ref="AA703" authorId="0" shapeId="0" xr:uid="{F387DC31-F33B-4DEB-B5CF-010A9B9F9C59}">
      <text>
        <r>
          <rPr>
            <b/>
            <sz val="9"/>
            <color indexed="81"/>
            <rFont val="Tahoma"/>
            <family val="2"/>
          </rPr>
          <t>Este 22.5% trimestral, representa el 90% total de la meta</t>
        </r>
      </text>
    </comment>
    <comment ref="AB703" authorId="0" shapeId="0" xr:uid="{9D57DF72-0090-4DA4-A676-A7E93DBC3654}">
      <text>
        <r>
          <rPr>
            <b/>
            <sz val="9"/>
            <color indexed="81"/>
            <rFont val="Tahoma"/>
            <family val="2"/>
          </rPr>
          <t>Este 22.5% trimestral, representa el 90% total de la meta</t>
        </r>
      </text>
    </comment>
    <comment ref="AC703" authorId="0" shapeId="0" xr:uid="{3CA4240F-BE1C-44E4-B0EF-D6ADF53CFA0A}">
      <text>
        <r>
          <rPr>
            <b/>
            <sz val="9"/>
            <color indexed="81"/>
            <rFont val="Tahoma"/>
            <family val="2"/>
          </rPr>
          <t>Este 22.5% trimestral, representa el 90% total de la meta</t>
        </r>
      </text>
    </comment>
    <comment ref="AD703" authorId="0" shapeId="0" xr:uid="{925DAB01-D709-4AC0-92E8-6BD032452A04}">
      <text>
        <r>
          <rPr>
            <b/>
            <sz val="9"/>
            <color indexed="81"/>
            <rFont val="Tahoma"/>
            <family val="2"/>
          </rPr>
          <t>Este 22.5% trimestral, representa el 90% total de la meta</t>
        </r>
      </text>
    </comment>
    <comment ref="AA708" authorId="0" shapeId="0" xr:uid="{F60739D6-8BDF-4DB8-B5B9-4BE479B22FB0}">
      <text>
        <r>
          <rPr>
            <b/>
            <sz val="9"/>
            <color indexed="81"/>
            <rFont val="Tahoma"/>
            <family val="2"/>
          </rPr>
          <t>Este 25% trimestral, representa el 100% total de la meta</t>
        </r>
      </text>
    </comment>
    <comment ref="AB708" authorId="0" shapeId="0" xr:uid="{2C444BC4-0E55-4D6F-9B1A-D163C33C1738}">
      <text>
        <r>
          <rPr>
            <b/>
            <sz val="9"/>
            <color indexed="81"/>
            <rFont val="Tahoma"/>
            <family val="2"/>
          </rPr>
          <t>Este 25% trimestral, representa el 100% total de la meta</t>
        </r>
      </text>
    </comment>
    <comment ref="AC708" authorId="0" shapeId="0" xr:uid="{C26E6C2F-54FE-41C7-AFEB-D4B4E3CEE629}">
      <text>
        <r>
          <rPr>
            <b/>
            <sz val="9"/>
            <color indexed="81"/>
            <rFont val="Tahoma"/>
            <family val="2"/>
          </rPr>
          <t>Este 25% trimestral, representa el 100% total de la meta</t>
        </r>
      </text>
    </comment>
    <comment ref="AD708" authorId="0" shapeId="0" xr:uid="{9E7C0BB2-59E3-45B6-95A7-241C4E8DEB8F}">
      <text>
        <r>
          <rPr>
            <b/>
            <sz val="9"/>
            <color indexed="81"/>
            <rFont val="Tahoma"/>
            <family val="2"/>
          </rPr>
          <t>Este 25% trimestral, representa el 100% total de la meta</t>
        </r>
      </text>
    </comment>
    <comment ref="AA717" authorId="0" shapeId="0" xr:uid="{9625927C-AC4C-4E96-955C-B45BAF240101}">
      <text>
        <r>
          <rPr>
            <sz val="9"/>
            <color indexed="81"/>
            <rFont val="Tahoma"/>
            <family val="2"/>
          </rPr>
          <t>Este 23.75% trimestral, representa el 95% total de la meta</t>
        </r>
      </text>
    </comment>
    <comment ref="AB717" authorId="0" shapeId="0" xr:uid="{7D2423BF-F181-4692-A305-4538D32165B6}">
      <text>
        <r>
          <rPr>
            <sz val="9"/>
            <color indexed="81"/>
            <rFont val="Tahoma"/>
            <family val="2"/>
          </rPr>
          <t>Este 23.75% trimestral, representa el 95% total de la meta</t>
        </r>
      </text>
    </comment>
    <comment ref="AC717" authorId="0" shapeId="0" xr:uid="{921851CA-A8D0-4AFF-92A2-DD57B4773E4F}">
      <text>
        <r>
          <rPr>
            <sz val="9"/>
            <color indexed="81"/>
            <rFont val="Tahoma"/>
            <family val="2"/>
          </rPr>
          <t>Este 23.75% trimestral, representa el 95% total de la meta</t>
        </r>
      </text>
    </comment>
    <comment ref="AD717" authorId="0" shapeId="0" xr:uid="{409A73EC-E217-4C4B-9DAE-8FFAA9B6A06B}">
      <text>
        <r>
          <rPr>
            <sz val="9"/>
            <color indexed="81"/>
            <rFont val="Tahoma"/>
            <family val="2"/>
          </rPr>
          <t>Este 23.75% trimestral, representa el 95% total de la meta</t>
        </r>
      </text>
    </comment>
    <comment ref="AA720" authorId="0" shapeId="0" xr:uid="{EC2D2BB0-A01D-452C-A22F-0413E57109AC}">
      <text>
        <r>
          <rPr>
            <sz val="9"/>
            <color indexed="81"/>
            <rFont val="Tahoma"/>
            <family val="2"/>
          </rPr>
          <t>Este 23.75% trimestral, representa el 95% total de la meta</t>
        </r>
      </text>
    </comment>
    <comment ref="AB720" authorId="0" shapeId="0" xr:uid="{7AAFEB8B-777E-4425-9C15-5E33561C7528}">
      <text>
        <r>
          <rPr>
            <sz val="9"/>
            <color indexed="81"/>
            <rFont val="Tahoma"/>
            <family val="2"/>
          </rPr>
          <t>Este 23.75% trimestral, representa el 95% total de la meta</t>
        </r>
      </text>
    </comment>
    <comment ref="AC720" authorId="0" shapeId="0" xr:uid="{69C78AA7-A052-47CA-A3A9-32F2A2FF6639}">
      <text>
        <r>
          <rPr>
            <sz val="9"/>
            <color indexed="81"/>
            <rFont val="Tahoma"/>
            <family val="2"/>
          </rPr>
          <t>Este 23.75% trimestral, representa el 95% total de la meta</t>
        </r>
      </text>
    </comment>
    <comment ref="AD720" authorId="0" shapeId="0" xr:uid="{A7CB5653-C34C-46D3-8791-BB6676D608A8}">
      <text>
        <r>
          <rPr>
            <sz val="9"/>
            <color indexed="81"/>
            <rFont val="Tahoma"/>
            <family val="2"/>
          </rPr>
          <t>Este 23.75% trimestral, representa el 95% total de la meta</t>
        </r>
      </text>
    </comment>
    <comment ref="AA754" authorId="0" shapeId="0" xr:uid="{E58CFE2D-9D31-4A03-AE26-0D0907775DE0}">
      <text>
        <r>
          <rPr>
            <b/>
            <sz val="9"/>
            <color indexed="81"/>
            <rFont val="Tahoma"/>
            <family val="2"/>
          </rPr>
          <t>Autor:</t>
        </r>
        <r>
          <rPr>
            <sz val="9"/>
            <color indexed="81"/>
            <rFont val="Tahoma"/>
            <family val="2"/>
          </rPr>
          <t xml:space="preserve">
El 20% de cada trimestre, representa el 100% de la meta.</t>
        </r>
      </text>
    </comment>
    <comment ref="AA758" authorId="0" shapeId="0" xr:uid="{E806A5DD-771C-41B0-9F7B-AA590FC65005}">
      <text>
        <r>
          <rPr>
            <b/>
            <sz val="9"/>
            <color indexed="81"/>
            <rFont val="Tahoma"/>
            <family val="2"/>
          </rPr>
          <t>Autor:</t>
        </r>
        <r>
          <rPr>
            <sz val="9"/>
            <color indexed="81"/>
            <rFont val="Tahoma"/>
            <family val="2"/>
          </rPr>
          <t xml:space="preserve">
El 20% trimestral representa la meta total 80%.</t>
        </r>
      </text>
    </comment>
    <comment ref="AA764" authorId="0" shapeId="0" xr:uid="{A0B62F77-1D11-4CB0-A883-60661EE4480B}">
      <text>
        <r>
          <rPr>
            <b/>
            <sz val="9"/>
            <color indexed="81"/>
            <rFont val="Tahoma"/>
            <family val="2"/>
          </rPr>
          <t>Autor:</t>
        </r>
        <r>
          <rPr>
            <sz val="9"/>
            <color indexed="81"/>
            <rFont val="Tahoma"/>
            <family val="2"/>
          </rPr>
          <t xml:space="preserve">
El 20% de cada trimestre representa el 100% de la meta.</t>
        </r>
      </text>
    </comment>
    <comment ref="AA766" authorId="0" shapeId="0" xr:uid="{ACB4F8C8-30D1-451D-9A81-055323F0D20C}">
      <text>
        <r>
          <rPr>
            <b/>
            <sz val="9"/>
            <color indexed="81"/>
            <rFont val="Tahoma"/>
            <family val="2"/>
          </rPr>
          <t>Autor:</t>
        </r>
        <r>
          <rPr>
            <sz val="9"/>
            <color indexed="81"/>
            <rFont val="Tahoma"/>
            <family val="2"/>
          </rPr>
          <t xml:space="preserve">
El 23.75% de cada trimestre representa el 100% de la meta.</t>
        </r>
      </text>
    </comment>
    <comment ref="AB766" authorId="0" shapeId="0" xr:uid="{25712881-083C-4287-9520-58FA2F93A6E5}">
      <text>
        <r>
          <rPr>
            <b/>
            <sz val="9"/>
            <color indexed="81"/>
            <rFont val="Tahoma"/>
            <family val="2"/>
          </rPr>
          <t>Autor:</t>
        </r>
        <r>
          <rPr>
            <sz val="9"/>
            <color indexed="81"/>
            <rFont val="Tahoma"/>
            <family val="2"/>
          </rPr>
          <t xml:space="preserve">
El 23.75% de cada trimestre representa el 100% de la meta.</t>
        </r>
      </text>
    </comment>
    <comment ref="AC766" authorId="0" shapeId="0" xr:uid="{DC10A594-39D6-4992-BD94-22E270DE89A7}">
      <text>
        <r>
          <rPr>
            <b/>
            <sz val="9"/>
            <color indexed="81"/>
            <rFont val="Tahoma"/>
            <family val="2"/>
          </rPr>
          <t>Autor:</t>
        </r>
        <r>
          <rPr>
            <sz val="9"/>
            <color indexed="81"/>
            <rFont val="Tahoma"/>
            <family val="2"/>
          </rPr>
          <t xml:space="preserve">
El 23.75% de cada trimestre representa el 100% de la meta.</t>
        </r>
      </text>
    </comment>
    <comment ref="AD766" authorId="0" shapeId="0" xr:uid="{F30B9B75-C899-499D-872F-CAD287D0D9CD}">
      <text>
        <r>
          <rPr>
            <b/>
            <sz val="9"/>
            <color indexed="81"/>
            <rFont val="Tahoma"/>
            <family val="2"/>
          </rPr>
          <t>Autor:</t>
        </r>
        <r>
          <rPr>
            <sz val="9"/>
            <color indexed="81"/>
            <rFont val="Tahoma"/>
            <family val="2"/>
          </rPr>
          <t xml:space="preserve">
El 23.75% de cada trimestre representa el 100% de la meta.</t>
        </r>
      </text>
    </comment>
    <comment ref="AA768" authorId="0" shapeId="0" xr:uid="{73E1A158-5800-462C-AD9B-741105F05F9E}">
      <text>
        <r>
          <rPr>
            <b/>
            <sz val="9"/>
            <color indexed="81"/>
            <rFont val="Tahoma"/>
            <family val="2"/>
          </rPr>
          <t>Autor:</t>
        </r>
        <r>
          <rPr>
            <sz val="9"/>
            <color indexed="81"/>
            <rFont val="Tahoma"/>
            <family val="2"/>
          </rPr>
          <t xml:space="preserve">
El 20% de cada trimestre representa el 100% de la meta.</t>
        </r>
      </text>
    </comment>
    <comment ref="AB768" authorId="0" shapeId="0" xr:uid="{9E0C9FC1-90A0-4DE4-B5DA-6F2E1B932190}">
      <text>
        <r>
          <rPr>
            <b/>
            <sz val="9"/>
            <color indexed="81"/>
            <rFont val="Tahoma"/>
            <family val="2"/>
          </rPr>
          <t>Autor:</t>
        </r>
        <r>
          <rPr>
            <sz val="9"/>
            <color indexed="81"/>
            <rFont val="Tahoma"/>
            <family val="2"/>
          </rPr>
          <t xml:space="preserve">
El 20% de cada trimestre representa el 100% de la meta.</t>
        </r>
      </text>
    </comment>
    <comment ref="AC768" authorId="0" shapeId="0" xr:uid="{74891C7C-88EF-4A3D-BDCC-34261EFDB595}">
      <text>
        <r>
          <rPr>
            <b/>
            <sz val="9"/>
            <color indexed="81"/>
            <rFont val="Tahoma"/>
            <family val="2"/>
          </rPr>
          <t>Autor:</t>
        </r>
        <r>
          <rPr>
            <sz val="9"/>
            <color indexed="81"/>
            <rFont val="Tahoma"/>
            <family val="2"/>
          </rPr>
          <t xml:space="preserve">
El 20% de cada trimestre representa el 100% de la meta.</t>
        </r>
      </text>
    </comment>
    <comment ref="AD768" authorId="0" shapeId="0" xr:uid="{75B1DCCE-DDA6-4162-9229-AD4B2235663C}">
      <text>
        <r>
          <rPr>
            <b/>
            <sz val="9"/>
            <color indexed="81"/>
            <rFont val="Tahoma"/>
            <family val="2"/>
          </rPr>
          <t>Autor:</t>
        </r>
        <r>
          <rPr>
            <sz val="9"/>
            <color indexed="81"/>
            <rFont val="Tahoma"/>
            <family val="2"/>
          </rPr>
          <t xml:space="preserve">
El 20% de cada trimestre representa el 100% de la meta.</t>
        </r>
      </text>
    </comment>
    <comment ref="AA774" authorId="0" shapeId="0" xr:uid="{4E277F8C-F85D-4796-BD99-C158109F6F88}">
      <text>
        <r>
          <rPr>
            <sz val="11"/>
            <color indexed="81"/>
            <rFont val="Tahoma"/>
            <family val="2"/>
          </rPr>
          <t xml:space="preserve">Este 25% trimestral, representa el 100%  de la meta
</t>
        </r>
      </text>
    </comment>
    <comment ref="AB774" authorId="0" shapeId="0" xr:uid="{24C68706-06D7-43FE-BA27-3003ECA71E0A}">
      <text>
        <r>
          <rPr>
            <sz val="11"/>
            <color indexed="81"/>
            <rFont val="Tahoma"/>
            <family val="2"/>
          </rPr>
          <t xml:space="preserve">Este 25% trimestral, representa el 100%  de la meta
</t>
        </r>
      </text>
    </comment>
    <comment ref="AC774" authorId="0" shapeId="0" xr:uid="{36DE2882-41D5-48B2-BBF8-652C6E5344CB}">
      <text>
        <r>
          <rPr>
            <sz val="11"/>
            <color indexed="81"/>
            <rFont val="Tahoma"/>
            <family val="2"/>
          </rPr>
          <t xml:space="preserve">Este 25% trimestral, representa el 100%  de la meta
</t>
        </r>
      </text>
    </comment>
    <comment ref="AD774" authorId="0" shapeId="0" xr:uid="{6BC2FB48-3F07-497B-ABEE-81AAB2C5FC8A}">
      <text>
        <r>
          <rPr>
            <sz val="11"/>
            <color indexed="81"/>
            <rFont val="Tahoma"/>
            <family val="2"/>
          </rPr>
          <t xml:space="preserve">Este 25% trimestral, representa el 100%  de la meta
</t>
        </r>
      </text>
    </comment>
    <comment ref="AA777" authorId="0" shapeId="0" xr:uid="{6697E947-AC19-4ED9-A7A2-49804FA46953}">
      <text>
        <r>
          <rPr>
            <sz val="12"/>
            <color indexed="81"/>
            <rFont val="Tahoma"/>
            <family val="2"/>
          </rPr>
          <t xml:space="preserve">Este 22.5% trimestral, representa el 100%  de la meta
</t>
        </r>
      </text>
    </comment>
    <comment ref="AB777" authorId="0" shapeId="0" xr:uid="{919D21E3-B839-406D-BFF9-4FDE218474E5}">
      <text>
        <r>
          <rPr>
            <sz val="12"/>
            <color indexed="81"/>
            <rFont val="Tahoma"/>
            <family val="2"/>
          </rPr>
          <t xml:space="preserve">Este 22.5% trimestral, representa el 100%  de la meta
</t>
        </r>
      </text>
    </comment>
    <comment ref="AC777" authorId="0" shapeId="0" xr:uid="{CA93707E-6DF3-406F-842C-5534EE2BFA71}">
      <text>
        <r>
          <rPr>
            <sz val="12"/>
            <color indexed="81"/>
            <rFont val="Tahoma"/>
            <family val="2"/>
          </rPr>
          <t xml:space="preserve">Este 22.5% trimestral, representa el 100%  de la meta
</t>
        </r>
      </text>
    </comment>
    <comment ref="AD777" authorId="0" shapeId="0" xr:uid="{109B9FFE-7263-4588-8A3E-64FE9A475785}">
      <text>
        <r>
          <rPr>
            <sz val="12"/>
            <color indexed="81"/>
            <rFont val="Tahoma"/>
            <family val="2"/>
          </rPr>
          <t xml:space="preserve">Este 22.5% trimestral, representa el 100%  de la meta
</t>
        </r>
      </text>
    </comment>
    <comment ref="AA781" authorId="0" shapeId="0" xr:uid="{824DEE9F-3FD3-445B-8921-5FC7A8D3C94F}">
      <text>
        <r>
          <rPr>
            <sz val="12"/>
            <color indexed="81"/>
            <rFont val="Tahoma"/>
            <family val="2"/>
          </rPr>
          <t xml:space="preserve">Este 22.5% trimestral, representa el 100% de la meta
</t>
        </r>
      </text>
    </comment>
    <comment ref="AB781" authorId="0" shapeId="0" xr:uid="{47C42A1B-4CE8-4C96-875B-C1A06934A103}">
      <text>
        <r>
          <rPr>
            <sz val="12"/>
            <color indexed="81"/>
            <rFont val="Tahoma"/>
            <family val="2"/>
          </rPr>
          <t xml:space="preserve">Este 22.5% trimestral, representa el 100% de la meta
</t>
        </r>
      </text>
    </comment>
    <comment ref="AC781" authorId="0" shapeId="0" xr:uid="{A77F0DAD-520B-4E15-86B6-105269044CF3}">
      <text>
        <r>
          <rPr>
            <sz val="12"/>
            <color indexed="81"/>
            <rFont val="Tahoma"/>
            <family val="2"/>
          </rPr>
          <t xml:space="preserve">Este 22.5% trimestral, representa el 100% de la meta
</t>
        </r>
      </text>
    </comment>
    <comment ref="AD781" authorId="0" shapeId="0" xr:uid="{BA30F707-8F33-4199-993F-CAE4AA01622E}">
      <text>
        <r>
          <rPr>
            <sz val="12"/>
            <color indexed="81"/>
            <rFont val="Tahoma"/>
            <family val="2"/>
          </rPr>
          <t xml:space="preserve">Este 22.5% trimestral, representa el 100% de la meta
</t>
        </r>
      </text>
    </comment>
    <comment ref="AA786" authorId="0" shapeId="0" xr:uid="{F5D65701-4C25-4A2E-AB62-7DCC734E09F2}">
      <text>
        <r>
          <rPr>
            <sz val="9"/>
            <color indexed="81"/>
            <rFont val="Tahoma"/>
            <family val="2"/>
          </rPr>
          <t xml:space="preserve">Este 25% trimestral, representa el 100%  toal de la meta
</t>
        </r>
      </text>
    </comment>
    <comment ref="AB786" authorId="0" shapeId="0" xr:uid="{7FFEFA24-B17A-47C2-8ABB-BAAF267BE21C}">
      <text>
        <r>
          <rPr>
            <sz val="9"/>
            <color indexed="81"/>
            <rFont val="Tahoma"/>
            <family val="2"/>
          </rPr>
          <t xml:space="preserve">Este 25% trimestral, representa el 100%  toal de la meta
</t>
        </r>
      </text>
    </comment>
    <comment ref="AC786" authorId="0" shapeId="0" xr:uid="{7E64837E-9E85-4E59-8AEC-A2594871F01A}">
      <text>
        <r>
          <rPr>
            <sz val="9"/>
            <color indexed="81"/>
            <rFont val="Tahoma"/>
            <family val="2"/>
          </rPr>
          <t xml:space="preserve">Este 25% trimestral, representa el 100%  toal de la meta
</t>
        </r>
      </text>
    </comment>
    <comment ref="AD786" authorId="0" shapeId="0" xr:uid="{C0A74C38-9A8C-4400-93CC-77A8B4C1C5BF}">
      <text>
        <r>
          <rPr>
            <sz val="9"/>
            <color indexed="81"/>
            <rFont val="Tahoma"/>
            <family val="2"/>
          </rPr>
          <t xml:space="preserve">Este 25% trimestral, representa el 100%  toal de la meta
</t>
        </r>
      </text>
    </comment>
    <comment ref="AA788" authorId="0" shapeId="0" xr:uid="{9CFA665D-92CD-411A-87C7-F76AA9F68A2F}">
      <text>
        <r>
          <rPr>
            <sz val="11"/>
            <color indexed="81"/>
            <rFont val="Tahoma"/>
            <family val="2"/>
          </rPr>
          <t>Este 22.5% trimestral, representa el 100%  de la meta</t>
        </r>
        <r>
          <rPr>
            <sz val="9"/>
            <color indexed="81"/>
            <rFont val="Tahoma"/>
            <family val="2"/>
          </rPr>
          <t xml:space="preserve">
</t>
        </r>
      </text>
    </comment>
    <comment ref="AB788" authorId="0" shapeId="0" xr:uid="{D843E279-8D09-41A3-AC83-FCD280666EC1}">
      <text>
        <r>
          <rPr>
            <sz val="11"/>
            <color indexed="81"/>
            <rFont val="Tahoma"/>
            <family val="2"/>
          </rPr>
          <t>Este 22.5% trimestral, representa el 90%  de la meta</t>
        </r>
        <r>
          <rPr>
            <sz val="9"/>
            <color indexed="81"/>
            <rFont val="Tahoma"/>
            <family val="2"/>
          </rPr>
          <t xml:space="preserve">
</t>
        </r>
      </text>
    </comment>
    <comment ref="AC788" authorId="0" shapeId="0" xr:uid="{0DA53C85-5DAA-475A-B7E7-24441D130B18}">
      <text>
        <r>
          <rPr>
            <sz val="11"/>
            <color indexed="81"/>
            <rFont val="Tahoma"/>
            <family val="2"/>
          </rPr>
          <t>Este 22.5% trimestral, representa el 90%  de la meta</t>
        </r>
        <r>
          <rPr>
            <sz val="9"/>
            <color indexed="81"/>
            <rFont val="Tahoma"/>
            <family val="2"/>
          </rPr>
          <t xml:space="preserve">
</t>
        </r>
      </text>
    </comment>
    <comment ref="AD788" authorId="0" shapeId="0" xr:uid="{64D9A510-E1BB-4D4B-A4C1-0F3CF859E659}">
      <text>
        <r>
          <rPr>
            <sz val="11"/>
            <color indexed="81"/>
            <rFont val="Tahoma"/>
            <family val="2"/>
          </rPr>
          <t>Este 22.5% trimestral, representa el 90%  de la meta</t>
        </r>
        <r>
          <rPr>
            <sz val="9"/>
            <color indexed="81"/>
            <rFont val="Tahoma"/>
            <family val="2"/>
          </rPr>
          <t xml:space="preserve">
</t>
        </r>
      </text>
    </comment>
    <comment ref="AA791" authorId="0" shapeId="0" xr:uid="{D2ADB997-8363-412A-8179-5DFD5BFAE53C}">
      <text>
        <r>
          <rPr>
            <b/>
            <sz val="12"/>
            <color indexed="81"/>
            <rFont val="Tahoma"/>
            <family val="2"/>
          </rPr>
          <t>Autor:</t>
        </r>
        <r>
          <rPr>
            <sz val="12"/>
            <color indexed="81"/>
            <rFont val="Tahoma"/>
            <family val="2"/>
          </rPr>
          <t xml:space="preserve">
El 25% trimestral representa el 100% de la meta.</t>
        </r>
      </text>
    </comment>
    <comment ref="AB791" authorId="0" shapeId="0" xr:uid="{EBBB0C07-04C6-4D93-94B4-F21A8C88327C}">
      <text>
        <r>
          <rPr>
            <b/>
            <sz val="12"/>
            <color indexed="81"/>
            <rFont val="Tahoma"/>
            <family val="2"/>
          </rPr>
          <t>Autor:</t>
        </r>
        <r>
          <rPr>
            <sz val="12"/>
            <color indexed="81"/>
            <rFont val="Tahoma"/>
            <family val="2"/>
          </rPr>
          <t xml:space="preserve">
El 25% trimestral representa el 100% de la meta.</t>
        </r>
      </text>
    </comment>
    <comment ref="AC791" authorId="0" shapeId="0" xr:uid="{B13E4D2B-8D91-4DB5-AF30-33C248DBCC4B}">
      <text>
        <r>
          <rPr>
            <b/>
            <sz val="12"/>
            <color indexed="81"/>
            <rFont val="Tahoma"/>
            <family val="2"/>
          </rPr>
          <t>Autor:</t>
        </r>
        <r>
          <rPr>
            <sz val="12"/>
            <color indexed="81"/>
            <rFont val="Tahoma"/>
            <family val="2"/>
          </rPr>
          <t xml:space="preserve">
El 25% trimestral representa el 100% de la meta.</t>
        </r>
      </text>
    </comment>
    <comment ref="AD791" authorId="0" shapeId="0" xr:uid="{7FDE904F-112D-4CBC-B061-161B280B1F78}">
      <text>
        <r>
          <rPr>
            <b/>
            <sz val="12"/>
            <color indexed="81"/>
            <rFont val="Tahoma"/>
            <family val="2"/>
          </rPr>
          <t>Autor:</t>
        </r>
        <r>
          <rPr>
            <sz val="12"/>
            <color indexed="81"/>
            <rFont val="Tahoma"/>
            <family val="2"/>
          </rPr>
          <t xml:space="preserve">
El 25% trimestral representa el 100% de la meta.</t>
        </r>
      </text>
    </comment>
    <comment ref="AA795" authorId="0" shapeId="0" xr:uid="{80389568-FEF5-4FA6-8344-B1902A5E0CF2}">
      <text>
        <r>
          <rPr>
            <sz val="12"/>
            <color indexed="81"/>
            <rFont val="Tahoma"/>
            <family val="2"/>
          </rPr>
          <t xml:space="preserve">Este 22.5% trimestral, representa el 100%  toal de la meta
</t>
        </r>
      </text>
    </comment>
    <comment ref="AB795" authorId="0" shapeId="0" xr:uid="{7B6F3CAD-DDAE-49F6-97B8-18425485AB3E}">
      <text>
        <r>
          <rPr>
            <sz val="12"/>
            <color indexed="81"/>
            <rFont val="Tahoma"/>
            <family val="2"/>
          </rPr>
          <t xml:space="preserve">Este 22.5% trimestral, representa el 100%  toal de la meta
</t>
        </r>
      </text>
    </comment>
    <comment ref="AC795" authorId="0" shapeId="0" xr:uid="{860BD8F2-D474-4DEF-A57F-633B6B5C529E}">
      <text>
        <r>
          <rPr>
            <sz val="12"/>
            <color indexed="81"/>
            <rFont val="Tahoma"/>
            <family val="2"/>
          </rPr>
          <t xml:space="preserve">Este 22.5% trimestral, representa el 100%  toal de la meta
</t>
        </r>
      </text>
    </comment>
    <comment ref="AD795" authorId="0" shapeId="0" xr:uid="{4E6F8CF5-EBDE-4900-8B88-24EB6D0AC265}">
      <text>
        <r>
          <rPr>
            <sz val="12"/>
            <color indexed="81"/>
            <rFont val="Tahoma"/>
            <family val="2"/>
          </rPr>
          <t xml:space="preserve">Este 22.5% trimestral, representa el 100%  toal de la meta
</t>
        </r>
      </text>
    </comment>
    <comment ref="AA800" authorId="0" shapeId="0" xr:uid="{1EA5F753-496B-47ED-BB28-55C396ECBAEA}">
      <text>
        <r>
          <rPr>
            <b/>
            <sz val="12"/>
            <color indexed="81"/>
            <rFont val="Tahoma"/>
            <family val="2"/>
          </rPr>
          <t>Autor:</t>
        </r>
        <r>
          <rPr>
            <sz val="12"/>
            <color indexed="81"/>
            <rFont val="Tahoma"/>
            <family val="2"/>
          </rPr>
          <t xml:space="preserve">
El 22.5% del trimestre, se corresponde al 100% de la meta.</t>
        </r>
      </text>
    </comment>
    <comment ref="AB800" authorId="0" shapeId="0" xr:uid="{3560FDAE-A334-40F1-99C7-C6783D9C6139}">
      <text>
        <r>
          <rPr>
            <b/>
            <sz val="12"/>
            <color indexed="81"/>
            <rFont val="Tahoma"/>
            <family val="2"/>
          </rPr>
          <t>Autor:</t>
        </r>
        <r>
          <rPr>
            <sz val="12"/>
            <color indexed="81"/>
            <rFont val="Tahoma"/>
            <family val="2"/>
          </rPr>
          <t xml:space="preserve">
El 22.5% del trimestre, se corresponde al 100% de la meta.</t>
        </r>
      </text>
    </comment>
    <comment ref="AC800" authorId="0" shapeId="0" xr:uid="{028C9D6B-CB95-4F44-A323-8AE370AD0FCB}">
      <text>
        <r>
          <rPr>
            <b/>
            <sz val="12"/>
            <color indexed="81"/>
            <rFont val="Tahoma"/>
            <family val="2"/>
          </rPr>
          <t>Autor:</t>
        </r>
        <r>
          <rPr>
            <sz val="12"/>
            <color indexed="81"/>
            <rFont val="Tahoma"/>
            <family val="2"/>
          </rPr>
          <t xml:space="preserve">
El 22.5% del trimestre, se corresponde al 100% de la meta.</t>
        </r>
      </text>
    </comment>
    <comment ref="AD800" authorId="0" shapeId="0" xr:uid="{9D484CB1-82A2-4921-9306-FDB81C60399A}">
      <text>
        <r>
          <rPr>
            <b/>
            <sz val="12"/>
            <color indexed="81"/>
            <rFont val="Tahoma"/>
            <family val="2"/>
          </rPr>
          <t>Autor:</t>
        </r>
        <r>
          <rPr>
            <sz val="12"/>
            <color indexed="81"/>
            <rFont val="Tahoma"/>
            <family val="2"/>
          </rPr>
          <t xml:space="preserve">
El 22.5% del trimestre, se corresponde al 100% de la meta.</t>
        </r>
      </text>
    </comment>
    <comment ref="AA803" authorId="0" shapeId="0" xr:uid="{C0904B65-15B2-42D1-BEAC-102E0DEB1663}">
      <text>
        <r>
          <rPr>
            <sz val="12"/>
            <color indexed="81"/>
            <rFont val="Tahoma"/>
            <family val="2"/>
          </rPr>
          <t xml:space="preserve">Este 22.5% trimestral, representa el 90%  toal de la meta
</t>
        </r>
      </text>
    </comment>
    <comment ref="AB803" authorId="0" shapeId="0" xr:uid="{632DA098-1AF6-491E-89EF-D2B91727718C}">
      <text>
        <r>
          <rPr>
            <sz val="12"/>
            <color indexed="81"/>
            <rFont val="Tahoma"/>
            <family val="2"/>
          </rPr>
          <t xml:space="preserve">Este 22.5% trimestral, representa el 90%  toal de la meta
</t>
        </r>
      </text>
    </comment>
    <comment ref="AC803" authorId="0" shapeId="0" xr:uid="{FD01AEF2-5B91-43C4-A679-04D5BD82F345}">
      <text>
        <r>
          <rPr>
            <sz val="12"/>
            <color indexed="81"/>
            <rFont val="Tahoma"/>
            <family val="2"/>
          </rPr>
          <t xml:space="preserve">Este 22.5% trimestral, representa el 90%  toal de la meta
</t>
        </r>
      </text>
    </comment>
    <comment ref="AD803" authorId="0" shapeId="0" xr:uid="{962D30A9-A9E8-4F28-AAA1-A3807674A791}">
      <text>
        <r>
          <rPr>
            <sz val="12"/>
            <color indexed="81"/>
            <rFont val="Tahoma"/>
            <family val="2"/>
          </rPr>
          <t xml:space="preserve">Este 22.5% trimestral, representa el 90%  toal de la meta
</t>
        </r>
      </text>
    </comment>
    <comment ref="AA822" authorId="0" shapeId="0" xr:uid="{0CEF2A47-3D47-45BE-955F-A191E22126D2}">
      <text>
        <r>
          <rPr>
            <b/>
            <sz val="9"/>
            <color indexed="81"/>
            <rFont val="Tahoma"/>
            <family val="2"/>
          </rPr>
          <t>Autor:</t>
        </r>
        <r>
          <rPr>
            <sz val="9"/>
            <color indexed="81"/>
            <rFont val="Tahoma"/>
            <family val="2"/>
          </rPr>
          <t xml:space="preserve">
El 21.25% incluido en cada trimestre, representa el 100% de la meta (85%).</t>
        </r>
      </text>
    </comment>
    <comment ref="AB822" authorId="0" shapeId="0" xr:uid="{16EE8F15-4D7E-4631-945D-2ECA12E50677}">
      <text>
        <r>
          <rPr>
            <b/>
            <sz val="9"/>
            <color indexed="81"/>
            <rFont val="Tahoma"/>
            <family val="2"/>
          </rPr>
          <t>Autor:</t>
        </r>
        <r>
          <rPr>
            <sz val="9"/>
            <color indexed="81"/>
            <rFont val="Tahoma"/>
            <family val="2"/>
          </rPr>
          <t xml:space="preserve">
El 21.25% incluido en cada trimestre, representa el 100% de la meta (85%).</t>
        </r>
      </text>
    </comment>
    <comment ref="AC822" authorId="0" shapeId="0" xr:uid="{C6872CE7-0672-4EBA-BFEB-E8523A219B5E}">
      <text>
        <r>
          <rPr>
            <b/>
            <sz val="9"/>
            <color indexed="81"/>
            <rFont val="Tahoma"/>
            <family val="2"/>
          </rPr>
          <t>Autor:</t>
        </r>
        <r>
          <rPr>
            <sz val="9"/>
            <color indexed="81"/>
            <rFont val="Tahoma"/>
            <family val="2"/>
          </rPr>
          <t xml:space="preserve">
El 21.25% incluido en cada trimestre, representa el 100% de la meta (85%).</t>
        </r>
      </text>
    </comment>
    <comment ref="AD822" authorId="0" shapeId="0" xr:uid="{39686466-81F8-40D3-B065-F7781423A2EE}">
      <text>
        <r>
          <rPr>
            <b/>
            <sz val="9"/>
            <color indexed="81"/>
            <rFont val="Tahoma"/>
            <family val="2"/>
          </rPr>
          <t>Autor:</t>
        </r>
        <r>
          <rPr>
            <sz val="9"/>
            <color indexed="81"/>
            <rFont val="Tahoma"/>
            <family val="2"/>
          </rPr>
          <t xml:space="preserve">
El 21.25% incluido en cada trimestre, representa el 100% de la meta (85%).</t>
        </r>
      </text>
    </comment>
    <comment ref="AA824" authorId="0" shapeId="0" xr:uid="{9EC330DB-3BCA-448F-A445-80DE590E6810}">
      <text>
        <r>
          <rPr>
            <b/>
            <sz val="9"/>
            <color indexed="81"/>
            <rFont val="Tahoma"/>
            <family val="2"/>
          </rPr>
          <t>Autor:</t>
        </r>
        <r>
          <rPr>
            <sz val="9"/>
            <color indexed="81"/>
            <rFont val="Tahoma"/>
            <family val="2"/>
          </rPr>
          <t xml:space="preserve">
El 22.25% incluido en cada trimestre, representa el 100% de la meta (90%).</t>
        </r>
      </text>
    </comment>
    <comment ref="AB824" authorId="0" shapeId="0" xr:uid="{EB4C2D53-4900-4153-B9CA-4E5A1F74FF39}">
      <text>
        <r>
          <rPr>
            <b/>
            <sz val="9"/>
            <color indexed="81"/>
            <rFont val="Tahoma"/>
            <family val="2"/>
          </rPr>
          <t>Autor:</t>
        </r>
        <r>
          <rPr>
            <sz val="9"/>
            <color indexed="81"/>
            <rFont val="Tahoma"/>
            <family val="2"/>
          </rPr>
          <t xml:space="preserve">
El 22.25% incluido en cada trimestre, representa el 100% de la meta (90%).</t>
        </r>
      </text>
    </comment>
    <comment ref="AC824" authorId="0" shapeId="0" xr:uid="{C1DD8622-CBA4-491F-A76D-A0185DB5980B}">
      <text>
        <r>
          <rPr>
            <b/>
            <sz val="9"/>
            <color indexed="81"/>
            <rFont val="Tahoma"/>
            <family val="2"/>
          </rPr>
          <t>Autor:</t>
        </r>
        <r>
          <rPr>
            <sz val="9"/>
            <color indexed="81"/>
            <rFont val="Tahoma"/>
            <family val="2"/>
          </rPr>
          <t xml:space="preserve">
El 22.25% incluido en cada trimestre, representa el 100% de la meta (90%).</t>
        </r>
      </text>
    </comment>
    <comment ref="AD824" authorId="0" shapeId="0" xr:uid="{8D5DFFDD-3126-4D02-BA49-5916CE05EAB6}">
      <text>
        <r>
          <rPr>
            <b/>
            <sz val="9"/>
            <color indexed="81"/>
            <rFont val="Tahoma"/>
            <family val="2"/>
          </rPr>
          <t>Autor:</t>
        </r>
        <r>
          <rPr>
            <sz val="9"/>
            <color indexed="81"/>
            <rFont val="Tahoma"/>
            <family val="2"/>
          </rPr>
          <t xml:space="preserve">
El 22.25% incluido en cada trimestre, representa el 100% de la meta (90%).</t>
        </r>
      </text>
    </comment>
    <comment ref="AA827" authorId="0" shapeId="0" xr:uid="{1EFF006D-C221-4D3F-BB76-B8C1DF98AB63}">
      <text>
        <r>
          <rPr>
            <b/>
            <sz val="9"/>
            <color indexed="81"/>
            <rFont val="Tahoma"/>
            <family val="2"/>
          </rPr>
          <t>Autor:</t>
        </r>
        <r>
          <rPr>
            <sz val="9"/>
            <color indexed="81"/>
            <rFont val="Tahoma"/>
            <family val="2"/>
          </rPr>
          <t xml:space="preserve">
El 21.25% incluido en cada trimestre, representa el 100% de la meta (85%).</t>
        </r>
      </text>
    </comment>
    <comment ref="AB827" authorId="0" shapeId="0" xr:uid="{01FED648-2B8A-4723-B839-22DAFFD3C4D2}">
      <text>
        <r>
          <rPr>
            <b/>
            <sz val="9"/>
            <color indexed="81"/>
            <rFont val="Tahoma"/>
            <family val="2"/>
          </rPr>
          <t>Autor:</t>
        </r>
        <r>
          <rPr>
            <sz val="9"/>
            <color indexed="81"/>
            <rFont val="Tahoma"/>
            <family val="2"/>
          </rPr>
          <t xml:space="preserve">
El 21.25% incluido en cada trimestre, representa el 100% de la meta (85%).</t>
        </r>
      </text>
    </comment>
    <comment ref="AC827" authorId="0" shapeId="0" xr:uid="{13384715-0CE3-45F8-9417-700419163502}">
      <text>
        <r>
          <rPr>
            <b/>
            <sz val="9"/>
            <color indexed="81"/>
            <rFont val="Tahoma"/>
            <family val="2"/>
          </rPr>
          <t>Autor:</t>
        </r>
        <r>
          <rPr>
            <sz val="9"/>
            <color indexed="81"/>
            <rFont val="Tahoma"/>
            <family val="2"/>
          </rPr>
          <t xml:space="preserve">
El 21.25% incluido en cada trimestre, representa el 100% de la meta (85%).</t>
        </r>
      </text>
    </comment>
    <comment ref="AD827" authorId="0" shapeId="0" xr:uid="{74D37DA2-1170-468C-BAC4-240A29F85337}">
      <text>
        <r>
          <rPr>
            <b/>
            <sz val="9"/>
            <color indexed="81"/>
            <rFont val="Tahoma"/>
            <family val="2"/>
          </rPr>
          <t>Autor:</t>
        </r>
        <r>
          <rPr>
            <sz val="9"/>
            <color indexed="81"/>
            <rFont val="Tahoma"/>
            <family val="2"/>
          </rPr>
          <t xml:space="preserve">
El 21.25% incluido en cada trimestre, representa el 100% de la meta (85%).</t>
        </r>
      </text>
    </comment>
    <comment ref="AA829" authorId="0" shapeId="0" xr:uid="{DFFA5994-046A-4F7B-BDF3-49C0DD63CEED}">
      <text>
        <r>
          <rPr>
            <b/>
            <sz val="9"/>
            <color indexed="81"/>
            <rFont val="Tahoma"/>
            <family val="2"/>
          </rPr>
          <t>Autor:</t>
        </r>
        <r>
          <rPr>
            <sz val="9"/>
            <color indexed="81"/>
            <rFont val="Tahoma"/>
            <family val="2"/>
          </rPr>
          <t xml:space="preserve">
El 22.5% incluido en cada trimestre, representa el 100% de la meta (90%).</t>
        </r>
      </text>
    </comment>
    <comment ref="AB829" authorId="0" shapeId="0" xr:uid="{D50ED15E-48C3-419B-AB85-9DC31023AC26}">
      <text>
        <r>
          <rPr>
            <b/>
            <sz val="9"/>
            <color indexed="81"/>
            <rFont val="Tahoma"/>
            <family val="2"/>
          </rPr>
          <t>Autor:</t>
        </r>
        <r>
          <rPr>
            <sz val="9"/>
            <color indexed="81"/>
            <rFont val="Tahoma"/>
            <family val="2"/>
          </rPr>
          <t xml:space="preserve">
El 22.5% incluido en cada trimestre, representa el 100% de la meta (90%).</t>
        </r>
      </text>
    </comment>
    <comment ref="AC829" authorId="0" shapeId="0" xr:uid="{E3031207-5555-429A-A9EB-8DAB94CBC527}">
      <text>
        <r>
          <rPr>
            <b/>
            <sz val="9"/>
            <color indexed="81"/>
            <rFont val="Tahoma"/>
            <family val="2"/>
          </rPr>
          <t>Autor:</t>
        </r>
        <r>
          <rPr>
            <sz val="9"/>
            <color indexed="81"/>
            <rFont val="Tahoma"/>
            <family val="2"/>
          </rPr>
          <t xml:space="preserve">
El 22.5% incluido en cada trimestre, representa el 100% de la meta (90%).</t>
        </r>
      </text>
    </comment>
    <comment ref="AD829" authorId="0" shapeId="0" xr:uid="{5CCCD4BB-CB13-4D84-A226-D61398CD1706}">
      <text>
        <r>
          <rPr>
            <b/>
            <sz val="9"/>
            <color indexed="81"/>
            <rFont val="Tahoma"/>
            <family val="2"/>
          </rPr>
          <t>Autor:</t>
        </r>
        <r>
          <rPr>
            <sz val="9"/>
            <color indexed="81"/>
            <rFont val="Tahoma"/>
            <family val="2"/>
          </rPr>
          <t xml:space="preserve">
El 22.5% incluido en cada trimestre, representa el 100% de la meta (90%).</t>
        </r>
      </text>
    </comment>
    <comment ref="AA832" authorId="0" shapeId="0" xr:uid="{2F404F93-73DA-422D-9849-CA8CCAE3F583}">
      <text>
        <r>
          <rPr>
            <b/>
            <sz val="9"/>
            <color indexed="81"/>
            <rFont val="Tahoma"/>
            <family val="2"/>
          </rPr>
          <t>Autor:</t>
        </r>
        <r>
          <rPr>
            <sz val="9"/>
            <color indexed="81"/>
            <rFont val="Tahoma"/>
            <family val="2"/>
          </rPr>
          <t xml:space="preserve">
El 21.25% incluido en cada trimestre, representa el 100% de la meta (85%).</t>
        </r>
      </text>
    </comment>
    <comment ref="AB832" authorId="0" shapeId="0" xr:uid="{50185FB9-A26F-4E90-9AD9-CF021AD896B7}">
      <text>
        <r>
          <rPr>
            <b/>
            <sz val="9"/>
            <color indexed="81"/>
            <rFont val="Tahoma"/>
            <family val="2"/>
          </rPr>
          <t>Autor:</t>
        </r>
        <r>
          <rPr>
            <sz val="9"/>
            <color indexed="81"/>
            <rFont val="Tahoma"/>
            <family val="2"/>
          </rPr>
          <t xml:space="preserve">
El 21.25% incluido en cada trimestre, representa el 100% de la meta (85%).</t>
        </r>
      </text>
    </comment>
    <comment ref="AC832" authorId="0" shapeId="0" xr:uid="{6BBE31FA-33C1-411A-830B-1423742BFEFF}">
      <text>
        <r>
          <rPr>
            <b/>
            <sz val="9"/>
            <color indexed="81"/>
            <rFont val="Tahoma"/>
            <family val="2"/>
          </rPr>
          <t>Autor:</t>
        </r>
        <r>
          <rPr>
            <sz val="9"/>
            <color indexed="81"/>
            <rFont val="Tahoma"/>
            <family val="2"/>
          </rPr>
          <t xml:space="preserve">
El 21.25% incluido en cada trimestre, representa el 100% de la meta (85%).</t>
        </r>
      </text>
    </comment>
    <comment ref="AD832" authorId="0" shapeId="0" xr:uid="{E803591B-3B47-470F-AE9A-479AF943F392}">
      <text>
        <r>
          <rPr>
            <b/>
            <sz val="9"/>
            <color indexed="81"/>
            <rFont val="Tahoma"/>
            <family val="2"/>
          </rPr>
          <t>Autor:</t>
        </r>
        <r>
          <rPr>
            <sz val="9"/>
            <color indexed="81"/>
            <rFont val="Tahoma"/>
            <family val="2"/>
          </rPr>
          <t xml:space="preserve">
El 21.25% incluido en cada trimestre, representa el 100% de la meta (85%).</t>
        </r>
      </text>
    </comment>
    <comment ref="AA860" authorId="0" shapeId="0" xr:uid="{61F6A707-8B10-4DE0-B37B-3CD728073146}">
      <text>
        <r>
          <rPr>
            <sz val="12"/>
            <color indexed="81"/>
            <rFont val="Tahoma"/>
            <family val="2"/>
          </rPr>
          <t>El 22.5% trimestral, representa el cumplimiento del 90% de la meta.</t>
        </r>
      </text>
    </comment>
    <comment ref="AB860" authorId="0" shapeId="0" xr:uid="{7DCF4243-68CD-4D33-89F7-ABC2C46270FE}">
      <text>
        <r>
          <rPr>
            <sz val="12"/>
            <color indexed="81"/>
            <rFont val="Tahoma"/>
            <family val="2"/>
          </rPr>
          <t>El 22.5% trimestral, representa el cumplimiento del 90% de la meta.</t>
        </r>
      </text>
    </comment>
    <comment ref="AC860" authorId="0" shapeId="0" xr:uid="{BD399C40-13D3-40A5-8DE0-D016AA2796DC}">
      <text>
        <r>
          <rPr>
            <sz val="12"/>
            <color indexed="81"/>
            <rFont val="Tahoma"/>
            <family val="2"/>
          </rPr>
          <t>El 22.5% trimestral, representa el cumplimiento del 90% de la meta.</t>
        </r>
      </text>
    </comment>
    <comment ref="AD860" authorId="0" shapeId="0" xr:uid="{6CAA3AF6-37F1-4E05-AE9C-E935EF9285D7}">
      <text>
        <r>
          <rPr>
            <sz val="12"/>
            <color indexed="81"/>
            <rFont val="Tahoma"/>
            <family val="2"/>
          </rPr>
          <t>El 22.5% trimestral, representa el cumplimiento del 90% de la meta.</t>
        </r>
      </text>
    </comment>
    <comment ref="AA865" authorId="0" shapeId="0" xr:uid="{B564295E-1BDB-4FC3-A3B6-62589422E301}">
      <text>
        <r>
          <rPr>
            <sz val="9"/>
            <color indexed="81"/>
            <rFont val="Tahoma"/>
            <family val="2"/>
          </rPr>
          <t>El 22.5% trimestral, representa el cumplimiento del 90% de la meta.</t>
        </r>
      </text>
    </comment>
    <comment ref="AB865" authorId="0" shapeId="0" xr:uid="{FAFB5442-B815-40BF-941F-3E3643CCDA40}">
      <text>
        <r>
          <rPr>
            <sz val="9"/>
            <color indexed="81"/>
            <rFont val="Tahoma"/>
            <family val="2"/>
          </rPr>
          <t>El 22.5% trimestral, representa el cumplimiento del 90% de la meta.</t>
        </r>
      </text>
    </comment>
    <comment ref="AC865" authorId="0" shapeId="0" xr:uid="{A171CF16-B6DC-4098-ADA5-012CDD975DFD}">
      <text>
        <r>
          <rPr>
            <sz val="9"/>
            <color indexed="81"/>
            <rFont val="Tahoma"/>
            <family val="2"/>
          </rPr>
          <t>El 22.5% trimestral, representa el cumplimiento del 90% de la meta.</t>
        </r>
      </text>
    </comment>
    <comment ref="AD865" authorId="0" shapeId="0" xr:uid="{62A0752D-6F2A-428B-A559-8C34448F9989}">
      <text>
        <r>
          <rPr>
            <sz val="9"/>
            <color indexed="81"/>
            <rFont val="Tahoma"/>
            <family val="2"/>
          </rPr>
          <t>El 22.5% trimestral, representa el cumplimiento del 90% de la meta.</t>
        </r>
      </text>
    </comment>
    <comment ref="AA868" authorId="0" shapeId="0" xr:uid="{8BC7889B-E3C7-444F-9CFC-61C284393065}">
      <text>
        <r>
          <rPr>
            <sz val="12"/>
            <color indexed="81"/>
            <rFont val="Tahoma"/>
            <family val="2"/>
          </rPr>
          <t>Este 21.25% trimestral, representa el cumplimiento del 85% de la meta.</t>
        </r>
      </text>
    </comment>
    <comment ref="AB868" authorId="0" shapeId="0" xr:uid="{F6475F50-7A76-474A-88E4-FB726E2D775F}">
      <text>
        <r>
          <rPr>
            <sz val="12"/>
            <color indexed="81"/>
            <rFont val="Tahoma"/>
            <family val="2"/>
          </rPr>
          <t>Este 21.25% trimestral, representa el cumplimiento del 85% de la meta.</t>
        </r>
      </text>
    </comment>
    <comment ref="AC868" authorId="0" shapeId="0" xr:uid="{0A4A556A-8216-4E45-BC84-2DE5386CC0CB}">
      <text>
        <r>
          <rPr>
            <sz val="12"/>
            <color indexed="81"/>
            <rFont val="Tahoma"/>
            <family val="2"/>
          </rPr>
          <t>Este 21.25% trimestral, representa el cumplimiento del 85% de la meta.</t>
        </r>
      </text>
    </comment>
    <comment ref="AD868" authorId="0" shapeId="0" xr:uid="{4BEF6772-82F9-4FA8-86B4-74CB23797F05}">
      <text>
        <r>
          <rPr>
            <sz val="12"/>
            <color indexed="81"/>
            <rFont val="Tahoma"/>
            <family val="2"/>
          </rPr>
          <t>Este 21.25% trimestral, representa el cumplimiento del 85% de la meta.</t>
        </r>
      </text>
    </comment>
    <comment ref="AA873" authorId="0" shapeId="0" xr:uid="{7B17B384-AE80-45C9-A9FF-84C596116B51}">
      <text>
        <r>
          <rPr>
            <sz val="9"/>
            <color indexed="81"/>
            <rFont val="Tahoma"/>
            <family val="2"/>
          </rPr>
          <t>Este 22.5% trimestral, representa el cumplimiento del 90% de la meta.</t>
        </r>
      </text>
    </comment>
    <comment ref="AB873" authorId="0" shapeId="0" xr:uid="{FA029913-395E-43D5-8508-FF06014DCBDF}">
      <text>
        <r>
          <rPr>
            <sz val="9"/>
            <color indexed="81"/>
            <rFont val="Tahoma"/>
            <family val="2"/>
          </rPr>
          <t>Este 22.5% trimestral, representa el cumplimiento del 90% de la meta.</t>
        </r>
      </text>
    </comment>
    <comment ref="AC873" authorId="0" shapeId="0" xr:uid="{ECEA0BFF-AE22-4145-88AD-F77701CA0E9F}">
      <text>
        <r>
          <rPr>
            <sz val="9"/>
            <color indexed="81"/>
            <rFont val="Tahoma"/>
            <family val="2"/>
          </rPr>
          <t>Este 22.5% trimestral, representa el cumplimiento del 90% de la meta.</t>
        </r>
      </text>
    </comment>
    <comment ref="AD873" authorId="0" shapeId="0" xr:uid="{47BDC5C5-0C3B-44BB-B546-EA11F019B472}">
      <text>
        <r>
          <rPr>
            <sz val="9"/>
            <color indexed="81"/>
            <rFont val="Tahoma"/>
            <family val="2"/>
          </rPr>
          <t>Este 22.5% trimestral, representa el cumplimiento del 90% de la meta.</t>
        </r>
      </text>
    </comment>
    <comment ref="D875" authorId="0" shapeId="0" xr:uid="{38D89C4B-F7F3-4561-88E8-1268369A8815}">
      <text>
        <r>
          <rPr>
            <b/>
            <sz val="9"/>
            <color indexed="81"/>
            <rFont val="Tahoma"/>
            <family val="2"/>
          </rPr>
          <t>Autor:</t>
        </r>
        <r>
          <rPr>
            <sz val="9"/>
            <color indexed="81"/>
            <rFont val="Tahoma"/>
            <family val="2"/>
          </rPr>
          <t xml:space="preserve">
Producto reprogramado para el 4to trimestre en el total de empleados impactados</t>
        </r>
      </text>
    </comment>
    <comment ref="AA878" authorId="0" shapeId="0" xr:uid="{8462F2BF-2923-4B4E-8D13-816A04AB1218}">
      <text>
        <r>
          <rPr>
            <sz val="9"/>
            <color indexed="81"/>
            <rFont val="Tahoma"/>
            <family val="2"/>
          </rPr>
          <t>Este 25% trimestral, representa el cumplimiento del 100% de la meta.</t>
        </r>
      </text>
    </comment>
    <comment ref="AB878" authorId="0" shapeId="0" xr:uid="{85DD2FF0-A6D3-4CB3-BD6A-4098CA619695}">
      <text>
        <r>
          <rPr>
            <sz val="9"/>
            <color indexed="81"/>
            <rFont val="Tahoma"/>
            <family val="2"/>
          </rPr>
          <t>Este 25% trimestral, representa el cumplimiento del 100% de la meta.</t>
        </r>
      </text>
    </comment>
    <comment ref="AC878" authorId="0" shapeId="0" xr:uid="{9081453A-0326-487E-B135-10E311815DD8}">
      <text>
        <r>
          <rPr>
            <sz val="9"/>
            <color indexed="81"/>
            <rFont val="Tahoma"/>
            <family val="2"/>
          </rPr>
          <t>Este 25% trimestral, representa el cumplimiento del 100% de la meta.</t>
        </r>
      </text>
    </comment>
    <comment ref="AD878" authorId="0" shapeId="0" xr:uid="{1BF1765F-786E-4FB2-B2A4-1F60FFF36CAB}">
      <text>
        <r>
          <rPr>
            <sz val="9"/>
            <color indexed="81"/>
            <rFont val="Tahoma"/>
            <family val="2"/>
          </rPr>
          <t>Este 25% trimestral, representa el cumplimiento del 100% de la meta.</t>
        </r>
      </text>
    </comment>
  </commentList>
</comments>
</file>

<file path=xl/sharedStrings.xml><?xml version="1.0" encoding="utf-8"?>
<sst xmlns="http://schemas.openxmlformats.org/spreadsheetml/2006/main" count="6225" uniqueCount="1885">
  <si>
    <t>Viceministerio de Desarrollo Industrial</t>
  </si>
  <si>
    <t>Viceministerio de Zonas Francas y Regímenes Especiales</t>
  </si>
  <si>
    <t>Viceministerio de Comercio Interno</t>
  </si>
  <si>
    <t>Viceministerio de Comecio Exterior</t>
  </si>
  <si>
    <t>Viceministerio de Fomento a las Micro, Pequeñas y Medianas Empresas</t>
  </si>
  <si>
    <t>Áreas de Apoyo al Fortalecimiento Institucional</t>
  </si>
  <si>
    <t>01 -VDI</t>
  </si>
  <si>
    <t>02- VZF</t>
  </si>
  <si>
    <t>03- VCI</t>
  </si>
  <si>
    <t>04-VCE</t>
  </si>
  <si>
    <t>05- VFM</t>
  </si>
  <si>
    <t>06- AFI</t>
  </si>
  <si>
    <t>ÍNDICE DE CONTENIDO</t>
  </si>
  <si>
    <t>ÁREAS</t>
  </si>
  <si>
    <t>HOJA</t>
  </si>
  <si>
    <t>PLAN OPERATIVO ANUAL (POA) AÑO 2021</t>
  </si>
  <si>
    <t>Productos Comprometido en el IGP</t>
  </si>
  <si>
    <t>ÁREA</t>
  </si>
  <si>
    <t>VICEMINISTERIO DE DESARROLLO INDUSTRIAL</t>
  </si>
  <si>
    <t>PROGRAMA PRESUPUESTARIO</t>
  </si>
  <si>
    <t>11- FOMENTO Y DESARROLLO DE LA PRODUCTIVIDAD Y COMPETITIVIDAD DEL SECTOR INDUSTRIAL</t>
  </si>
  <si>
    <t>TOPE PRESUPUESTARIO ASIGNADO</t>
  </si>
  <si>
    <t xml:space="preserve">ALINEACIÓN PLAN ESTRATÉGICO </t>
  </si>
  <si>
    <t>Macroproducto</t>
  </si>
  <si>
    <t>Producto</t>
  </si>
  <si>
    <r>
      <t>Tipología</t>
    </r>
    <r>
      <rPr>
        <b/>
        <vertAlign val="superscript"/>
        <sz val="11"/>
        <color theme="0"/>
        <rFont val="Times New Roman"/>
        <family val="1"/>
      </rPr>
      <t>1</t>
    </r>
  </si>
  <si>
    <t>Descripción del producto</t>
  </si>
  <si>
    <t>Unidad de medida</t>
  </si>
  <si>
    <t>Meta</t>
  </si>
  <si>
    <t>Medio de verificación</t>
  </si>
  <si>
    <t>Beneficiarios e Impacto esperado</t>
  </si>
  <si>
    <t>Tareas</t>
  </si>
  <si>
    <t>Responsable</t>
  </si>
  <si>
    <t>Participantes</t>
  </si>
  <si>
    <t>Cronograma</t>
  </si>
  <si>
    <t>Presupuesto asignado</t>
  </si>
  <si>
    <t>Programación de Metas</t>
  </si>
  <si>
    <t>Operaciones</t>
  </si>
  <si>
    <t>Acciones</t>
  </si>
  <si>
    <t>T-1</t>
  </si>
  <si>
    <t>T-2</t>
  </si>
  <si>
    <t>T-3</t>
  </si>
  <si>
    <t>T-4</t>
  </si>
  <si>
    <t>E</t>
  </si>
  <si>
    <t>F</t>
  </si>
  <si>
    <t>M</t>
  </si>
  <si>
    <t>A</t>
  </si>
  <si>
    <t>J</t>
  </si>
  <si>
    <t>S</t>
  </si>
  <si>
    <t>O</t>
  </si>
  <si>
    <t>N</t>
  </si>
  <si>
    <t>D</t>
  </si>
  <si>
    <t>Ene - Mar</t>
  </si>
  <si>
    <t>Abr - Jun</t>
  </si>
  <si>
    <t>Jul - Sept</t>
  </si>
  <si>
    <t>Oct - Dic</t>
  </si>
  <si>
    <r>
      <t xml:space="preserve">
</t>
    </r>
    <r>
      <rPr>
        <b/>
        <sz val="11"/>
        <rFont val="Times New Roman"/>
        <family val="1"/>
      </rPr>
      <t>Operación 6:</t>
    </r>
    <r>
      <rPr>
        <sz val="11"/>
        <rFont val="Times New Roman"/>
        <family val="1"/>
      </rPr>
      <t xml:space="preserve"> Orientación y articulación de políticas de desarrollo industrial y comercial
</t>
    </r>
  </si>
  <si>
    <r>
      <t xml:space="preserve">Acción 6.1: </t>
    </r>
    <r>
      <rPr>
        <sz val="11"/>
        <rFont val="Times New Roman"/>
        <family val="1"/>
      </rPr>
      <t>Fomento de la articulación de políticas industriales y comerciales</t>
    </r>
  </si>
  <si>
    <t xml:space="preserve">Regulación y Fomento del Desarrollo de la Industria </t>
  </si>
  <si>
    <t>Asistencia técnica para la mejora de los procesos productivos del sector industrial</t>
  </si>
  <si>
    <t>Producto terminal</t>
  </si>
  <si>
    <t>Consiste en identificar acciones para fomentar la economía circular de sectores industriales claves y en industrias en particulares, procurando mejorar su desempeño ambiental, eficiencia, productividad y competitividad a nivel nacional e internacional.</t>
  </si>
  <si>
    <t>Asistencias técnicas a industrias</t>
  </si>
  <si>
    <t>Términos de referencia                       y/o informe de evaluación</t>
  </si>
  <si>
    <r>
      <rPr>
        <b/>
        <sz val="11"/>
        <rFont val="Times New Roman"/>
        <family val="1"/>
      </rPr>
      <t xml:space="preserve">Beneficiarios: </t>
    </r>
    <r>
      <rPr>
        <sz val="11"/>
        <rFont val="Times New Roman"/>
        <family val="1"/>
      </rPr>
      <t xml:space="preserve">Empresas en general. 
</t>
    </r>
    <r>
      <rPr>
        <b/>
        <sz val="11"/>
        <rFont val="Times New Roman"/>
        <family val="1"/>
      </rPr>
      <t xml:space="preserve">Impacto esperado: </t>
    </r>
    <r>
      <rPr>
        <sz val="11"/>
        <rFont val="Times New Roman"/>
        <family val="1"/>
      </rPr>
      <t>Mejora del desempeño ambiental, eficiencia, productividad y competitividad de las empresas.</t>
    </r>
  </si>
  <si>
    <t xml:space="preserve">1- Coordinar reuniones preparatorias. </t>
  </si>
  <si>
    <t>Sector público-privado-académico- consultores independientes</t>
  </si>
  <si>
    <t>2- Identificar industrias potencialmente beneficiarias.</t>
  </si>
  <si>
    <t>3- Gestionar contratación expertos.</t>
  </si>
  <si>
    <t>Empresas monitoreadas en la implementación de mejoras de producción más limpia y economía circular</t>
  </si>
  <si>
    <t>4- Coordinar y ejecutar talleres y visitas a empresas.</t>
  </si>
  <si>
    <t>5- Presentar diagnósticos empresariales.</t>
  </si>
  <si>
    <t>6-  Elaboración de informe de monitoreos y seguimiento.</t>
  </si>
  <si>
    <r>
      <t xml:space="preserve">Acción 6.2: </t>
    </r>
    <r>
      <rPr>
        <sz val="11"/>
        <rFont val="Times New Roman"/>
        <family val="1"/>
      </rPr>
      <t>Producción de Información para la toma de decisiones</t>
    </r>
  </si>
  <si>
    <t>Servicio de Información sobre el sector industrial</t>
  </si>
  <si>
    <t>Servicio de información analítica y comprensiva sobre el desempeño de la industria y el comercio de República Dominicana en relación con el mundo, identificando tendencias y desafíos relevantes que pueden orientar a los tomadores de decisiones en materia de política, tanto del ámbito público como de los actores empresariales.</t>
  </si>
  <si>
    <t>Documentos sobre el comportamiento y las perspectivas de la industria y el comercio dominicano (Informes, boletines, diagnósticos)</t>
  </si>
  <si>
    <r>
      <rPr>
        <b/>
        <sz val="11"/>
        <rFont val="Times New Roman"/>
        <family val="1"/>
      </rPr>
      <t xml:space="preserve">Beneficiarios: </t>
    </r>
    <r>
      <rPr>
        <sz val="11"/>
        <rFont val="Times New Roman"/>
        <family val="1"/>
      </rPr>
      <t xml:space="preserve">Instituciones, empresas, academias y población en general.
</t>
    </r>
    <r>
      <rPr>
        <b/>
        <sz val="11"/>
        <rFont val="Times New Roman"/>
        <family val="1"/>
      </rPr>
      <t xml:space="preserve">Impacto Esperado: </t>
    </r>
    <r>
      <rPr>
        <sz val="11"/>
        <rFont val="Times New Roman"/>
        <family val="1"/>
      </rPr>
      <t>Fortalecida la toma de decisiones y la formulación de políticas públicas a favor del sector industrial.</t>
    </r>
  </si>
  <si>
    <t>1- Sección de VDI para el Monitor.</t>
  </si>
  <si>
    <t>Sector público-privado-académico y público en general</t>
  </si>
  <si>
    <t>2- Repositorio de estadísticas concernientes a la industria local</t>
  </si>
  <si>
    <t>3- Emitir reportes de caracterización por tipo de industria.</t>
  </si>
  <si>
    <t xml:space="preserve">4- Diseñar de indicadores para el seguimiento de los proyectos a ejecutarse. </t>
  </si>
  <si>
    <r>
      <rPr>
        <b/>
        <sz val="11"/>
        <rFont val="Times New Roman"/>
        <family val="1"/>
      </rPr>
      <t>Operación 8:</t>
    </r>
    <r>
      <rPr>
        <sz val="11"/>
        <rFont val="Times New Roman"/>
        <family val="1"/>
      </rPr>
      <t xml:space="preserve"> Apoyo a la mejora de los procesos productivos con énfasis en empresas de sectores clave </t>
    </r>
  </si>
  <si>
    <r>
      <rPr>
        <b/>
        <sz val="11"/>
        <rFont val="Times New Roman"/>
        <family val="1"/>
      </rPr>
      <t xml:space="preserve">Acción 8.4: </t>
    </r>
    <r>
      <rPr>
        <sz val="11"/>
        <rFont val="Times New Roman"/>
        <family val="1"/>
      </rPr>
      <t>Capacitación y Transferencia de Conocimiento</t>
    </r>
  </si>
  <si>
    <t>Capacitaciones para el fortalecimiento del sector industrial</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</si>
  <si>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</si>
  <si>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Eventos de capacitación al sector industrial</t>
  </si>
  <si>
    <t xml:space="preserve">
Webinars informativos sobre el sector industrial manufacturero, sus actores y tendencias nacionales e internacionales de la industria</t>
  </si>
  <si>
    <r>
      <rPr>
        <b/>
        <sz val="11"/>
        <rFont val="Times New Roman"/>
        <family val="1"/>
      </rPr>
      <t xml:space="preserve">Beneficiarios: </t>
    </r>
    <r>
      <rPr>
        <sz val="11"/>
        <rFont val="Times New Roman"/>
        <family val="1"/>
      </rPr>
      <t xml:space="preserve">Empresarios, académicos, estudiantes y población en general.
</t>
    </r>
    <r>
      <rPr>
        <b/>
        <sz val="11"/>
        <rFont val="Times New Roman"/>
        <family val="1"/>
      </rPr>
      <t>Impacto esperado:</t>
    </r>
    <r>
      <rPr>
        <sz val="11"/>
        <rFont val="Times New Roman"/>
        <family val="1"/>
      </rPr>
      <t xml:space="preserve"> Incrementadas las capacidades en desarrollo industrial y desarrollo sostenible.</t>
    </r>
  </si>
  <si>
    <t>Sector público-privado-académico y personas independientes</t>
  </si>
  <si>
    <t>2-  Convocar participantes.</t>
  </si>
  <si>
    <t>Empresarios del sector industrial capacitados</t>
  </si>
  <si>
    <t xml:space="preserve">
Capacitaciones especializadas dirigidas a fomentar el desarrollo, fortalecimiento y competitividad del  sector industrial manufacturero</t>
  </si>
  <si>
    <t xml:space="preserve">3- Contratar expertos y facilidades logísticas. </t>
  </si>
  <si>
    <t xml:space="preserve">4- Coordinar y ejecutar el evento. </t>
  </si>
  <si>
    <t xml:space="preserve">Certificación de revisión de planos de locales industriales </t>
  </si>
  <si>
    <t>Certificación otorgada por el MICM emitiendo la no objeción a los planos para los proyectos de edificios del sector industrial, luego de asegurar que cumplen con los requisitos establecidos conforme a Ley No. 687-82, y los Decretos Nos. 576-06 y 511-86.</t>
  </si>
  <si>
    <t>Solicitudes de certificaciones de planos industriales atendidas</t>
  </si>
  <si>
    <t>100% de las recibidas</t>
  </si>
  <si>
    <t>Solicitudes de certificaciones de no objeción;
certificaciones de no objeción otorgadas; e
informes levantados</t>
  </si>
  <si>
    <r>
      <rPr>
        <b/>
        <sz val="11"/>
        <rFont val="Times New Roman"/>
        <family val="1"/>
      </rPr>
      <t>Beneficiarios:</t>
    </r>
    <r>
      <rPr>
        <sz val="11"/>
        <rFont val="Times New Roman"/>
        <family val="1"/>
      </rPr>
      <t xml:space="preserve"> Empresa solicitantes.
</t>
    </r>
    <r>
      <rPr>
        <b/>
        <sz val="11"/>
        <rFont val="Times New Roman"/>
        <family val="1"/>
      </rPr>
      <t xml:space="preserve">Impacto Esperado: </t>
    </r>
    <r>
      <rPr>
        <sz val="11"/>
        <rFont val="Times New Roman"/>
        <family val="1"/>
      </rPr>
      <t>Empresas con los permisos requeridos para construcción de naves industriales.</t>
    </r>
  </si>
  <si>
    <t>1- Recibir de solicitudes.</t>
  </si>
  <si>
    <t>Sector público-privado y personas independientes</t>
  </si>
  <si>
    <t>2- Realizar análisis técnico.</t>
  </si>
  <si>
    <t>3- Elaborar informes.</t>
  </si>
  <si>
    <t>4- Emitir certificaciones de no objeción, si aplica.</t>
  </si>
  <si>
    <t>Premio Nacional de Producción Más Limpia</t>
  </si>
  <si>
    <t>Apoyo técnico y financiero como miembro del Comité Organizador para el Premio Nacional de Producción Más Limpia</t>
  </si>
  <si>
    <t>Apoyo técnico, institucional y financiero</t>
  </si>
  <si>
    <t>Acta de reunión del Comité Organizador y/o nota de prensa del acto de premiación</t>
  </si>
  <si>
    <r>
      <rPr>
        <b/>
        <sz val="11"/>
        <rFont val="Times New Roman"/>
        <family val="1"/>
      </rPr>
      <t xml:space="preserve">Beneficiarios: </t>
    </r>
    <r>
      <rPr>
        <sz val="11"/>
        <rFont val="Times New Roman"/>
        <family val="1"/>
      </rPr>
      <t xml:space="preserve">Empresas en general del sector productivo nacional.
</t>
    </r>
    <r>
      <rPr>
        <b/>
        <sz val="11"/>
        <rFont val="Times New Roman"/>
        <family val="1"/>
      </rPr>
      <t>Impacto Esperado:</t>
    </r>
    <r>
      <rPr>
        <sz val="11"/>
        <rFont val="Times New Roman"/>
        <family val="1"/>
      </rPr>
      <t xml:space="preserve"> Incrementada la adopción de producción más limpia en las industrias.</t>
    </r>
  </si>
  <si>
    <t>1- Asistir a reuniones preparatorias.</t>
  </si>
  <si>
    <t>Sector público-privado-académico y consultores independientes</t>
  </si>
  <si>
    <t>2- Realizar gestión administrativa de transferencia.</t>
  </si>
  <si>
    <t>3- Realizar actividades de promoción.</t>
  </si>
  <si>
    <t>Representación ante la Comisión Técnica de Expertos del CODOCA</t>
  </si>
  <si>
    <t>Fungir como miembro activo de la Comisión Técnica de Expertos (CTE) del CODOCA.</t>
  </si>
  <si>
    <t>Participación en reuniones de la Comisión Técnica de Expertos</t>
  </si>
  <si>
    <t>100% de las convocadas</t>
  </si>
  <si>
    <t xml:space="preserve">Actas de reuniones y/o
lista de asistencia
</t>
  </si>
  <si>
    <r>
      <rPr>
        <b/>
        <sz val="11"/>
        <rFont val="Times New Roman"/>
        <family val="1"/>
      </rPr>
      <t xml:space="preserve">Beneficiarios: </t>
    </r>
    <r>
      <rPr>
        <sz val="11"/>
        <rFont val="Times New Roman"/>
        <family val="1"/>
      </rPr>
      <t xml:space="preserve">Instituciones que integran el Sistema Dominicano para la Calidad (SIDOCAL) y población en general.
</t>
    </r>
    <r>
      <rPr>
        <b/>
        <sz val="11"/>
        <rFont val="Times New Roman"/>
        <family val="1"/>
      </rPr>
      <t>Impacto Esperado:</t>
    </r>
    <r>
      <rPr>
        <sz val="11"/>
        <rFont val="Times New Roman"/>
        <family val="1"/>
      </rPr>
      <t xml:space="preserve"> mejora de la calidad de los bienes ofertados por los sectores industriales.</t>
    </r>
  </si>
  <si>
    <t xml:space="preserve">1- Documentar los temas a evaluarse. </t>
  </si>
  <si>
    <t>2- Participar en las rumiones.</t>
  </si>
  <si>
    <t>3- Evaluar y discutir propuestas y necesidades.</t>
  </si>
  <si>
    <r>
      <rPr>
        <b/>
        <sz val="14"/>
        <color theme="1"/>
        <rFont val="Times New Roman"/>
        <family val="1"/>
      </rPr>
      <t>Nota:</t>
    </r>
    <r>
      <rPr>
        <sz val="14"/>
        <color theme="1"/>
        <rFont val="Times New Roman"/>
        <family val="1"/>
      </rPr>
      <t xml:space="preserve"> Los productos sin asignación específica de recursos financieros, son logrados con lo asignado en la Actividad 0001 del Programa Presupuestario No. 11.</t>
    </r>
  </si>
  <si>
    <t>No.</t>
  </si>
  <si>
    <t>VICEMINISTERIO DE ZONAS FRANCAS Y REGÍMENES ESPECIALES</t>
  </si>
  <si>
    <r>
      <t xml:space="preserve">Operación 8: </t>
    </r>
    <r>
      <rPr>
        <sz val="11"/>
        <rFont val="Times New Roman"/>
        <family val="1"/>
      </rPr>
      <t>Apoyo a la mejora de los procesos productivos con énfasis en empresas de sectores clave</t>
    </r>
  </si>
  <si>
    <r>
      <t xml:space="preserve">Acción 8.3: </t>
    </r>
    <r>
      <rPr>
        <sz val="11"/>
        <rFont val="Times New Roman"/>
        <family val="1"/>
      </rPr>
      <t>Asistencia técnica y financiera</t>
    </r>
  </si>
  <si>
    <t>Fomento de las Zonas Francas y los Regímenes Especiales</t>
  </si>
  <si>
    <t>Asistencia Técnica para el apoyo a las empresas del Sector Zona Franca y Regímenes especiales</t>
  </si>
  <si>
    <t>Apoyo especializado, suministrado por expertos nacionales e internacionales para las empresas de zonas francas y regímenes especiales, con el fin de fortalecer la competitividad y fomentar la innovación de dichos regímenes.</t>
  </si>
  <si>
    <t>Empresas de zona franca y regímenes especiales asistidas</t>
  </si>
  <si>
    <t>Asistencias técnicas
Informes de asistencia y mejoras</t>
  </si>
  <si>
    <r>
      <rPr>
        <b/>
        <sz val="11"/>
        <rFont val="Times New Roman"/>
        <family val="1"/>
      </rPr>
      <t>Beneficiarios:</t>
    </r>
    <r>
      <rPr>
        <sz val="11"/>
        <rFont val="Times New Roman"/>
        <family val="1"/>
      </rPr>
      <t xml:space="preserve">                                                            Sector Zonas Francas y demás regímenes especiales.                                                                             </t>
    </r>
    <r>
      <rPr>
        <b/>
        <sz val="11"/>
        <rFont val="Times New Roman"/>
        <family val="1"/>
      </rPr>
      <t xml:space="preserve">Impacto esperado:   </t>
    </r>
    <r>
      <rPr>
        <sz val="11"/>
        <rFont val="Times New Roman"/>
        <family val="1"/>
      </rPr>
      <t xml:space="preserve">                                                  Fortalecimiento de la competitividad en los sectores beneficiarios de las asistencias técnicas.                               </t>
    </r>
  </si>
  <si>
    <t>1- Identificar las necesidades en los sectores que solicitan la asistencia.</t>
  </si>
  <si>
    <t>Consejo Nacional de Zonas Francas de Exportación.  Consejo de Desarrollo Fronterizo, Banco Central y demás instituciones involucradas</t>
  </si>
  <si>
    <t>2- Realizar mesas de trabajo para la definición de la propuesta de asistencia.</t>
  </si>
  <si>
    <t>3- Contratar(si aplica) expertos que llevarán a cabo la propuesta.</t>
  </si>
  <si>
    <t>4- Presentar y socializar de los entregables definidos en los términos de referencia.</t>
  </si>
  <si>
    <t>5- Poner en marcha y monitorear.</t>
  </si>
  <si>
    <r>
      <t xml:space="preserve">Acción 8.4: </t>
    </r>
    <r>
      <rPr>
        <sz val="11"/>
        <rFont val="Times New Roman"/>
        <family val="1"/>
      </rPr>
      <t>Capacitación y transferencia de conocimiento</t>
    </r>
  </si>
  <si>
    <t>Servicio de capacitación para el fortalecimiento del sector Zonas Francas y Regímenes Especiales</t>
  </si>
  <si>
    <t>Fortalecimiento de capacidades a través de cursos y talleres para subsectores prioritarios  tanto del sector zonas francas como de los demás regímenes especiales.</t>
  </si>
  <si>
    <t>Capacitaciones dirigidas al sector zonas francas y los demás regímenes especiales</t>
  </si>
  <si>
    <t>Programa de capacitación de recursos humanos en industrias de alto potencial de desarrollo.</t>
  </si>
  <si>
    <r>
      <rPr>
        <b/>
        <sz val="11"/>
        <rFont val="Times New Roman"/>
        <family val="1"/>
      </rPr>
      <t xml:space="preserve">Beneficiarios:    </t>
    </r>
    <r>
      <rPr>
        <sz val="11"/>
        <rFont val="Times New Roman"/>
        <family val="1"/>
      </rPr>
      <t xml:space="preserve">                                                             Sector Zonas Francas y demás regímenes especiales.                                                                             </t>
    </r>
    <r>
      <rPr>
        <b/>
        <sz val="11"/>
        <rFont val="Times New Roman"/>
        <family val="1"/>
      </rPr>
      <t xml:space="preserve">Impacto esperado:    </t>
    </r>
    <r>
      <rPr>
        <sz val="11"/>
        <rFont val="Times New Roman"/>
        <family val="1"/>
      </rPr>
      <t xml:space="preserve">                                                 Desarrollo y coordinación de programas de formación orientados a mejorar los procesos de gestión, investigación y producción dentro de las empresas de zonas francas  y demás regímenes especiales.                                  </t>
    </r>
  </si>
  <si>
    <t>1- Realizar reuniones de acercamiento con los sectores para establecer la ruta de acción.</t>
  </si>
  <si>
    <t>Consejo Nacional de Zonas Francas de Exportación, Adozona, , INFOTEP, ITLA, MESCYT y demás instituciones/empresas relacionadas.</t>
  </si>
  <si>
    <t>2- Realizar mesas de trabajo Interinstitucional, con los sectores involucrados para definir las necesidades de capacitación.</t>
  </si>
  <si>
    <t>3- Desarrollar programa.</t>
  </si>
  <si>
    <t>4- Presentar y socializar documento.</t>
  </si>
  <si>
    <t>5- Poner en marcha y monitoreo.</t>
  </si>
  <si>
    <r>
      <t xml:space="preserve">Operación 6:  </t>
    </r>
    <r>
      <rPr>
        <sz val="11"/>
        <rFont val="Times New Roman"/>
        <family val="1"/>
      </rPr>
      <t>Orientación y articulación de políticas de desarrollo
industrial y comercial</t>
    </r>
  </si>
  <si>
    <r>
      <t xml:space="preserve">Acción 6.1: </t>
    </r>
    <r>
      <rPr>
        <sz val="11"/>
        <rFont val="Times New Roman"/>
        <family val="1"/>
      </rPr>
      <t xml:space="preserve">Fomento de la Articulación de Políticas Industriales y Comerciales </t>
    </r>
  </si>
  <si>
    <t>Articulación de políticas de zonas francas y regímenes especiales</t>
  </si>
  <si>
    <t>Espacios de discusión y diálogos representativos entre las instituciones gubernamentales y conglomerado empresarial con el objetivo de articular políticas que impacten el desarrollo, y perspectivas del modelo de zonas francas y otros regímenes especiales.</t>
  </si>
  <si>
    <t>Diálogos, foros y encuentros de articulación de políticas</t>
  </si>
  <si>
    <t>Foros, encuentros realizados.</t>
  </si>
  <si>
    <r>
      <rPr>
        <b/>
        <sz val="11"/>
        <rFont val="Times New Roman"/>
        <family val="1"/>
      </rPr>
      <t xml:space="preserve">Beneficiarios:     </t>
    </r>
    <r>
      <rPr>
        <sz val="11"/>
        <rFont val="Times New Roman"/>
        <family val="1"/>
      </rPr>
      <t xml:space="preserve">                                             Instituciones y empresas vinculadas al sector.                                                                                  </t>
    </r>
    <r>
      <rPr>
        <b/>
        <sz val="11"/>
        <rFont val="Times New Roman"/>
        <family val="1"/>
      </rPr>
      <t xml:space="preserve">Impacto esperado: </t>
    </r>
    <r>
      <rPr>
        <sz val="11"/>
        <rFont val="Times New Roman"/>
        <family val="1"/>
      </rPr>
      <t xml:space="preserve">
Adecuada articulación de políticas del sector zonas francas y regímenes especiales</t>
    </r>
  </si>
  <si>
    <t>1- Coordinar y realizar mesas de trabajo en conjunto con los sectores involucrados.</t>
  </si>
  <si>
    <t>Unidades del MICM relacionadas, CNZFE, Adozona, Aird,DGA, Hacienda, Organismos internacionales relacionados,</t>
  </si>
  <si>
    <t>2- Elaborar Informes de resultados de las mesas de trabajo.</t>
  </si>
  <si>
    <t>3- Publicar y Socializar (borradores, políticas publicas, reglamentos o leyes producto de las mesas de trabajo).</t>
  </si>
  <si>
    <t>Servicios de información sobre las zonas francas y los regímenes especiales</t>
  </si>
  <si>
    <t>Generación de informes, opiniones y consultas, para proveer información oportuna sobre las empresas del sector Zonas Francas, así como de las empresas instaladas bajo la Ley 28-01, tanto a lo interno como a lo externo de la institución; en apoyo a las decisiones de políticas establecidas para dichos sectores.</t>
  </si>
  <si>
    <t>Análisis técnicos sobre el comportamiento de las zonas francas y los regímenes especiales</t>
  </si>
  <si>
    <t>Análisis técnico generados</t>
  </si>
  <si>
    <r>
      <rPr>
        <b/>
        <sz val="11"/>
        <rFont val="Times New Roman"/>
        <family val="1"/>
      </rPr>
      <t xml:space="preserve">Beneficiarios:    </t>
    </r>
    <r>
      <rPr>
        <sz val="11"/>
        <rFont val="Times New Roman"/>
        <family val="1"/>
      </rPr>
      <t xml:space="preserve">                                                         MICM, Hacedores de políticas, instituciones y empresas relacionadas al sector.                                                                     </t>
    </r>
    <r>
      <rPr>
        <b/>
        <sz val="11"/>
        <rFont val="Times New Roman"/>
        <family val="1"/>
      </rPr>
      <t xml:space="preserve">Impacto esperado: </t>
    </r>
    <r>
      <rPr>
        <sz val="11"/>
        <rFont val="Times New Roman"/>
        <family val="1"/>
      </rPr>
      <t xml:space="preserve">                                               Disponible Información pertinente y  oportuna de las empresas  instaladas bajo las Leyes de zonas francas y demás regímenes especiales, que facilite datos confiables y fiables que impactarán las decisiones de políticas que impulsarán el desarrollo de dichos sectores. </t>
    </r>
  </si>
  <si>
    <t>1- Realizar monitoreos del sector Zonas Francas y la Ley 28-01.</t>
  </si>
  <si>
    <t>2- Desarrollar análisis técnicos  de los monitoreos realizados.</t>
  </si>
  <si>
    <t>Informes de monitoreo de empresas de zonas francas y regímenes especiales.</t>
  </si>
  <si>
    <t>Informes generados</t>
  </si>
  <si>
    <t>3- Elaborar informes de monitoreo.</t>
  </si>
  <si>
    <t xml:space="preserve">4- Publicar informes y edtudios. </t>
  </si>
  <si>
    <t>Promoción de inversiones en zonas francas y regímenes especiales</t>
  </si>
  <si>
    <t>Actividades en las que se presenta a empresarios extranjeros las ventajas competitivas y oportunidades de inversiones en las zonas francas y regímenes especiales del país.</t>
  </si>
  <si>
    <t>Eventos nacionales e internacionales</t>
  </si>
  <si>
    <t>Eventos para promoción, nacionales e internacionales realizados</t>
  </si>
  <si>
    <r>
      <rPr>
        <b/>
        <sz val="11"/>
        <rFont val="Times New Roman"/>
        <family val="1"/>
      </rPr>
      <t xml:space="preserve">Beneficiarios:     </t>
    </r>
    <r>
      <rPr>
        <sz val="11"/>
        <rFont val="Times New Roman"/>
        <family val="1"/>
      </rPr>
      <t xml:space="preserve">                                             Instituciones y empresas vinculadas al sector.                                                                                  </t>
    </r>
    <r>
      <rPr>
        <b/>
        <sz val="11"/>
        <rFont val="Times New Roman"/>
        <family val="1"/>
      </rPr>
      <t xml:space="preserve">Impacto esperado: </t>
    </r>
    <r>
      <rPr>
        <sz val="11"/>
        <rFont val="Times New Roman"/>
        <family val="1"/>
      </rPr>
      <t xml:space="preserve">                                                          Articulación de políticas del sector zonas francas y regímenes especiales</t>
    </r>
  </si>
  <si>
    <t>1- Desarrollar los temas puntuales de eventos.</t>
  </si>
  <si>
    <t>CNZFE  y alianzas público-privadas</t>
  </si>
  <si>
    <t>2- Coordinar actividades de promoción en conjunto con las empresas e instituciones involucradas.</t>
  </si>
  <si>
    <t>3- Desarrollar los diferentes eventos.</t>
  </si>
  <si>
    <t>4- Elaborar informes.</t>
  </si>
  <si>
    <t>Evaluación de proyectos bajo la Ley 28-01 de Desarrollo Fronterizo</t>
  </si>
  <si>
    <t>Servicio de evaluación de propuestas con el objetivo de promover la instalación de proyectos que impulsen, mejoren o promuevan la competencia y el desarrollo de las empresas de la zona fronteriza.</t>
  </si>
  <si>
    <t>Proyectos evaluados/preclasificados</t>
  </si>
  <si>
    <t>Actas de reuniones del Consejo de Desarrollo Fronterizo.</t>
  </si>
  <si>
    <r>
      <rPr>
        <b/>
        <sz val="11"/>
        <rFont val="Times New Roman"/>
        <family val="1"/>
      </rPr>
      <t xml:space="preserve">Beneficiarios:   </t>
    </r>
    <r>
      <rPr>
        <sz val="11"/>
        <rFont val="Times New Roman"/>
        <family val="1"/>
      </rPr>
      <t xml:space="preserve">                                               Inversionistas que deseen acogerse a la Ley 28-01.                                                                                  </t>
    </r>
    <r>
      <rPr>
        <b/>
        <sz val="11"/>
        <rFont val="Times New Roman"/>
        <family val="1"/>
      </rPr>
      <t xml:space="preserve">Impacto esperado: 
</t>
    </r>
    <r>
      <rPr>
        <sz val="11"/>
        <rFont val="Times New Roman"/>
        <family val="1"/>
      </rPr>
      <t>Desarrollo de proyectos en la zona definida por la Ley, que se traducirá en incremento de la empleomanía en dicha zona geográfica.</t>
    </r>
  </si>
  <si>
    <t xml:space="preserve">1- Realizar la evaluación de las propuestas de proyectos sometidas bajo la Ley 28-01. </t>
  </si>
  <si>
    <t>Consejo de Desarrollo Fronterizo</t>
  </si>
  <si>
    <r>
      <rPr>
        <b/>
        <sz val="12"/>
        <color theme="1"/>
        <rFont val="Times New Roman"/>
        <family val="1"/>
      </rPr>
      <t>Nota:</t>
    </r>
    <r>
      <rPr>
        <sz val="12"/>
        <color theme="1"/>
        <rFont val="Times New Roman"/>
        <family val="1"/>
      </rPr>
      <t xml:space="preserve"> Los productos sin asignación específica de recursos financieros, son logrados con lo asignado en la Actividad 0001, producto 04 del programa presupuestario No. 11.</t>
    </r>
  </si>
  <si>
    <t>17- SUPERVISIÓN, REGULACIÓN Y FOMENTO DEL COMERCIO</t>
  </si>
  <si>
    <r>
      <rPr>
        <b/>
        <sz val="11"/>
        <rFont val="Times New Roman"/>
        <family val="1"/>
      </rPr>
      <t>Operación 6:</t>
    </r>
    <r>
      <rPr>
        <sz val="11"/>
        <rFont val="Times New Roman"/>
        <family val="1"/>
      </rPr>
      <t xml:space="preserve"> Orientación y articulación de políticas de desarrollo industrial y comercial</t>
    </r>
  </si>
  <si>
    <r>
      <rPr>
        <b/>
        <sz val="11"/>
        <rFont val="Times New Roman"/>
        <family val="1"/>
      </rPr>
      <t xml:space="preserve">Acción 6.1 </t>
    </r>
    <r>
      <rPr>
        <sz val="11"/>
        <rFont val="Times New Roman"/>
        <family val="1"/>
      </rPr>
      <t>Fomento de la articulación de políticas industriales y comerciales</t>
    </r>
  </si>
  <si>
    <t xml:space="preserve">Regulación y Fomento del Comercio Exterior </t>
  </si>
  <si>
    <t>Eventos para la articulación de políticas de comercio exterior</t>
  </si>
  <si>
    <t>Coordinación y participación en comisiones y Comités de trabajo nacionales e internacionales, con el objetivo de definir acciones de política comercial, dar seguimiento a los acuerdos y tratados comerciales, rendición de cuentas, así como garantizar la adecuada implementación de los acuerdos</t>
  </si>
  <si>
    <t>Actividades para la articulación de políticas de comercio exterior</t>
  </si>
  <si>
    <t>Comunicaciones, físicas y electrónicas, fotos, listas de participación, notas de prensa; ayudas memorias</t>
  </si>
  <si>
    <r>
      <rPr>
        <b/>
        <sz val="11"/>
        <rFont val="Times New Roman"/>
        <family val="1"/>
      </rPr>
      <t xml:space="preserve">Beneficiarios: </t>
    </r>
    <r>
      <rPr>
        <sz val="11"/>
        <rFont val="Times New Roman"/>
        <family val="1"/>
      </rPr>
      <t xml:space="preserve">Exportadores y potenciales exportadores.
</t>
    </r>
    <r>
      <rPr>
        <b/>
        <sz val="11"/>
        <rFont val="Times New Roman"/>
        <family val="1"/>
      </rPr>
      <t>Impacto esperado:</t>
    </r>
    <r>
      <rPr>
        <sz val="11"/>
        <rFont val="Times New Roman"/>
        <family val="1"/>
      </rPr>
      <t xml:space="preserve"> Incremento de oportunidades para nuestros exportadores y potenciales exportadores de bienes y servicios; así como la prevención y solución de controversias.</t>
    </r>
  </si>
  <si>
    <t>1- Realizar convocatoria.</t>
  </si>
  <si>
    <t>Viceministerio de Comercio Exterior</t>
  </si>
  <si>
    <t>Dirección Financiera, Dirección Administrativa, Dirección de Recursos Humanos, Dirección de Tecnologías de la Información y Comunicación</t>
  </si>
  <si>
    <t>2- Preparar agenda y dinámica de la actividad.</t>
  </si>
  <si>
    <t>3- Coordinar la logística.</t>
  </si>
  <si>
    <t>Reuniones de seguimiento a los acuerdos comerciales y demás foros no preferenciales</t>
  </si>
  <si>
    <t>4- Elaborar ayudas memorias en caso de requerirlo.</t>
  </si>
  <si>
    <t>5- Dar seguimiento a los resultados de la actividad en caso de requerirlo.</t>
  </si>
  <si>
    <r>
      <rPr>
        <b/>
        <sz val="11"/>
        <rFont val="Times New Roman"/>
        <family val="1"/>
      </rPr>
      <t>Acción 6.2:</t>
    </r>
    <r>
      <rPr>
        <sz val="11"/>
        <rFont val="Times New Roman"/>
        <family val="1"/>
      </rPr>
      <t>Producción de información para la toma de decisiones</t>
    </r>
  </si>
  <si>
    <t>Servicios de información sobre el comercio exterior</t>
  </si>
  <si>
    <t>Informaciones del comercio exterior al servicio del sector empresarial, productivo y otros grupos de interés.</t>
  </si>
  <si>
    <t>Documentos sobre comercio exterior publicados (manuales, boletines, informes, etc.)</t>
  </si>
  <si>
    <t>Formularios de satisfacción de respuesta a consultas, manuales, brochures,  correo electrónico e informes</t>
  </si>
  <si>
    <r>
      <rPr>
        <b/>
        <sz val="11"/>
        <rFont val="Times New Roman"/>
        <family val="1"/>
      </rPr>
      <t>Beneficiarios:</t>
    </r>
    <r>
      <rPr>
        <sz val="11"/>
        <rFont val="Times New Roman"/>
        <family val="1"/>
      </rPr>
      <t xml:space="preserve"> Representantes del sector público, privado y académico. 
</t>
    </r>
    <r>
      <rPr>
        <b/>
        <sz val="11"/>
        <rFont val="Times New Roman"/>
        <family val="1"/>
      </rPr>
      <t>Impacto esperado:</t>
    </r>
    <r>
      <rPr>
        <sz val="11"/>
        <rFont val="Times New Roman"/>
        <family val="1"/>
      </rPr>
      <t xml:space="preserve"> Incrementadas las capacidades en materia de comercio exterior.</t>
    </r>
  </si>
  <si>
    <t>1- Recibir solicitud.</t>
  </si>
  <si>
    <t>Dirección Financiera, Dirección Administrativa Dirección de Recursos Humanos, Dirección de Tecnologías de la Información, Dirección de Atención Integral al Cliente, Dirección de Comunicaciones</t>
  </si>
  <si>
    <t>2- En caso necesario, solicitar informaciones a las instituciones competentes y darle seguimiento.</t>
  </si>
  <si>
    <t>Atención a consultas sobre comercio exterior por parte del público interesado</t>
  </si>
  <si>
    <t>100% de las consultas atendidas</t>
  </si>
  <si>
    <t>3- Compilar las informaciones correspondientes.</t>
  </si>
  <si>
    <t>4- Elaborar y emitir los informes, boletines.</t>
  </si>
  <si>
    <t>Informes de seguimiento a los acuerdos comerciales y demás foros no preferenciales.</t>
  </si>
  <si>
    <t>5- Evaluar la satisfacción de los clientes asistidos en respuesta a sus consultas.</t>
  </si>
  <si>
    <r>
      <rPr>
        <b/>
        <sz val="11"/>
        <rFont val="Times New Roman"/>
        <family val="1"/>
      </rPr>
      <t>Operación 15:</t>
    </r>
    <r>
      <rPr>
        <sz val="11"/>
        <rFont val="Times New Roman"/>
        <family val="1"/>
      </rPr>
      <t xml:space="preserve"> Identificación de barreras no arancelarias en el comercio de mercancías</t>
    </r>
  </si>
  <si>
    <r>
      <t xml:space="preserve">Acción 15.2:  </t>
    </r>
    <r>
      <rPr>
        <sz val="11"/>
        <rFont val="Times New Roman"/>
        <family val="1"/>
      </rPr>
      <t>Prestación de servicios de orientación online</t>
    </r>
  </si>
  <si>
    <t>Asistencia técnica en comercio exterior y administración de tratados comerciales</t>
  </si>
  <si>
    <t>Acompañamiento especializado a usuarios y/o empresas en relación a sus negocios comerciales internacionales.</t>
  </si>
  <si>
    <t>Asistencias requeridas brindadas</t>
  </si>
  <si>
    <t>100% de las asistencias solicitadas</t>
  </si>
  <si>
    <t xml:space="preserve">Correos Electrónicos, comunicaciones, reportes </t>
  </si>
  <si>
    <r>
      <rPr>
        <b/>
        <sz val="11"/>
        <rFont val="Times New Roman"/>
        <family val="1"/>
      </rPr>
      <t xml:space="preserve">Beneficiarios: </t>
    </r>
    <r>
      <rPr>
        <sz val="11"/>
        <rFont val="Times New Roman"/>
        <family val="1"/>
      </rPr>
      <t xml:space="preserve">Empresas y público en general. </t>
    </r>
    <r>
      <rPr>
        <b/>
        <sz val="11"/>
        <rFont val="Times New Roman"/>
        <family val="1"/>
      </rPr>
      <t xml:space="preserve">Impacto esperado: </t>
    </r>
    <r>
      <rPr>
        <sz val="11"/>
        <rFont val="Times New Roman"/>
        <family val="1"/>
      </rPr>
      <t>Incrementado el conocimiento sobre cómo abordar las actividades de comercio exterior, y resolución final o intermedia de sus inconvenientes</t>
    </r>
  </si>
  <si>
    <t>1- Recibir llamadas y correos electrónicos.</t>
  </si>
  <si>
    <t>Dirección Financiera, Dirección Administrativa Dirección de Recursos Humanos, Dirección de Tecnologías de la Información y Comunicación, Dirección de Comunicaciones</t>
  </si>
  <si>
    <t>2- Recibir visitas si las consultas son presenciales.</t>
  </si>
  <si>
    <t>3-  Responder llamadas, correos electrónicos y/o comunicaciones.</t>
  </si>
  <si>
    <t>4- Aplicar las encuestas sobre barreras no arancelarias a exportadores en las diferentes regiones del país.</t>
  </si>
  <si>
    <r>
      <rPr>
        <b/>
        <sz val="11"/>
        <rFont val="Times New Roman"/>
        <family val="1"/>
      </rPr>
      <t>Operación 16:</t>
    </r>
    <r>
      <rPr>
        <sz val="11"/>
        <rFont val="Times New Roman"/>
        <family val="1"/>
      </rPr>
      <t xml:space="preserve"> Iniciativas interinstitucionales para facilitar el  comercio</t>
    </r>
  </si>
  <si>
    <r>
      <rPr>
        <b/>
        <sz val="11"/>
        <rFont val="Times New Roman"/>
        <family val="1"/>
      </rPr>
      <t>Acción 16.4:</t>
    </r>
    <r>
      <rPr>
        <sz val="11"/>
        <rFont val="Times New Roman"/>
        <family val="1"/>
      </rPr>
      <t>Programa de fortalecimiento y concientización sobre intercambio comercial</t>
    </r>
  </si>
  <si>
    <t>Capacitación sobre comercio exterior y administración de tratados comerciales</t>
  </si>
  <si>
    <t>Fortalecimiento de capacidades a través de talleres dirigidos a los sectores público, privado y académico, para la profundización y mejor aprovechamiento de las relaciones comerciales internacionales, de los tratados comerciales firmados por el país; así como capacitación de instituciones públicas para la prevención de casos de arbitraje y defensa de los intereses del Estado</t>
  </si>
  <si>
    <t>Talleres ofrecidos para el fortalecimiento y aprovechamiento de las relaciones comerciales internacionales, de los tratados comerciales y prevención de controversias</t>
  </si>
  <si>
    <t>Comunicaciones, físicas y electrónicas, fotos, listas de participación, notas de prensa</t>
  </si>
  <si>
    <r>
      <rPr>
        <b/>
        <sz val="11"/>
        <rFont val="Times New Roman"/>
        <family val="1"/>
      </rPr>
      <t>Beneficiarios:</t>
    </r>
    <r>
      <rPr>
        <sz val="11"/>
        <rFont val="Times New Roman"/>
        <family val="1"/>
      </rPr>
      <t xml:space="preserve"> Instituciones públicas, privadas y académicas.
</t>
    </r>
    <r>
      <rPr>
        <b/>
        <sz val="11"/>
        <rFont val="Times New Roman"/>
        <family val="1"/>
      </rPr>
      <t>Impacto esperado:</t>
    </r>
    <r>
      <rPr>
        <sz val="11"/>
        <rFont val="Times New Roman"/>
        <family val="1"/>
      </rPr>
      <t xml:space="preserve"> fortalecimiento de las capacidades en comercio exterior, mejor aprovechamiento de los tratados, sensibilización de las instituciones públicas para la prevención de Controversias</t>
    </r>
  </si>
  <si>
    <t>1- Gestionar gastos logísticos del evento.</t>
  </si>
  <si>
    <t>Dirección Financiera, Dirección Administrativa Dirección de Recursos Humanos, Dirección de Tecnologías de la Información y Comunicación, Dirección de Comunicaciones, otras instituciones que se asocien a la actividad</t>
  </si>
  <si>
    <t>2- Coordinar los aspectos técnicos y logísticos del evento.</t>
  </si>
  <si>
    <t>Personas físicas capacitadas</t>
  </si>
  <si>
    <t>3- Enviar convocatoria.</t>
  </si>
  <si>
    <t>4- Dar seguimiento a convocatoria.</t>
  </si>
  <si>
    <t>Instituciones del Estados capacitadas</t>
  </si>
  <si>
    <t>5- Realizar el evento.</t>
  </si>
  <si>
    <t>6- Evaluar la actividad.</t>
  </si>
  <si>
    <r>
      <rPr>
        <b/>
        <sz val="14"/>
        <color theme="1"/>
        <rFont val="Times New Roman"/>
        <family val="1"/>
      </rPr>
      <t>Nota:</t>
    </r>
    <r>
      <rPr>
        <sz val="14"/>
        <color theme="1"/>
        <rFont val="Times New Roman"/>
        <family val="1"/>
      </rPr>
      <t xml:space="preserve"> Los productos sin asignación específica de recursos financieros, son logrados con lo asignado en la Acción Común 0002 del Programa Presupuestario No. 17.</t>
    </r>
  </si>
  <si>
    <t>Productos Comprometidos en el IGP</t>
  </si>
  <si>
    <t xml:space="preserve">VICEMINISTERIO DE FOMENTO A LAS MICRO, PEQUEÑA Y MEDIANA EMPRESA </t>
  </si>
  <si>
    <t>18- FOMENTO Y DESARROLLO DE LA MICRO, PEQUEÑA Y MEDIANA EMPRESA</t>
  </si>
  <si>
    <t>DIRECCIÓN DE EMPRENDIMIENTO</t>
  </si>
  <si>
    <r>
      <rPr>
        <b/>
        <sz val="11"/>
        <rFont val="Times New Roman"/>
        <family val="1"/>
      </rPr>
      <t>Operación 1:</t>
    </r>
    <r>
      <rPr>
        <sz val="11"/>
        <rFont val="Times New Roman"/>
        <family val="1"/>
      </rPr>
      <t xml:space="preserve"> Fomento del Emprendimiento</t>
    </r>
  </si>
  <si>
    <r>
      <t>Acción 1.1:</t>
    </r>
    <r>
      <rPr>
        <sz val="11"/>
        <rFont val="Times New Roman"/>
        <family val="1"/>
      </rPr>
      <t xml:space="preserve"> Fomento a la cultura emprendedora en las escuelas (Aprender para Emprender)</t>
    </r>
  </si>
  <si>
    <t xml:space="preserve">Fomento del Emprendimiento </t>
  </si>
  <si>
    <t>Servicio de capacitación para el desarrollo de la cultura y el comportamiento emprendedor</t>
  </si>
  <si>
    <t>Programa de capacitación vivencial cuya finalidad es fomentar la creatividad, la innovación, el pensamiento crítico y resolución de problemas para el desarrollo de la mentalidad emprendedora, estimular el comportamiento emprendedor, impulsar a los participantes a comprender el rol de su comportamiento en el logro de sus metas y objetivos, a identificar sus herramientas y aprender a cómo usarlas como parte de desarrollo de sus competencias. Está orientado a dos segmentos definidos, 1ro. Para docentes y alumnos en las Escuela preferiblemente públicas y el 2do. Al público en general a través de las instituciones aliadas, que buscan despertar el espíritu emprendedor.</t>
  </si>
  <si>
    <t>Actividades de capacitación desarrolladas (cursos, talleres, diplomados, charlas, etc.)</t>
  </si>
  <si>
    <t xml:space="preserve">Relación de inscritos, lista de asistencia, fotografías, evaluaciones </t>
  </si>
  <si>
    <r>
      <rPr>
        <b/>
        <sz val="11"/>
        <color theme="1"/>
        <rFont val="Times New Roman"/>
        <family val="1"/>
      </rPr>
      <t>Beneficiarios:</t>
    </r>
    <r>
      <rPr>
        <sz val="11"/>
        <color theme="1"/>
        <rFont val="Times New Roman"/>
        <family val="1"/>
      </rPr>
      <t xml:space="preserve"> Emprendedores.
</t>
    </r>
    <r>
      <rPr>
        <b/>
        <sz val="11"/>
        <color theme="1"/>
        <rFont val="Times New Roman"/>
        <family val="1"/>
      </rPr>
      <t>Impacto esperado:</t>
    </r>
    <r>
      <rPr>
        <sz val="11"/>
        <color theme="1"/>
        <rFont val="Times New Roman"/>
        <family val="1"/>
      </rPr>
      <t xml:space="preserve"> Desarrollo de la cultura emprendedora en la República Dominicana, incremento de emprendimientos.</t>
    </r>
  </si>
  <si>
    <t>1- Gestionar las compras menores para identificar proveedor de servicio de capacitación para el desarrollo de la cultura y el comportamiento emprendedor.</t>
  </si>
  <si>
    <t xml:space="preserve">Dirección de Emprendimiento </t>
  </si>
  <si>
    <t>Despacho del Ministro, Dirección Financiera, Dirección Administrativa, Consultoría Jurídica, Ayuntamientos, Gobernaciones, MINERD</t>
  </si>
  <si>
    <r>
      <t>Acción 1.2:</t>
    </r>
    <r>
      <rPr>
        <sz val="11"/>
        <rFont val="Times New Roman"/>
        <family val="1"/>
      </rPr>
      <t xml:space="preserve"> Desarrollo de comportamiento emprendedor (Empretec)</t>
    </r>
  </si>
  <si>
    <t>2- Realizar convocatorias a nivel nacional para captar beneficiarios.</t>
  </si>
  <si>
    <r>
      <t xml:space="preserve">Acción 1.3: </t>
    </r>
    <r>
      <rPr>
        <sz val="11"/>
        <rFont val="Times New Roman"/>
        <family val="1"/>
      </rPr>
      <t>Reto Emprendedor</t>
    </r>
  </si>
  <si>
    <t>Alumnos capacitados</t>
  </si>
  <si>
    <t xml:space="preserve">3- Evaluar las diferentes capacitaciones. </t>
  </si>
  <si>
    <t xml:space="preserve">4- Elaborar informes mensuales del avance de las acciones. </t>
  </si>
  <si>
    <r>
      <t xml:space="preserve">Acción 1.5: </t>
    </r>
    <r>
      <rPr>
        <sz val="11"/>
        <rFont val="Times New Roman"/>
        <family val="1"/>
      </rPr>
      <t>Fomento al Emprendimiento Social</t>
    </r>
  </si>
  <si>
    <t>Emprendedores capacitados</t>
  </si>
  <si>
    <r>
      <t xml:space="preserve">Acción 1.4: </t>
    </r>
    <r>
      <rPr>
        <sz val="11"/>
        <rFont val="Times New Roman"/>
        <family val="1"/>
      </rPr>
      <t xml:space="preserve">Fortalecimiento de Capacidades emprendedoras
</t>
    </r>
  </si>
  <si>
    <t>Asistencia técnica para el desarrollo de emprendedores</t>
  </si>
  <si>
    <t>Proveer asistencia técnica a los proyectos de emprendimiento identificados a través de capacitaciones y mentorías realizadas en los diferentes concursos que se organizan con los aliados estratégicos de las Redes Provinciales.</t>
  </si>
  <si>
    <t>Proyectos de emprendimiento asistidos</t>
  </si>
  <si>
    <t xml:space="preserve">Relación de inscritos, reporte de asistencia técnica, lista de asistencia, fotografías, evaluaciones </t>
  </si>
  <si>
    <r>
      <rPr>
        <b/>
        <sz val="11"/>
        <color theme="1"/>
        <rFont val="Times New Roman"/>
        <family val="1"/>
      </rPr>
      <t xml:space="preserve">Beneficiarios: </t>
    </r>
    <r>
      <rPr>
        <sz val="11"/>
        <color theme="1"/>
        <rFont val="Times New Roman"/>
        <family val="1"/>
      </rPr>
      <t xml:space="preserve">Emprendedores
en etapa temprana.
</t>
    </r>
    <r>
      <rPr>
        <b/>
        <sz val="11"/>
        <color theme="1"/>
        <rFont val="Times New Roman"/>
        <family val="1"/>
      </rPr>
      <t>Impacto esperado:</t>
    </r>
    <r>
      <rPr>
        <sz val="11"/>
        <color theme="1"/>
        <rFont val="Times New Roman"/>
        <family val="1"/>
      </rPr>
      <t xml:space="preserve"> Generación de más y mejores empleos, incremento de emprendimientos con potencial de éxito.</t>
    </r>
  </si>
  <si>
    <t>1- Contratar proveedores de servicios para la asistencia de proyectos.</t>
  </si>
  <si>
    <t>Dirección de Emprendimiento</t>
  </si>
  <si>
    <t>Despacho del Ministro, Dirección Financiera, Dirección Administrativa, Consultoría Jurídica, Ayuntamientos, Gobernaciones</t>
  </si>
  <si>
    <t>2- Realizar convocatoria nacional para actores de redes provinciales y emprendedores.</t>
  </si>
  <si>
    <t>3- Evaluar y depurar proyectos a ser atendidos.</t>
  </si>
  <si>
    <t>4- Redactar informes de resultados</t>
  </si>
  <si>
    <t>Asistencia financiera a proyectos de emprendimiento</t>
  </si>
  <si>
    <t>El objetivo del mismo es fomentar la creación de nuevas empresas o  en una etapa temprana, a través de aportes del MICM en conjunto con los aliados estratégicos locales.
Fondo Confié  que es un mecanismo multisectorial, que ofrecerá financiamiento a  las Empresas emprendedoras de la República Dominicana.</t>
  </si>
  <si>
    <t>Proyectos financiados por el Fondo CONFIE</t>
  </si>
  <si>
    <t>Bases y condiciones convocatoria, expedientes de aplicación por emprendedores, expedientes de desembolso proyectos aprobados</t>
  </si>
  <si>
    <r>
      <rPr>
        <b/>
        <sz val="11"/>
        <color theme="1"/>
        <rFont val="Times New Roman"/>
        <family val="1"/>
      </rPr>
      <t>Beneficiarios:</t>
    </r>
    <r>
      <rPr>
        <sz val="11"/>
        <color theme="1"/>
        <rFont val="Times New Roman"/>
        <family val="1"/>
      </rPr>
      <t xml:space="preserve"> Mipymes y emprendimientos en etapa temprana.
</t>
    </r>
    <r>
      <rPr>
        <b/>
        <sz val="11"/>
        <color theme="1"/>
        <rFont val="Times New Roman"/>
        <family val="1"/>
      </rPr>
      <t xml:space="preserve">Impacto esperado: </t>
    </r>
    <r>
      <rPr>
        <sz val="11"/>
        <color theme="1"/>
        <rFont val="Times New Roman"/>
        <family val="1"/>
      </rPr>
      <t>Generación de más y mejores empleos, creación de empresas con potencial de éxito.</t>
    </r>
  </si>
  <si>
    <t>1- Lanzar la convocatoria de Fondo CONFIE.</t>
  </si>
  <si>
    <t>Despacho del Ministro, Dirección Financiera, Dirección Administrativa, Consultoría Jurídica, ANJE, Pyhex, BanReservas, UNPHU, Enlaces, Bancos Múltiples, Cooperativas, BID)</t>
  </si>
  <si>
    <t>2- Brindar asistencia a emprendedores y Mipymes para la elaboración del Plan de Negocios.</t>
  </si>
  <si>
    <t>3- Evaluación de proyectos aplicantes al Fondo CONFIE.</t>
  </si>
  <si>
    <t>4- Desembolsar Fideicomiso Fondo CONFIE a proyectos aprobados.</t>
  </si>
  <si>
    <r>
      <t xml:space="preserve">
</t>
    </r>
    <r>
      <rPr>
        <b/>
        <sz val="11"/>
        <rFont val="Times New Roman"/>
        <family val="1"/>
      </rPr>
      <t xml:space="preserve">Operación 6: </t>
    </r>
    <r>
      <rPr>
        <sz val="11"/>
        <color theme="1"/>
        <rFont val="Times New Roman"/>
        <family val="1"/>
      </rPr>
      <t>Orientación y articulación de políticas de desarrollo industrial y comercio</t>
    </r>
  </si>
  <si>
    <r>
      <rPr>
        <b/>
        <sz val="11"/>
        <rFont val="Times New Roman"/>
        <family val="1"/>
      </rPr>
      <t xml:space="preserve">Acción 6.2: </t>
    </r>
    <r>
      <rPr>
        <sz val="11"/>
        <rFont val="Times New Roman"/>
        <family val="1"/>
      </rPr>
      <t>Producción de Información para la toma de decisiones</t>
    </r>
  </si>
  <si>
    <t xml:space="preserve">Servicio de Información sobre el emprendimiento en República Dominicana </t>
  </si>
  <si>
    <t>Información sobre el emprendimiento en República Dominicana como insumo para el ecosistema y los emprendedores, que permita generar acciones tanto públicas como privadas.</t>
  </si>
  <si>
    <t xml:space="preserve">Boletines, informes, diagnósticos publicados </t>
  </si>
  <si>
    <t xml:space="preserve"> Diagnóstico Estado de las Iniciativas de Fomento de la Mentalidad y Cultura Emprendedora en el Ecosistema Dominicano, Guía de Buenas Prácticas para el Fomento de la Mentalidad y Cultura Emprendedora, reporte mensual de desempeño de los boletines enviados a emprendedores</t>
  </si>
  <si>
    <r>
      <rPr>
        <b/>
        <sz val="11"/>
        <color theme="1"/>
        <rFont val="Times New Roman"/>
        <family val="1"/>
      </rPr>
      <t xml:space="preserve">Benefiiarios: </t>
    </r>
    <r>
      <rPr>
        <sz val="11"/>
        <color theme="1"/>
        <rFont val="Times New Roman"/>
        <family val="1"/>
      </rPr>
      <t xml:space="preserve">Emprendedores e instituciones suscritas a la página de la Red Nacional de Emprendimiento.
</t>
    </r>
    <r>
      <rPr>
        <b/>
        <sz val="11"/>
        <color theme="1"/>
        <rFont val="Times New Roman"/>
        <family val="1"/>
      </rPr>
      <t>Impacto esperado:</t>
    </r>
    <r>
      <rPr>
        <sz val="11"/>
        <color theme="1"/>
        <rFont val="Times New Roman"/>
        <family val="1"/>
      </rPr>
      <t xml:space="preserve"> Propiciar acciones públicas y privadas a favor del emprendimiento.</t>
    </r>
  </si>
  <si>
    <t>1- Identificar eventos del ecosistema de emprendimiento (boletines).</t>
  </si>
  <si>
    <t>Despacho del Ministro, Dirección Financiera, Dirección Administrativa, Consultoría Jurídica, instituciones que conforman la Red Nacional de Emprendimiento</t>
  </si>
  <si>
    <t>2- Diseñar del boletín.</t>
  </si>
  <si>
    <t>3- Enviar.</t>
  </si>
  <si>
    <t>4- Elaborar informe mensual del desempeño de los boletines.</t>
  </si>
  <si>
    <t>DIRECCIÓN DE SERVICIOS DE APOYO A LAS MIPYMES</t>
  </si>
  <si>
    <r>
      <rPr>
        <b/>
        <sz val="12"/>
        <rFont val="Times New Roman"/>
        <family val="1"/>
      </rPr>
      <t xml:space="preserve">Operación 3: </t>
    </r>
    <r>
      <rPr>
        <sz val="12"/>
        <rFont val="Times New Roman"/>
        <family val="1"/>
      </rPr>
      <t>Promoción de la formalización empresarial y ampliación de los servicios de formalízate</t>
    </r>
  </si>
  <si>
    <r>
      <t xml:space="preserve">Acción 3.2: </t>
    </r>
    <r>
      <rPr>
        <sz val="12"/>
        <rFont val="Times New Roman"/>
        <family val="1"/>
      </rPr>
      <t>Capacitación y asistencia técnica</t>
    </r>
  </si>
  <si>
    <t>Fomento y Desarrollo de las MiPymes</t>
  </si>
  <si>
    <t>Asistencia técnica especializada a las Mipymes</t>
  </si>
  <si>
    <t xml:space="preserve">Asistencia técnica para la exportación de productos de los sectores: cosméticos, artesanía, moda; a través de plataformas internacionales de comercio electrónico (Exportalo de una vez). Asistencia técnica para la exportación de servicios (empaca tu talento)
</t>
  </si>
  <si>
    <t>Mipymes asistidas</t>
  </si>
  <si>
    <t>Listados de asistencias, fotografías e informes, colocación del producto en la plataforma, informe estadístico de asistencia a los usuarios, fichas de reporte</t>
  </si>
  <si>
    <r>
      <rPr>
        <b/>
        <sz val="12"/>
        <rFont val="Times New Roman"/>
        <family val="1"/>
      </rPr>
      <t xml:space="preserve">Beneficiarios: </t>
    </r>
    <r>
      <rPr>
        <sz val="12"/>
        <rFont val="Times New Roman"/>
        <family val="1"/>
      </rPr>
      <t xml:space="preserve">Micro, pequeños y medianos empresarios.
</t>
    </r>
    <r>
      <rPr>
        <b/>
        <sz val="12"/>
        <rFont val="Times New Roman"/>
        <family val="1"/>
      </rPr>
      <t>Impacto esperado:</t>
    </r>
    <r>
      <rPr>
        <sz val="12"/>
        <rFont val="Times New Roman"/>
        <family val="1"/>
      </rPr>
      <t xml:space="preserve"> Elevada la competitivad de las Mipymes, mejora de los procesos de las Mipymes.</t>
    </r>
  </si>
  <si>
    <t>1- Elaborar plan de asistencia técnica a empresas.</t>
  </si>
  <si>
    <t>Viceministerio de Fomento a las Micro, Pequeñas y Medianas Empresas 
(Dirección de Servicios de Apoyo a las MiPymes)</t>
  </si>
  <si>
    <t>Dirección Adsministrativa, Dirección Financiera</t>
  </si>
  <si>
    <t>2- Convocar Empresas.</t>
  </si>
  <si>
    <t>3- Realizar evaluación técnica de empresas.</t>
  </si>
  <si>
    <t xml:space="preserve">4- Brindar asistencia técnica a empresas. </t>
  </si>
  <si>
    <t>5- Realizar evaluación de resultados posterior a la asistencia técnica.</t>
  </si>
  <si>
    <t>6- Poner en circulación de casos de éxitos.</t>
  </si>
  <si>
    <t>7- Elaborar informes.</t>
  </si>
  <si>
    <r>
      <rPr>
        <b/>
        <sz val="12"/>
        <rFont val="Times New Roman"/>
        <family val="1"/>
      </rPr>
      <t>Operación 5:</t>
    </r>
    <r>
      <rPr>
        <sz val="12"/>
        <rFont val="Times New Roman"/>
        <family val="1"/>
      </rPr>
      <t xml:space="preserve"> Regulaciones que favorecen el acceso al financiamiento</t>
    </r>
  </si>
  <si>
    <r>
      <t xml:space="preserve">Acción 5.4 </t>
    </r>
    <r>
      <rPr>
        <sz val="12"/>
        <rFont val="Times New Roman"/>
        <family val="1"/>
      </rPr>
      <t>Capacitación de los actores interesados</t>
    </r>
  </si>
  <si>
    <t>Servicio de capacitación para el desarrollo de las Mipymes</t>
  </si>
  <si>
    <t xml:space="preserve">Capacitación para el desarrollo de las empresas en materia de asociatividad, innovación, inclusión financiera, formalización, acceso a mercados, artesanía y economía digital
</t>
  </si>
  <si>
    <t>Mentores capacitados</t>
  </si>
  <si>
    <t xml:space="preserve">Informe estadístico de asistencia a los usuarios, fichas de reporte, listados, fotografías, </t>
  </si>
  <si>
    <r>
      <rPr>
        <b/>
        <sz val="12"/>
        <rFont val="Times New Roman"/>
        <family val="1"/>
      </rPr>
      <t xml:space="preserve">Beneficiarios: </t>
    </r>
    <r>
      <rPr>
        <sz val="12"/>
        <rFont val="Times New Roman"/>
        <family val="1"/>
      </rPr>
      <t xml:space="preserve">Micro, pequeños y medianos empresarios.
</t>
    </r>
    <r>
      <rPr>
        <b/>
        <sz val="12"/>
        <rFont val="Times New Roman"/>
        <family val="1"/>
      </rPr>
      <t>Impacto esperado:</t>
    </r>
    <r>
      <rPr>
        <sz val="12"/>
        <rFont val="Times New Roman"/>
        <family val="1"/>
      </rPr>
      <t xml:space="preserve"> Incrementadas las competencias técnicas de los micro, pequeños y medianos empresarios en asociatividad, innovación, acceso a mercados, artesanía, economía digital, entre otros.</t>
    </r>
  </si>
  <si>
    <t>1- Elaborar programa anual de capacitaciones a MiPymes</t>
  </si>
  <si>
    <t>2- Gestionar la contratación de consultores, coaches, lideres, etc.</t>
  </si>
  <si>
    <t>Actividades de capacitación dirigidas a las MiPymes</t>
  </si>
  <si>
    <t>3- Gestionar la contratación de salones e insumos para los eventos de capacitación</t>
  </si>
  <si>
    <r>
      <rPr>
        <b/>
        <sz val="12"/>
        <rFont val="Times New Roman"/>
        <family val="1"/>
      </rPr>
      <t xml:space="preserve">Operación 9: </t>
    </r>
    <r>
      <rPr>
        <sz val="12"/>
        <rFont val="Times New Roman"/>
        <family val="1"/>
      </rPr>
      <t>Promoción de la asociatividad empresarial</t>
    </r>
  </si>
  <si>
    <r>
      <t xml:space="preserve">Acción 9.3: </t>
    </r>
    <r>
      <rPr>
        <sz val="12"/>
        <rFont val="Times New Roman"/>
        <family val="1"/>
      </rPr>
      <t>Capacitación y asesoría en procesos asociativos</t>
    </r>
  </si>
  <si>
    <t>4- Desarrollar el programa de capacitación</t>
  </si>
  <si>
    <t xml:space="preserve">Empresarios Mipymes capacitados </t>
  </si>
  <si>
    <t>5- Evaluar las capacitaciones realizadas</t>
  </si>
  <si>
    <t>6- Elaborar informes de ejecución</t>
  </si>
  <si>
    <r>
      <t xml:space="preserve">Acción 5.1: </t>
    </r>
    <r>
      <rPr>
        <sz val="12"/>
        <rFont val="Times New Roman"/>
        <family val="1"/>
      </rPr>
      <t>Elaboración de los proyectos de ley y sus reglamentaciones</t>
    </r>
  </si>
  <si>
    <t>Promoción y articulación de leyes y normativas en beneficio de las Mipymes</t>
  </si>
  <si>
    <t>Proceso de políticas públicas para el fomento a las MIPYMES a través de regulaciones especificas en materia de  asociatividad, innovación, inclusión financiera, formalización, acceso a mercados, artesanía y economía digital</t>
  </si>
  <si>
    <t>Propuestas de leyes y reglamentos</t>
  </si>
  <si>
    <t>Propuestas de leyes y reglamentos elaborados y/o publicados, informe comparativo de transformación de procesos y trámites administrativos realizados</t>
  </si>
  <si>
    <r>
      <rPr>
        <b/>
        <sz val="12"/>
        <rFont val="Times New Roman"/>
        <family val="1"/>
      </rPr>
      <t xml:space="preserve">Beneficiarios: </t>
    </r>
    <r>
      <rPr>
        <sz val="12"/>
        <rFont val="Times New Roman"/>
        <family val="1"/>
      </rPr>
      <t xml:space="preserve">Micro, pequeños y medianos empresarios, gremios Mipymes, emprendedores.
</t>
    </r>
    <r>
      <rPr>
        <b/>
        <sz val="12"/>
        <rFont val="Times New Roman"/>
        <family val="1"/>
      </rPr>
      <t>Impacto esperado:</t>
    </r>
    <r>
      <rPr>
        <sz val="12"/>
        <rFont val="Times New Roman"/>
        <family val="1"/>
      </rPr>
      <t xml:space="preserve"> Fortalecida la institucionalidad de las Mipymes, increnentada la competitividad de las Mipymes. </t>
    </r>
  </si>
  <si>
    <t>1- Elaborar Reglamento de Sociedades de Garantía Recíproca.</t>
  </si>
  <si>
    <t>Dirección Jurídica, instituciones públicas y privadas, entre otros.</t>
  </si>
  <si>
    <t>2- Elaborar Proyectos de Ley sobre Factoring y Leasing.</t>
  </si>
  <si>
    <r>
      <t>Acción 5.5:</t>
    </r>
    <r>
      <rPr>
        <sz val="12"/>
        <rFont val="Times New Roman"/>
        <family val="1"/>
      </rPr>
      <t xml:space="preserve"> Difusión y promoción del uso de los instrumentos establecidos en el nuevo marco normativo</t>
    </r>
  </si>
  <si>
    <t>3- Elaborar Reglamento de Garantías Mobiliarias.</t>
  </si>
  <si>
    <t>4- Contratar y delegar la empresa encargada de poner en marcha el Registro Electrónico.</t>
  </si>
  <si>
    <t xml:space="preserve">5- Contratación del software electrónico. </t>
  </si>
  <si>
    <t>6- Desarrollar y poner en marcha el Registro Electrónico de Garantías.</t>
  </si>
  <si>
    <t>7- Capitalizar el Fideicomiso Nacional de Garantías para Mipymes.</t>
  </si>
  <si>
    <t>8- Realizar levantamiento de trabas admirativas relacionadas a los procesos empresariales realizados por las MiPymes.</t>
  </si>
  <si>
    <t>9- Diseñar un plan de acción de la ruta de soluciones para la simplificación del proceso o trámite.</t>
  </si>
  <si>
    <t>10- Implementar plan de acción diseñado.</t>
  </si>
  <si>
    <t>11- Formular proyectos y apoyar iniciativas tendentes a la promulgación de legislaciones y regulaciones del sector artesanal a nivel nacional.</t>
  </si>
  <si>
    <r>
      <rPr>
        <b/>
        <sz val="12"/>
        <rFont val="Times New Roman"/>
        <family val="1"/>
      </rPr>
      <t xml:space="preserve">Operación 6: </t>
    </r>
    <r>
      <rPr>
        <sz val="12"/>
        <rFont val="Times New Roman"/>
        <family val="1"/>
      </rPr>
      <t>Orientación y articulación de políticas de desarrollo industrial y comercial</t>
    </r>
  </si>
  <si>
    <r>
      <t xml:space="preserve">Acción 6.2: </t>
    </r>
    <r>
      <rPr>
        <sz val="12"/>
        <rFont val="Times New Roman"/>
        <family val="1"/>
      </rPr>
      <t xml:space="preserve">Producción de Información para la toma de decisiones </t>
    </r>
  </si>
  <si>
    <t xml:space="preserve">Servicio de Información sobre  las Mipymes </t>
  </si>
  <si>
    <t>Redacción de documentos técnicos vinculados al Observatorio MIPYMES  en materia de asociatividad, innovación, inclusión financiera, formalización, acceso a mercados, artesanía y economía digital</t>
  </si>
  <si>
    <t xml:space="preserve">Boletines publicados, infografía publicadas y artículos de investigación publicados. </t>
  </si>
  <si>
    <r>
      <rPr>
        <b/>
        <sz val="12"/>
        <rFont val="Times New Roman"/>
        <family val="1"/>
      </rPr>
      <t>Beneficiarios:</t>
    </r>
    <r>
      <rPr>
        <sz val="12"/>
        <rFont val="Times New Roman"/>
        <family val="1"/>
      </rPr>
      <t xml:space="preserve"> Mipymes y emprendedores, hacedores de políticas públicas.
</t>
    </r>
    <r>
      <rPr>
        <b/>
        <sz val="12"/>
        <rFont val="Times New Roman"/>
        <family val="1"/>
      </rPr>
      <t>Impacto esperado:</t>
    </r>
    <r>
      <rPr>
        <sz val="12"/>
        <rFont val="Times New Roman"/>
        <family val="1"/>
      </rPr>
      <t xml:space="preserve"> Políticas públicas diseñadas a favor de las Mipymes, toma de decisiones oportunas, fortalecimineto de las Mipymes.</t>
    </r>
  </si>
  <si>
    <t>1- Contratar entidad universitaria para la elaboración de los boletines del Observatorio Mipymes.</t>
  </si>
  <si>
    <t>Dirección Administrativa, Dirección Financiera, Dirección de Comunicaciones</t>
  </si>
  <si>
    <t>2- Elaborar diseño técnico e investigación de datos e informaciones para los boletines e informes.</t>
  </si>
  <si>
    <t>3- Aprobar las publicaciones.</t>
  </si>
  <si>
    <t xml:space="preserve">4- Imprimir informes. </t>
  </si>
  <si>
    <t>5- Circular los boletines.</t>
  </si>
  <si>
    <r>
      <rPr>
        <b/>
        <sz val="12"/>
        <rFont val="Times New Roman"/>
        <family val="1"/>
      </rPr>
      <t xml:space="preserve">Acción 9.1: </t>
    </r>
    <r>
      <rPr>
        <sz val="12"/>
        <rFont val="Times New Roman"/>
        <family val="1"/>
      </rPr>
      <t>Fortalecimiento institucional de los Centros PYMES  </t>
    </r>
  </si>
  <si>
    <t>Servicio de desarrollo empresarial de las Micro, Pequeñas y Medianas Empresas a través de los Centros Mipymes</t>
  </si>
  <si>
    <t>Programa de alianza público, privado, academia, para fortalecer el desarrollo empresarial de las MiPymes a través de los Centros MiPymes.</t>
  </si>
  <si>
    <t>Asesoría empresarial a través de los Centros Mipymes</t>
  </si>
  <si>
    <t>Informe estadístico de asistencia a los usuarios, fichas de reporte, listados de asistenicas técnicas y capacitaciones, fotografías</t>
  </si>
  <si>
    <r>
      <rPr>
        <b/>
        <sz val="12"/>
        <rFont val="Times New Roman"/>
        <family val="1"/>
      </rPr>
      <t xml:space="preserve">Beneficiarios: </t>
    </r>
    <r>
      <rPr>
        <sz val="12"/>
        <rFont val="Times New Roman"/>
        <family val="1"/>
      </rPr>
      <t xml:space="preserve">Micro, pequeños y medianos empresarios.
</t>
    </r>
    <r>
      <rPr>
        <b/>
        <sz val="12"/>
        <rFont val="Times New Roman"/>
        <family val="1"/>
      </rPr>
      <t xml:space="preserve">Impacto esperado: </t>
    </r>
    <r>
      <rPr>
        <sz val="12"/>
        <rFont val="Times New Roman"/>
        <family val="1"/>
      </rPr>
      <t>Elevada la competitivad de las Mipymes, mejora de los procesos de las Mipymes.</t>
    </r>
  </si>
  <si>
    <t>1- Renovar convenios Centro Mipymes.</t>
  </si>
  <si>
    <t>Dirección Financiera, Dirección Adnimistrativa, Universidades: BARNA, CEI-RD, INTEC, ITLA, ISA Santiago, ISA Puerto Plata, Politécnico Loyola, PUCMM Santiago, PUCMM S.D., UASD La Altagracia, UASD S.D, UASD San Juan, UASD Hato Mayor, UASD Mao, UAPA Nagua, UAPA S.D.E., UCATEBA, UCATECI, UCE, UCNE, UNICARIBE S.D., UNICARIBE Monte plata, UNPHU, ONAPI, IIBI</t>
  </si>
  <si>
    <t>Mipymes asistidas a través de los Centros Mipymes</t>
  </si>
  <si>
    <t>2- Registrar convenio ante la Contraloría General de la República.</t>
  </si>
  <si>
    <t>Mipymes vinculadas a través de los Centros Mipymes</t>
  </si>
  <si>
    <t>3- Realizar desembolsos a universidades.</t>
  </si>
  <si>
    <t>Actividades de capacitación a través de los Centros Mipymes</t>
  </si>
  <si>
    <t>4- Monitorear y dar seguimiento técnico y financiero de cada convenio.</t>
  </si>
  <si>
    <t>Empresarios Mipymes capacitados a través de los Centros Mipymes</t>
  </si>
  <si>
    <t>5- Elaborar  informes de resultados de la ejecución de los Centros MiPymes.</t>
  </si>
  <si>
    <t>6- Desarrollo de reuniones de coordinación y seguimiento con los Centros Mipymes.</t>
  </si>
  <si>
    <t>Eventos de apoyo a las Mipymes</t>
  </si>
  <si>
    <t xml:space="preserve">Evento para difundir las novedades del evento en 2021, con el objetivo de captar patrocinadores del sector privado.Evento empresarial más importante para el fomento de las Mipymes dominicanas.Reconocer las Mipymes destacables de los programas del Viceministerio de Mipymes de RD.Participación del personal del MICM y Centros Mipymes en la conferencia de la ASBDC, en Atlanta (Georgia), EEUU y Participación  en la conferencia regional CAM, en El Salvador (San Salvador). Encuentros con asociacines del sector Mipymes. </t>
  </si>
  <si>
    <t xml:space="preserve"> Eventos de apoyo a mipymes</t>
  </si>
  <si>
    <t>Informes de ejecución, Listado de participación, Fotos, Videos</t>
  </si>
  <si>
    <r>
      <rPr>
        <b/>
        <sz val="12"/>
        <rFont val="Times New Roman"/>
        <family val="1"/>
      </rPr>
      <t>Beneficiarios</t>
    </r>
    <r>
      <rPr>
        <sz val="12"/>
        <rFont val="Times New Roman"/>
        <family val="1"/>
      </rPr>
      <t xml:space="preserve">: Micro, pequeños y medianos empresarios.
</t>
    </r>
    <r>
      <rPr>
        <b/>
        <sz val="12"/>
        <rFont val="Times New Roman"/>
        <family val="1"/>
      </rPr>
      <t>Impacto esperado:</t>
    </r>
    <r>
      <rPr>
        <sz val="12"/>
        <rFont val="Times New Roman"/>
        <family val="1"/>
      </rPr>
      <t xml:space="preserve"> Elevada la competitivad de las Mipymes, mejora de los proceso.</t>
    </r>
  </si>
  <si>
    <t>1- Elaboración de especificaciones técnicas del evento,</t>
  </si>
  <si>
    <t>Dirección Administrativa, Dirección Financiera</t>
  </si>
  <si>
    <t>2- Diseño y elaboración de términos de referencia para contratación del hotel y A&amp;B</t>
  </si>
  <si>
    <t>3- Solicitud de patrocinios, lanzamiento, estand, ect.</t>
  </si>
  <si>
    <t>4- Elaboración de las bases del reconocimiento</t>
  </si>
  <si>
    <t>5- Elaboración del método de criterios para la selección del personal</t>
  </si>
  <si>
    <t>6- Informe de viaje e implementación de buenas prácticas</t>
  </si>
  <si>
    <t>Integración servicios a la Ventanilla Única de Formalización</t>
  </si>
  <si>
    <t xml:space="preserve">Integración de los servicios del Registro Industrial, solicitudes completas de la DGCP, integración del Registro Sanitario y del Permiso de Medio Ambiente </t>
  </si>
  <si>
    <t xml:space="preserve">Servicios integrados </t>
  </si>
  <si>
    <t>Portal Ventanilla Única de Formalización con servicios integrados</t>
  </si>
  <si>
    <r>
      <rPr>
        <b/>
        <sz val="12"/>
        <color theme="1"/>
        <rFont val="Times New Roman"/>
        <family val="1"/>
      </rPr>
      <t xml:space="preserve">Beneficiarios: </t>
    </r>
    <r>
      <rPr>
        <sz val="12"/>
        <color theme="1"/>
        <rFont val="Times New Roman"/>
        <family val="1"/>
      </rPr>
      <t xml:space="preserve">Micro, pequeño y medianos empresarios. 
</t>
    </r>
    <r>
      <rPr>
        <b/>
        <sz val="12"/>
        <color theme="1"/>
        <rFont val="Times New Roman"/>
        <family val="1"/>
      </rPr>
      <t xml:space="preserve">Impacto esperado: </t>
    </r>
    <r>
      <rPr>
        <sz val="12"/>
        <color theme="1"/>
        <rFont val="Times New Roman"/>
        <family val="1"/>
      </rPr>
      <t>Eficientizar los procesos de la Ventanilla Virtual de Formalización</t>
    </r>
    <r>
      <rPr>
        <b/>
        <sz val="12"/>
        <color theme="1"/>
        <rFont val="Times New Roman"/>
        <family val="1"/>
      </rPr>
      <t>.</t>
    </r>
  </si>
  <si>
    <t xml:space="preserve">1- Coordinar interinstitucional </t>
  </si>
  <si>
    <t>Viceministerio de Fomento a las Micro, Pequeñas 
(Dirección de Servicios de Apoyo a las MiPymes)</t>
  </si>
  <si>
    <t>CCPSD, PROINDUSTRIA, MESPAS, MEDIO AMBIENTE</t>
  </si>
  <si>
    <t>2- Hacer mapeo de los requerimientos de cada institución</t>
  </si>
  <si>
    <t>3- Integrar servicio(s)</t>
  </si>
  <si>
    <t>4- Lanzamiento de servicio(s)</t>
  </si>
  <si>
    <t>Integración de mejoras tecnológicas a la Ventanilla Única de Formalización</t>
  </si>
  <si>
    <t>Integración automatizada de atención al usuario</t>
  </si>
  <si>
    <t>Automaización integrada</t>
  </si>
  <si>
    <t>Portal de Ventanilla Virtual</t>
  </si>
  <si>
    <r>
      <rPr>
        <b/>
        <sz val="12"/>
        <color theme="1"/>
        <rFont val="Times New Roman"/>
        <family val="1"/>
      </rPr>
      <t>Beneficiarios:</t>
    </r>
    <r>
      <rPr>
        <sz val="12"/>
        <color theme="1"/>
        <rFont val="Times New Roman"/>
        <family val="1"/>
      </rPr>
      <t xml:space="preserve"> Micro, pequeño y medianos empresarios que usan el portal.
</t>
    </r>
    <r>
      <rPr>
        <b/>
        <sz val="12"/>
        <color theme="1"/>
        <rFont val="Times New Roman"/>
        <family val="1"/>
      </rPr>
      <t>Impacto esperado:</t>
    </r>
    <r>
      <rPr>
        <sz val="12"/>
        <color theme="1"/>
        <rFont val="Times New Roman"/>
        <family val="1"/>
      </rPr>
      <t xml:space="preserve"> Eficientizar los procesos de la Ventanilla Virtual de Formalización.
 </t>
    </r>
  </si>
  <si>
    <t>1- Desarrollar e integrar un asistente virtual (chatbot) para el portal</t>
  </si>
  <si>
    <t>OPTIC</t>
  </si>
  <si>
    <t>Servicio de desarrollo empresarial de las Micro, Pequeñas y Medianas Empresas a través del Centro de Prototipado</t>
  </si>
  <si>
    <t xml:space="preserve">Centro de prototipado y transferencia tecnologíca, donde las Mipymes y emprendedores en un punto unico econtrara los servicios de ONAPIe IIBI y diseño, creacíon y modelado de empaque, producto minimo viable (PMV)
</t>
  </si>
  <si>
    <t>Cantidad de servicios ofrecidos a través del centro</t>
  </si>
  <si>
    <t xml:space="preserve">Informe estadístico de asistencia a los usuarios, fichas de reporte, listados de capacitaciones, fotografías, evidencias de los servicios ofrecios y productos entregados </t>
  </si>
  <si>
    <r>
      <rPr>
        <b/>
        <sz val="12"/>
        <color theme="1"/>
        <rFont val="Times New Roman"/>
        <family val="1"/>
      </rPr>
      <t xml:space="preserve">Beneficiarios: </t>
    </r>
    <r>
      <rPr>
        <sz val="12"/>
        <color theme="1"/>
        <rFont val="Times New Roman"/>
        <family val="1"/>
      </rPr>
      <t xml:space="preserve">Micro, pequeño y medianos empresarios. 
</t>
    </r>
    <r>
      <rPr>
        <b/>
        <sz val="12"/>
        <color theme="1"/>
        <rFont val="Times New Roman"/>
        <family val="1"/>
      </rPr>
      <t xml:space="preserve">Impacto esperado: </t>
    </r>
    <r>
      <rPr>
        <sz val="12"/>
        <color theme="1"/>
        <rFont val="Times New Roman"/>
        <family val="1"/>
      </rPr>
      <t>Elevada la competitivad de las Mipymes, mejora de los proceso.</t>
    </r>
  </si>
  <si>
    <t xml:space="preserve">1- Coodinación de servicios y asistencias. </t>
  </si>
  <si>
    <t>ONAPI, IIBI y PUCMM</t>
  </si>
  <si>
    <t xml:space="preserve">2- Planificar cronograma con ONAPI, IIBI y PUCMM las actividades de capacitaciones a realizar </t>
  </si>
  <si>
    <t>Actividades de capacitación dirigidas a las Mipymes y emprendedores</t>
  </si>
  <si>
    <t>3- Invitación a empresarios</t>
  </si>
  <si>
    <t>Cantidad de mipymes y emprendedores capacidados</t>
  </si>
  <si>
    <r>
      <rPr>
        <b/>
        <sz val="14"/>
        <color theme="1"/>
        <rFont val="Times New Roman"/>
        <family val="1"/>
      </rPr>
      <t>Nota:</t>
    </r>
    <r>
      <rPr>
        <sz val="14"/>
        <color theme="1"/>
        <rFont val="Times New Roman"/>
        <family val="1"/>
      </rPr>
      <t xml:space="preserve"> Los productos sin asignación específica de recursos financieros, son logrados con lo asignado en la Acción Común 0001 del Programa Presupuestario No. 18.</t>
    </r>
  </si>
  <si>
    <t>Productos comprometidos en el IGP</t>
  </si>
  <si>
    <r>
      <t xml:space="preserve">Operación 12: </t>
    </r>
    <r>
      <rPr>
        <sz val="12"/>
        <rFont val="Times New Roman"/>
        <family val="1"/>
      </rPr>
      <t>Análisis del mercado interno y producción de regulaciones</t>
    </r>
  </si>
  <si>
    <r>
      <rPr>
        <b/>
        <sz val="12"/>
        <rFont val="Times New Roman"/>
        <family val="1"/>
      </rPr>
      <t xml:space="preserve">Acción 12.2: </t>
    </r>
    <r>
      <rPr>
        <sz val="12"/>
        <rFont val="Times New Roman"/>
        <family val="1"/>
      </rPr>
      <t xml:space="preserve">Protección de los consumidores y defensa de la libre competencia
</t>
    </r>
    <r>
      <rPr>
        <b/>
        <sz val="12"/>
        <rFont val="Times New Roman"/>
        <family val="1"/>
      </rPr>
      <t xml:space="preserve">
</t>
    </r>
  </si>
  <si>
    <t>Regulación y
Fomento del
Comercio Interno</t>
  </si>
  <si>
    <t>Inspecciones a las operaciones del comercio interno</t>
  </si>
  <si>
    <t>Inspecciones al intercambio comercial en los mercados fronterizos que tienen lugar entre el comercio de Haití y de la República Dominicana, con el objetivo de garantizar que las mercancías que circulan en dicho mercado, cumplan con los controles de calidad e inocuidad de bienes y servicios y se puedan realizar operaciones lícitas de mercado, garantizando a su vez la generación de empleos. Estas inspecciones se realizan en conjunto con otras autoridades locales.
La Ley No. 216-11,  versa sobre el establecimiento de los Mercados Fronterizos en la Republica Dominicana.
Las inspecciones a los AGD, consisten en visitas realizadas a los locales para verificar que los datos suministrados en una solicitud de servicio, se correspondan con la realidad en el terreno inspeccionado, se verifica el levantamiento del área geográfica, la dirección del local, la capacidad de almacenaje y tipo de mercancía,  se verifica el estado actual de la infraestructura de la empresa, el  tipo de la misma, la seguridad de sistemas contra incendios, la titularidad del almacén entre otros factores.</t>
  </si>
  <si>
    <t>Inspecciones al Comercio local y el Mercado Fronterizo</t>
  </si>
  <si>
    <t>Cartas de ruta, informes de la visita de inspección</t>
  </si>
  <si>
    <r>
      <rPr>
        <b/>
        <sz val="12"/>
        <rFont val="Times New Roman"/>
        <family val="1"/>
      </rPr>
      <t xml:space="preserve">Beneficiarios: </t>
    </r>
    <r>
      <rPr>
        <sz val="12"/>
        <rFont val="Times New Roman"/>
        <family val="1"/>
      </rPr>
      <t xml:space="preserve">Consumidores del mercado binacional de bienes y servicios entre Haití y RD, productores agrícolas, almacenadoras.
</t>
    </r>
    <r>
      <rPr>
        <b/>
        <sz val="12"/>
        <rFont val="Times New Roman"/>
        <family val="1"/>
      </rPr>
      <t>Impacto esperado</t>
    </r>
    <r>
      <rPr>
        <sz val="12"/>
        <rFont val="Times New Roman"/>
        <family val="1"/>
      </rPr>
      <t xml:space="preserve">: Sector empresarial  funcionando en  cumplimiento del marco regulatorio, fortalecimiento de la Institucionalidad del órgano rector, cumplimiento de las normas de seguridad alimentaria y funcionamiento del mercado lícito de bienes y servicios en la zona fronteriza en igualdad de condiciones para ambos mercados. </t>
    </r>
  </si>
  <si>
    <t>1- Preparar  temas a tratar en la visita de inspección, consensuar con los actores involucrados, preparar expediente.</t>
  </si>
  <si>
    <t>Viceministerio de Comercio Interno (Dirección de Comercio Interno)</t>
  </si>
  <si>
    <t xml:space="preserve">
 Dirección Administrativa, 
Autoridades locales, Ministerio de Salud, PROCONSUMIDOR, entre otros.</t>
  </si>
  <si>
    <t>2- Solicitar los viáticos.</t>
  </si>
  <si>
    <t>3- Coordinar la visita con las autoridades locales y/o con la empresa a visitar.</t>
  </si>
  <si>
    <t>Inspecciones a los Almacenes Generales de Depósito (AGD)</t>
  </si>
  <si>
    <t>4- Realizar visita de inspección.</t>
  </si>
  <si>
    <t>5- Rendir informe técnico al superior inmediato.</t>
  </si>
  <si>
    <r>
      <rPr>
        <b/>
        <sz val="12"/>
        <color theme="1"/>
        <rFont val="Times New Roman"/>
        <family val="1"/>
      </rPr>
      <t>Acción 12.3</t>
    </r>
    <r>
      <rPr>
        <sz val="12"/>
        <color theme="1"/>
        <rFont val="Times New Roman"/>
        <family val="1"/>
      </rPr>
      <t>:Fortalecimiento de la gobernanza del mercado doméstico</t>
    </r>
  </si>
  <si>
    <t>Capacitaciones para el fortalecimiento del comercio interno</t>
  </si>
  <si>
    <t>Fortalecimiento de capacidades a través de cursos, talleres, seminarios y charlas sobre temas concernientes a: regulaciones en materia de comercio local, oportunidades de negocios, almacenes generales de depósitos como mecanismo de financiamiento,
 almacenes generales de depósitos como oportunidad de negocios, seguridad en comercio y consumo responsable, buenas prácticas de comercio, mercado fronterizo: oportunidades y regulación, comercio digital RD, valor agregado, mujeres productivas, el poder de la actitud en los negocios, gestión de riesgos, entre otros temas.</t>
  </si>
  <si>
    <t>Talleres y cursos para el fortalecimiento y desarrollo del comercio interno</t>
  </si>
  <si>
    <t>Fotos, lista de asistencias, publicaciones sobre el evento, otros</t>
  </si>
  <si>
    <r>
      <rPr>
        <b/>
        <sz val="12"/>
        <rFont val="Times New Roman"/>
        <family val="1"/>
      </rPr>
      <t xml:space="preserve">Beneficiarios: </t>
    </r>
    <r>
      <rPr>
        <sz val="12"/>
        <rFont val="Times New Roman"/>
        <family val="1"/>
      </rPr>
      <t xml:space="preserve">Sector comercial y empresarial, asociaciones, otros.
</t>
    </r>
    <r>
      <rPr>
        <b/>
        <sz val="12"/>
        <rFont val="Times New Roman"/>
        <family val="1"/>
      </rPr>
      <t>Impacto esperado:</t>
    </r>
    <r>
      <rPr>
        <sz val="12"/>
        <rFont val="Times New Roman"/>
        <family val="1"/>
      </rPr>
      <t xml:space="preserve"> Fortalecidas las capacidades técnicas sobre el comercio interno, incrementadas las buenas prácticas en el comercio.</t>
    </r>
  </si>
  <si>
    <t>1- Identificar temas relevantes.</t>
  </si>
  <si>
    <t>Mercado Interno (Regulación, Promoción y Desarrollo)</t>
  </si>
  <si>
    <t xml:space="preserve"> UEPI, Ministerio de Agricultura, Mercados binacionales, autoridades locales, etc.</t>
  </si>
  <si>
    <t>2- Gestionar expositores.</t>
  </si>
  <si>
    <t>Empresarios capacitados</t>
  </si>
  <si>
    <t>3- Coordinar convocatoria.</t>
  </si>
  <si>
    <t>4- Gestionar diseño y promoción del evento.</t>
  </si>
  <si>
    <r>
      <rPr>
        <b/>
        <sz val="12"/>
        <rFont val="Times New Roman"/>
        <family val="1"/>
      </rPr>
      <t>Operación 12:</t>
    </r>
    <r>
      <rPr>
        <sz val="12"/>
        <rFont val="Times New Roman"/>
        <family val="1"/>
      </rPr>
      <t xml:space="preserve"> Análisis del mercado interno y producción de regulaciones</t>
    </r>
  </si>
  <si>
    <t>Promoción al consumo de los productos nacionales</t>
  </si>
  <si>
    <t>Campaña de promoción cuyo objetivo principal es incentivar el consumo y la preferencia de los productos nacionales en el mercado interno de la República Dominicana, priorizando los sectores beneficiados por el Gobierno Central a través de los diferentes programas implementados, sectores beneficiados por proyectos del MICM, empresas nacionales, entre otros.</t>
  </si>
  <si>
    <t>Actividades de promoción al consumo de productos nacionales</t>
  </si>
  <si>
    <t xml:space="preserve">Publicaciones en diversos medios, impresos, difusiones, entre otros </t>
  </si>
  <si>
    <r>
      <rPr>
        <b/>
        <sz val="12"/>
        <rFont val="Times New Roman"/>
        <family val="1"/>
      </rPr>
      <t>Beneficiarios:</t>
    </r>
    <r>
      <rPr>
        <sz val="12"/>
        <rFont val="Times New Roman"/>
        <family val="1"/>
      </rPr>
      <t xml:space="preserve"> Productores, comerciantes y el público en general.
</t>
    </r>
    <r>
      <rPr>
        <b/>
        <sz val="12"/>
        <rFont val="Times New Roman"/>
        <family val="1"/>
      </rPr>
      <t>Impacto esperado:</t>
    </r>
    <r>
      <rPr>
        <sz val="12"/>
        <rFont val="Times New Roman"/>
        <family val="1"/>
      </rPr>
      <t xml:space="preserve"> Incrementado el consumo de productos nacionales.</t>
    </r>
  </si>
  <si>
    <t>1- Gestionar con la Dirección de Comunicaciones los diseños y publicaciones.</t>
  </si>
  <si>
    <t>Dirección de Comunicaciones, sectores económicos de interés para las políticas públicas del gobierno central y del MICM para su fomento y promoción.</t>
  </si>
  <si>
    <t>2- Gestionar permisos en localidades o establecimientos para exhibiciones.</t>
  </si>
  <si>
    <t>3- Gestionar contratación de expositores para concientizar sobre el consumo de los productos nacionales.</t>
  </si>
  <si>
    <t>Informes, estudios, estadísticas, y/o diagnósticos  sobre el comercio interno</t>
  </si>
  <si>
    <t>Servicio de información sobre diversos temas relacionados al comercio interno, tales como: Observatorio de Comercio Interno a presentarse trimestral, importaciones, estadísticas sobre las Mipymes certificadas, etc.</t>
  </si>
  <si>
    <t>Documentos sobre el comercio interno emitidos.</t>
  </si>
  <si>
    <t>Documento elaborado y disponible, físico y virtual</t>
  </si>
  <si>
    <r>
      <rPr>
        <b/>
        <sz val="12"/>
        <rFont val="Times New Roman"/>
        <family val="1"/>
      </rPr>
      <t xml:space="preserve">Beneficiarios: </t>
    </r>
    <r>
      <rPr>
        <sz val="12"/>
        <rFont val="Times New Roman"/>
        <family val="1"/>
      </rPr>
      <t xml:space="preserve">Productores, comerciantes y el público en general.
</t>
    </r>
    <r>
      <rPr>
        <b/>
        <sz val="12"/>
        <rFont val="Times New Roman"/>
        <family val="1"/>
      </rPr>
      <t>Impacto esperado:</t>
    </r>
    <r>
      <rPr>
        <sz val="12"/>
        <rFont val="Times New Roman"/>
        <family val="1"/>
      </rPr>
      <t xml:space="preserve"> Fortalecida la toma de decisiones y la formulación de políticas públicas a favor del comercio interno.</t>
    </r>
  </si>
  <si>
    <t>1- Definir sectores priorizados.</t>
  </si>
  <si>
    <t>Sectores priorizados, comerciantes, entre otros.</t>
  </si>
  <si>
    <t>2- Elaborar protocolo de procedimiento.</t>
  </si>
  <si>
    <t>3- Coordinar con otras áreas en caso de ser necesario.</t>
  </si>
  <si>
    <t>Permisos para operar como Almacén General de Depósito (AGD)</t>
  </si>
  <si>
    <t>Permiso otorgado a las sociedades que soliciten  operar como Almacén General de Depósito, conforme  los apartados a) y b) del Artículo No. 264 de la Ley No. 6186, de fecha 12 de febrero de 1963, sobre Fomento Agrícola.</t>
  </si>
  <si>
    <t>Permisos de Almacén General de Depósito (AGD) emitidos</t>
  </si>
  <si>
    <t>Registro de Resoluciones emitidas</t>
  </si>
  <si>
    <r>
      <rPr>
        <b/>
        <sz val="12"/>
        <rFont val="Times New Roman"/>
        <family val="1"/>
      </rPr>
      <t>Beneficiarios:</t>
    </r>
    <r>
      <rPr>
        <sz val="12"/>
        <rFont val="Times New Roman"/>
        <family val="1"/>
      </rPr>
      <t xml:space="preserve"> Productores agrícolas. 
</t>
    </r>
    <r>
      <rPr>
        <b/>
        <sz val="12"/>
        <rFont val="Times New Roman"/>
        <family val="1"/>
      </rPr>
      <t>Impacto esperado:</t>
    </r>
    <r>
      <rPr>
        <sz val="12"/>
        <rFont val="Times New Roman"/>
        <family val="1"/>
      </rPr>
      <t xml:space="preserve"> Mayor acceso al financiamiento, incremento de la producción y comercio agrícola, fortalecimiento del sector agrícola a través de las pignoraciones.</t>
    </r>
  </si>
  <si>
    <t>1- Recibir expediente en -line mediante la ventanilla virtual.</t>
  </si>
  <si>
    <t>UEPI, Superintendencia de Bancos</t>
  </si>
  <si>
    <t>2- Solicitar carta de no objeción de la empresa a la Superintendencia de bancos.</t>
  </si>
  <si>
    <t>3- Evaluar expediente de solicitud del servicio, que cumpla con las condiciones y requisitos establecidos en las normativas, de lo contrario, enviar mensaje a cliente/empresa.</t>
  </si>
  <si>
    <t>4- Remitir expediente evaluado satisfactoriamente, al Director para aprobación y envío a la Consultoría Jurídica, dar seguimiento a firma y emisión de resolución de aprobación.</t>
  </si>
  <si>
    <t>Certificación de 
Clasificación Empresarial Mipymes</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</si>
  <si>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 y para el acceso a los beneficios establecidos en las políticas públicas de fomento al sector.</t>
  </si>
  <si>
    <t>Mipymes clasificadas</t>
  </si>
  <si>
    <t>Registro de Certificaciones Mipymes emitidas</t>
  </si>
  <si>
    <r>
      <rPr>
        <b/>
        <sz val="12"/>
        <rFont val="Times New Roman"/>
        <family val="1"/>
      </rPr>
      <t>Beneficiarios:</t>
    </r>
    <r>
      <rPr>
        <sz val="12"/>
        <rFont val="Times New Roman"/>
        <family val="1"/>
      </rPr>
      <t xml:space="preserve"> Micro, pequeños y medianos empresarios.
</t>
    </r>
    <r>
      <rPr>
        <b/>
        <sz val="12"/>
        <rFont val="Times New Roman"/>
        <family val="1"/>
      </rPr>
      <t xml:space="preserve">Impacto esperado: </t>
    </r>
    <r>
      <rPr>
        <sz val="12"/>
        <rFont val="Times New Roman"/>
        <family val="1"/>
      </rPr>
      <t>Fortalecimiento de las Mipymes en la economía nacional a través de las políticas públicas de fomento al sector.</t>
    </r>
  </si>
  <si>
    <t xml:space="preserve"> Dirección General de Contrataciones Públicas</t>
  </si>
  <si>
    <t>2- Evaluar expediente de solicitud del servicio, que cumpla con las condiciones y requisitos establecidos en las normativas, de lo contrario, enviar mensaje a cliente/empresa.</t>
  </si>
  <si>
    <t>3- Remitir expediente evaluado satisfactoriamente, al Director para aprobación y firma.</t>
  </si>
  <si>
    <t>Certificados a Cámaras de Comercio y Producción</t>
  </si>
  <si>
    <t>Documento mediante el cual el MICM, certifica que las Cámaras de Comercio y Producción Nacionales, Binacionales y Regionales, cumplen con los requisitos establecidos en las normativas que rigen su creación y organización y sus resoluciones subsecuentes.
Podrán emitirse tres tipos de documentos:
•	Certificación de Incorporación de Cámaras de Comercio y Producción
•	Certificación de actualización y vigencia
•	Certificación de registro de asambleas.</t>
  </si>
  <si>
    <t>Cantidad de Certificados emitidos a las Cámaras de Comercio y Producción.</t>
  </si>
  <si>
    <t>Registro de Certificaciones a Cámaras de Comercio y Producción emitidas</t>
  </si>
  <si>
    <r>
      <rPr>
        <b/>
        <sz val="12"/>
        <rFont val="Times New Roman"/>
        <family val="1"/>
      </rPr>
      <t>Beneficiarios:</t>
    </r>
    <r>
      <rPr>
        <sz val="12"/>
        <rFont val="Times New Roman"/>
        <family val="1"/>
      </rPr>
      <t xml:space="preserve"> Cámaras de Comercio y Producción Nacionales, Binacionales y Regionales instaladas en el país.
</t>
    </r>
    <r>
      <rPr>
        <b/>
        <sz val="12"/>
        <rFont val="Times New Roman"/>
        <family val="1"/>
      </rPr>
      <t xml:space="preserve">Impacto esperado: </t>
    </r>
    <r>
      <rPr>
        <sz val="12"/>
        <rFont val="Times New Roman"/>
        <family val="1"/>
      </rPr>
      <t xml:space="preserve">Sector empresarial  funcionando en  cumplimiento del marco regulatorio, fortalecimiento de la Institucionalidad del órgano rector.
</t>
    </r>
  </si>
  <si>
    <t>1- Recibir el expediente a través de la ventanilla virtual del MICM</t>
  </si>
  <si>
    <t>Dirección Jurídica, Despacho del Ministro, Consultoría Jurídica del Poder Ejecutivo, Cámaras de Comercio y Producción, etc.</t>
  </si>
  <si>
    <t>2- Evaluar expediente completo, que cumpla con las normativas establecidas en fondo y forma</t>
  </si>
  <si>
    <t>3-Remitir expediente al Director para revisión, aprobación y firma</t>
  </si>
  <si>
    <t>4- En caso de ser una incorporación, dar seguimiento en consultoría Jurídica del MICM y del Poder ejecutivo hasta tanto sea emitido el Decreto de incorporación.</t>
  </si>
  <si>
    <t>DIRECCIÓN DE COMERCIO INTERNO</t>
  </si>
  <si>
    <t>DIRECCIÓN DE COMBUSTIBLES</t>
  </si>
  <si>
    <r>
      <rPr>
        <b/>
        <sz val="12"/>
        <rFont val="Times New Roman"/>
        <family val="1"/>
      </rPr>
      <t xml:space="preserve">Operación 13. </t>
    </r>
    <r>
      <rPr>
        <sz val="12"/>
        <rFont val="Times New Roman"/>
        <family val="1"/>
      </rPr>
      <t>Control  de la comercialización de combustibles</t>
    </r>
  </si>
  <si>
    <t>Regulación y Control de Combustibles</t>
  </si>
  <si>
    <t>Licencias para la cadena de comercialización de combustibles</t>
  </si>
  <si>
    <t xml:space="preserve">Consiste en el otorgamiento de las diferentes licencias habilitantes a los usuarios interesados en incursionar en el mercado de los combustibles y de igual manera, renovar los servicios existentes siempre y cuando el usuario mantenga las condiciones que la normativa exige. </t>
  </si>
  <si>
    <t xml:space="preserve">LICENCIAS RELACIONADAS A COMBUSTIBLES LÍQUIDOS  </t>
  </si>
  <si>
    <t xml:space="preserve">Resoluciones emitidas </t>
  </si>
  <si>
    <r>
      <rPr>
        <b/>
        <sz val="12"/>
        <rFont val="Times New Roman"/>
        <family val="1"/>
      </rPr>
      <t xml:space="preserve">Beneficiarios: </t>
    </r>
    <r>
      <rPr>
        <sz val="12"/>
        <rFont val="Times New Roman"/>
        <family val="1"/>
      </rPr>
      <t xml:space="preserve">Empresas del sector de combustibles y la población en general.
</t>
    </r>
    <r>
      <rPr>
        <b/>
        <sz val="12"/>
        <rFont val="Times New Roman"/>
        <family val="1"/>
      </rPr>
      <t xml:space="preserve">Impacto esperado: </t>
    </r>
    <r>
      <rPr>
        <sz val="12"/>
        <rFont val="Times New Roman"/>
        <family val="1"/>
      </rPr>
      <t>Suministro diversificado y  confiable de combustibles.</t>
    </r>
  </si>
  <si>
    <t xml:space="preserve">1- Verificar cumplimiento de requisitos por parte del departamento de tramitación de permisos.  </t>
  </si>
  <si>
    <t>Viceministerio de Comercio Interno (Dirección de Combustibles)</t>
  </si>
  <si>
    <t>Dirección Integral de Servicio al Cliente, Dirección Jurídica</t>
  </si>
  <si>
    <t>Transporte de productos derivados del petróleo por unidad móvil</t>
  </si>
  <si>
    <t>2-</t>
  </si>
  <si>
    <t>Transporte a domicilio y venta a granel de combustibles Diesel (gasoil) y fuel oíl no. 6 (bunker c), mediante unidades de tanque integrado.</t>
  </si>
  <si>
    <t>3-</t>
  </si>
  <si>
    <t>Inclusión unidad móvil licencia de transporte de productos derivados del petróleo por unidad móvil</t>
  </si>
  <si>
    <t>5-</t>
  </si>
  <si>
    <t>Inclusión unidad móvil licencia venta y transporte a domicilio</t>
  </si>
  <si>
    <t>2-  Coordinar de  las inspecciones por parte del departamento de inspección.</t>
  </si>
  <si>
    <t>Cambio en el registro de licencia de transporte de productos derivados del petróleo por unidad móvil</t>
  </si>
  <si>
    <t>Distribuidor mayorista de combustibles líquidos (gasolina, gasoil, fuel oíl, avtur y kerosene)</t>
  </si>
  <si>
    <t>Importador de derivados del petróleo, incluyendo GLP, con terminal de almacenamiento propia</t>
  </si>
  <si>
    <t>4-</t>
  </si>
  <si>
    <t>Importador de derivados del petróleo, incluyendo GLP, sin terminal de almacenamiento propia</t>
  </si>
  <si>
    <t>3-  Redactar informes de conformidad y no objeción</t>
  </si>
  <si>
    <t>Operación de terminal de almacenamiento de derivados del petróleo para la venta o consumo propio</t>
  </si>
  <si>
    <t>Reexportación de derivados del petróleo (incluye GLP)</t>
  </si>
  <si>
    <t xml:space="preserve">LICENCIAS RELACIONADAS A GAS LICUADO DE PETRÓEO (GLP) </t>
  </si>
  <si>
    <t>Licencia de transporte a domicilio y venta a granel de gas licuado de petróleo (GLP), mediante unidades de tanque integrado (camiones rígidos o bobtails).</t>
  </si>
  <si>
    <t>4-  Redactar informe y envió a la Dirección Jurídica del expediente completado.</t>
  </si>
  <si>
    <t>Licencia distribuidor mayorista de gas licuado de petróleo (GLP)</t>
  </si>
  <si>
    <t>1-</t>
  </si>
  <si>
    <t>LICENCIAS RELACIONADAS A GAS NATURAL (GN)</t>
  </si>
  <si>
    <t>Licencia de transporte de gas natural (GN, GNC y GNL) por gasoducto virtual (camiones)</t>
  </si>
  <si>
    <t>Licencia de planta de carga y compresión, y planta de descarga y descompresión de gas natural</t>
  </si>
  <si>
    <t xml:space="preserve">5- Emitir resolución habilitante a favor del usuario. </t>
  </si>
  <si>
    <t>Licencia de distribuidor de gas natural (GN, GNC y GNL)</t>
  </si>
  <si>
    <t xml:space="preserve">Inspecciones a las unidades de transporte de combustibles </t>
  </si>
  <si>
    <t>Consiste en inspeccionar y rotular las unidades de transporte de combustibles que cumplen con las normativas vigentes establecidas para tales fines.</t>
  </si>
  <si>
    <t>Unidades de transporte de vehículos inspeccionadas</t>
  </si>
  <si>
    <t xml:space="preserve">Informes de inspección emitidos </t>
  </si>
  <si>
    <r>
      <rPr>
        <b/>
        <sz val="12"/>
        <rFont val="Times New Roman"/>
        <family val="1"/>
      </rPr>
      <t>Beneficiarios:</t>
    </r>
    <r>
      <rPr>
        <sz val="12"/>
        <rFont val="Times New Roman"/>
        <family val="1"/>
      </rPr>
      <t xml:space="preserve"> Población en general. 
</t>
    </r>
    <r>
      <rPr>
        <b/>
        <sz val="12"/>
        <rFont val="Times New Roman"/>
        <family val="1"/>
      </rPr>
      <t>Impacto esperado:</t>
    </r>
    <r>
      <rPr>
        <sz val="12"/>
        <rFont val="Times New Roman"/>
        <family val="1"/>
      </rPr>
      <t xml:space="preserve"> Mayor seguridad ciudadana.</t>
    </r>
  </si>
  <si>
    <t>1- Verificar que los expedientes estén completos.</t>
  </si>
  <si>
    <t>N/A</t>
  </si>
  <si>
    <t xml:space="preserve">2- Coordinar las inspecciones con los beneficiarios. </t>
  </si>
  <si>
    <t>3- Realizar las inspecciones tanto de las unidades de transporte como otras facilidades.</t>
  </si>
  <si>
    <t>Unidades rotuladas</t>
  </si>
  <si>
    <t>4- Hacer los reportes de inspección.</t>
  </si>
  <si>
    <t xml:space="preserve">5- Enviar los expedientes al encargado de tramitación de permisos. </t>
  </si>
  <si>
    <t>Clasificación de Empresas Generadoras de Electricidad</t>
  </si>
  <si>
    <t>Certificación de clasificación de empresas generadoras de electricidad (EGE/EGP/SA)</t>
  </si>
  <si>
    <t>Documento que autoriza un consumo proyectado de combustibles destinados a la generación de energía eléctrica, con el objeto de favorecer la devolución de los impuestos establecidos al consumo de combustibles fósiles y derivados del petróleo, por un tiempo de vigencia de un (1) año.</t>
  </si>
  <si>
    <t xml:space="preserve">Resolución ministerial de empresas generadoras de electricidad </t>
  </si>
  <si>
    <t xml:space="preserve">Resoluciones emitidas para la clasificación de las EGE/EGP/SA </t>
  </si>
  <si>
    <r>
      <rPr>
        <b/>
        <sz val="12"/>
        <rFont val="Times New Roman"/>
        <family val="1"/>
      </rPr>
      <t>Beneficiarios:</t>
    </r>
    <r>
      <rPr>
        <sz val="12"/>
        <rFont val="Times New Roman"/>
        <family val="1"/>
      </rPr>
      <t xml:space="preserve"> Empresas  generadoras de electricidad  y población en general.
</t>
    </r>
    <r>
      <rPr>
        <b/>
        <sz val="12"/>
        <rFont val="Times New Roman"/>
        <family val="1"/>
      </rPr>
      <t>Impacto esperado:</t>
    </r>
    <r>
      <rPr>
        <sz val="12"/>
        <rFont val="Times New Roman"/>
        <family val="1"/>
      </rPr>
      <t xml:space="preserve"> Suministro diversificado y  confiable de combustibles a favor del medio ambiente.</t>
    </r>
  </si>
  <si>
    <t>1- Mantener el sistema de alerta temprana y comunicacional con las EGE/EGP/SA.</t>
  </si>
  <si>
    <t>2- Mantener la coordinación con los miembros de la comisión tripartita.</t>
  </si>
  <si>
    <t>3- Coordinar las inspecciones a tiempo para garantizar el servicio.</t>
  </si>
  <si>
    <t>4- Entregar a tiempo los informes de inspección.</t>
  </si>
  <si>
    <t>5- Entregar a tiempo y firmadas las actas de aprobación de asignación de volúmenes de consumo.</t>
  </si>
  <si>
    <t>DIRECCIÓN DE SUPERVISIÓN Y CONTROL DE ESTACIONES DE EXPENDIO DE COMBUSTIBLES</t>
  </si>
  <si>
    <r>
      <rPr>
        <b/>
        <sz val="11"/>
        <rFont val="Times New Roman"/>
        <family val="1"/>
      </rPr>
      <t xml:space="preserve">Operación 13. </t>
    </r>
    <r>
      <rPr>
        <sz val="11"/>
        <rFont val="Times New Roman"/>
        <family val="1"/>
      </rPr>
      <t>Control de operaciones de combustibles</t>
    </r>
  </si>
  <si>
    <t>Evaluación técnica de funcionalidad de terreno</t>
  </si>
  <si>
    <t>Es el tramite inicial de todo proyecto de estación de expendió. Este proceso permite verificar si el terreno sometido a evaluación cumple con los requerimientos de seguridad y el régimen de distancia establecido en la normativa vigente.</t>
  </si>
  <si>
    <t>Evaluaciones técnicas</t>
  </si>
  <si>
    <t>Relación de cartas de resultado  de Evaluaciones entregadas comparada con la relación de las solicitudes de Evaluación recibidas, recibos de pago y expedientes.</t>
  </si>
  <si>
    <r>
      <rPr>
        <b/>
        <sz val="11"/>
        <rFont val="Times New Roman"/>
        <family val="1"/>
      </rPr>
      <t>Beneficiarios:</t>
    </r>
    <r>
      <rPr>
        <sz val="11"/>
        <rFont val="Times New Roman"/>
        <family val="1"/>
      </rPr>
      <t xml:space="preserve"> Usuarios y los ciudadanos.                                                                           </t>
    </r>
    <r>
      <rPr>
        <b/>
        <sz val="11"/>
        <rFont val="Times New Roman"/>
        <family val="1"/>
      </rPr>
      <t>Impacto esperado:</t>
    </r>
    <r>
      <rPr>
        <sz val="11"/>
        <rFont val="Times New Roman"/>
        <family val="1"/>
      </rPr>
      <t xml:space="preserve"> Mercado regulado.</t>
    </r>
  </si>
  <si>
    <t>1- Recibir solicitud y asignar expediente por ventanilla virtual.</t>
  </si>
  <si>
    <t>Viceministerio de Comercio Interno (Dirección de Supervisión y Control   de Estaciones de Expendio)</t>
  </si>
  <si>
    <t xml:space="preserve"> Dirección de Atención Integral al cliente y  Dirección Administrativa y Dirección Financiera.</t>
  </si>
  <si>
    <t>2- Examinar expediente.</t>
  </si>
  <si>
    <t>3- Certificar pagos por ventanilla virtual, elaborar cartas de rutas.</t>
  </si>
  <si>
    <t>4- Realizar Evaluación y emitir informe de Inspección Técnica.</t>
  </si>
  <si>
    <t>5- Verificar informe.</t>
  </si>
  <si>
    <t>6- Entregar carta de resultado al usuario por ventanilla virtual.</t>
  </si>
  <si>
    <t>Autorización para inicio/continuación de trámites de obtención de permisos para la construcción de estaciones de expendio de combustibles</t>
  </si>
  <si>
    <t>Resolución motivada del Ministro de Industria, Comercio y Mipymes que autoriza a él/los titular/es del proyecto de estación de expendio a tramitar los permisos y autorizaciones de las entidades municipales y gubernamentales que intervienen en las etapas que anteceden al proceso de construcción. Esta resolución tiene una vigencia de dos (2) años, a contar de la fecha de certificación del referido documento.</t>
  </si>
  <si>
    <t>Decisiones para el inicio de trámites de obtención de permisos</t>
  </si>
  <si>
    <t>Resoluciones  entregadas, expedientes</t>
  </si>
  <si>
    <r>
      <rPr>
        <b/>
        <sz val="11"/>
        <rFont val="Times New Roman"/>
        <family val="1"/>
      </rPr>
      <t xml:space="preserve">Beneficiarios: </t>
    </r>
    <r>
      <rPr>
        <sz val="11"/>
        <rFont val="Times New Roman"/>
        <family val="1"/>
      </rPr>
      <t xml:space="preserve">Usuarios y los ciudadanos.                                                                                                                                                                                                                                                                                            </t>
    </r>
    <r>
      <rPr>
        <b/>
        <sz val="11"/>
        <rFont val="Times New Roman"/>
        <family val="1"/>
      </rPr>
      <t>Impacto esperado:</t>
    </r>
    <r>
      <rPr>
        <sz val="11"/>
        <rFont val="Times New Roman"/>
        <family val="1"/>
      </rPr>
      <t xml:space="preserve"> Regulación e incremento del comercio de combustibles.</t>
    </r>
  </si>
  <si>
    <t xml:space="preserve">Dirección de Atención Integral al Cliente, Dirección Financiera, Despacho Superior, y Dirección Jurídica
</t>
  </si>
  <si>
    <t>3- Certificar pagos por ventanilla virtual.</t>
  </si>
  <si>
    <t>4- Elaborar y verificar resolución.</t>
  </si>
  <si>
    <t>5- Entregar resolución de AIT al usuario por ventanilla virtual.</t>
  </si>
  <si>
    <t>Carta de no objeción para construcción de establecimientos de expendio de combustibles</t>
  </si>
  <si>
    <t>Comunicación que dispone la no objeción a construcción e instalación del proyecto de estación de expendio, amparada en la comprobación de obtención previa de todos los permisos requeridos ante las entidades gubernamentales y municipales competentes conforme a los términos y condiciones de la autorización para el inicio de trámites de obtención de permisos.</t>
  </si>
  <si>
    <t>Decisión sobre la no objeción para la construcción de establecimientos de expendio de combustibles líquidos y plantas envasadoras de GLP</t>
  </si>
  <si>
    <t>Relación de cartas entregadas comparada con la relación de las solicitudes recibidas, expedientes</t>
  </si>
  <si>
    <r>
      <rPr>
        <b/>
        <sz val="11"/>
        <rFont val="Times New Roman"/>
        <family val="1"/>
      </rPr>
      <t xml:space="preserve">Beneficiarios: </t>
    </r>
    <r>
      <rPr>
        <sz val="11"/>
        <rFont val="Times New Roman"/>
        <family val="1"/>
      </rPr>
      <t xml:space="preserve">Titulares de proyectos de estaciones de expendio de combustibles.
</t>
    </r>
    <r>
      <rPr>
        <b/>
        <sz val="11"/>
        <rFont val="Times New Roman"/>
        <family val="1"/>
      </rPr>
      <t>Impacto esperado:</t>
    </r>
    <r>
      <rPr>
        <sz val="11"/>
        <rFont val="Times New Roman"/>
        <family val="1"/>
      </rPr>
      <t xml:space="preserve"> Incremento  del comercio de combustibles.</t>
    </r>
  </si>
  <si>
    <t xml:space="preserve"> Dirección de Atención Integral al Cliente, Dirección Financiera, Dirección Administrativa y Dirección Jurídica</t>
  </si>
  <si>
    <t>4- Elaborar y verificar carta.</t>
  </si>
  <si>
    <t>5- Entregar carta al usuario por ventanilla virtual.</t>
  </si>
  <si>
    <t>Evaluación técnica final</t>
  </si>
  <si>
    <t xml:space="preserve"> Carta que dispone la evaluación técnica final a verificar si  los trabajos de construcción del proyecto, remodelación o renovación de Licencia de Operación de estaciones de expendio de combustibles líquidos o envasadora de gas licuado de petróleo (GLP) están en la fase de conclusión.</t>
  </si>
  <si>
    <t>Evaluaciones técnicas finales</t>
  </si>
  <si>
    <r>
      <rPr>
        <b/>
        <sz val="11"/>
        <rFont val="Times New Roman"/>
        <family val="1"/>
      </rPr>
      <t xml:space="preserve">Beneficiarios: </t>
    </r>
    <r>
      <rPr>
        <sz val="11"/>
        <rFont val="Times New Roman"/>
        <family val="1"/>
      </rPr>
      <t xml:space="preserve">Usuarios y los ciudadanos.                                                                           </t>
    </r>
    <r>
      <rPr>
        <b/>
        <sz val="11"/>
        <rFont val="Times New Roman"/>
        <family val="1"/>
      </rPr>
      <t>Impacto esperado:</t>
    </r>
    <r>
      <rPr>
        <sz val="11"/>
        <rFont val="Times New Roman"/>
        <family val="1"/>
      </rPr>
      <t xml:space="preserve"> Mercado regulado.</t>
    </r>
  </si>
  <si>
    <t xml:space="preserve"> Dirección de Atención Integral al cliente, Dirección Administrativa y Financiera</t>
  </si>
  <si>
    <t>4- Elaborar cartas de rutas.</t>
  </si>
  <si>
    <t xml:space="preserve">5- Realizar evaluación y emitir informe de Inspección Técnica. </t>
  </si>
  <si>
    <t>6- Verificar informe.</t>
  </si>
  <si>
    <t>7- Entregar carta de resultado al usuario por ventanilla virtual.</t>
  </si>
  <si>
    <t>Licencia para la operación de establecimientos de expendio de combustibles</t>
  </si>
  <si>
    <t>Resolución motivada del Ministro de Industria, Comercio y Mipymes que autoriza el inicio de las actividades de comercialización de combustibles en el establecimiento, con una vigencia de un (1) año.</t>
  </si>
  <si>
    <t>Licencias para la operación de estaciones de expendio (GLP  y combustibles líquidos)</t>
  </si>
  <si>
    <t>Relación de resoluciones  de licencias otorgadas para la operación de establecimientos de expendio de combustibles, Sistema Ventanilla Virtual MICM</t>
  </si>
  <si>
    <r>
      <rPr>
        <b/>
        <sz val="11"/>
        <rFont val="Times New Roman"/>
        <family val="1"/>
      </rPr>
      <t xml:space="preserve">Beneficiarios: </t>
    </r>
    <r>
      <rPr>
        <sz val="11"/>
        <rFont val="Times New Roman"/>
        <family val="1"/>
      </rPr>
      <t xml:space="preserve">Titulares de proyectos de estaciones de expendio de combustibles. 
</t>
    </r>
    <r>
      <rPr>
        <b/>
        <sz val="11"/>
        <rFont val="Times New Roman"/>
        <family val="1"/>
      </rPr>
      <t>Impacto esperado:</t>
    </r>
    <r>
      <rPr>
        <sz val="11"/>
        <rFont val="Times New Roman"/>
        <family val="1"/>
      </rPr>
      <t xml:space="preserve"> Comercio de combustibles regulado.</t>
    </r>
  </si>
  <si>
    <t>Dirección de Atención Integral al Cliente, Dirección Financiera, Despacho Superior y Dirección Jurídica</t>
  </si>
  <si>
    <t>4- Elaborar y verificar licencia de operación.</t>
  </si>
  <si>
    <t>5- Entregar licencia de operación al usuario por ventanilla virtual.</t>
  </si>
  <si>
    <t>Clasificación de Plantas Envasadoras de GLP y Estación Categoría III (GLP-GNV)</t>
  </si>
  <si>
    <t xml:space="preserve">Constancia que clasifica las plantas envasadoras de gas licuado de petróleo (GLP) y estaciones de expendio mixtas Categoría III (GNV-GLP) conforme a la concentración de personas que se encuentren en un radio de 150 m del terreno donde está la estación, existiendo tres categorías: A, B o C, y determina el equipamiento de seguridad que debe implementarse en cada caso. </t>
  </si>
  <si>
    <t>Plantas envasadoras de GLP clasificadas</t>
  </si>
  <si>
    <t>Relación de constancias de  clasificación entregadas</t>
  </si>
  <si>
    <r>
      <rPr>
        <b/>
        <sz val="11"/>
        <rFont val="Times New Roman"/>
        <family val="1"/>
      </rPr>
      <t>Beneficiarios:</t>
    </r>
    <r>
      <rPr>
        <sz val="11"/>
        <rFont val="Times New Roman"/>
        <family val="1"/>
      </rPr>
      <t xml:space="preserve"> Usuarios y los ciudadanos.                                          </t>
    </r>
    <r>
      <rPr>
        <b/>
        <sz val="11"/>
        <rFont val="Times New Roman"/>
        <family val="1"/>
      </rPr>
      <t>Impacto esperado:</t>
    </r>
    <r>
      <rPr>
        <sz val="11"/>
        <rFont val="Times New Roman"/>
        <family val="1"/>
      </rPr>
      <t xml:space="preserve"> Regulación del mercado y mayor seguridad nacional.</t>
    </r>
  </si>
  <si>
    <t>1- Recibir solicitud de clasificación por ventanilla virtual.</t>
  </si>
  <si>
    <t>Dirección de Atención Integral al Cliente, Dirección Administrativa y Dirección Financiera</t>
  </si>
  <si>
    <t>2- Examinar y procesar expediente.</t>
  </si>
  <si>
    <t>4- Emitir constancia de clasificación.</t>
  </si>
  <si>
    <t>5- Entregar constancia al usuario por ventanilla virtual.</t>
  </si>
  <si>
    <t>Registro Nacional de Estaciones de Expendio de Combustibles</t>
  </si>
  <si>
    <t>Constancia de registro provisional que da inicio al proceso de regularización de las estaciones de expendio de combustibles líquidos, plantas envasadoras de gas licuado de petróleo (GLP), estaciones de expendio de gas natural vehicular (GNV) y estaciones de expendio mixtas Categoría II (GNV-Combustibles líquidos) y Categoría III (GNV-GLP) que a la fecha 28 de marzo de 2017 se encontraban operando en todo el territorio de la República Dominicana. El registro permanente se otorga cuando este proceso de regularización ha sido finalizado y el usuario ha dado cumplimiento a todos los requerimientos que de conformidad con la normativa vigente le habilitan para obtener una licencia de operación.</t>
  </si>
  <si>
    <t>Estaciones de expendio de combustibles líquidos y plantas envasadoras de GLP registradas</t>
  </si>
  <si>
    <t>Relación de Constancias de Registro entregadas comparada con las solicitudes de Registro recibidas</t>
  </si>
  <si>
    <r>
      <rPr>
        <b/>
        <sz val="11"/>
        <rFont val="Times New Roman"/>
        <family val="1"/>
      </rPr>
      <t xml:space="preserve">Beneficiarios: </t>
    </r>
    <r>
      <rPr>
        <sz val="11"/>
        <rFont val="Times New Roman"/>
        <family val="1"/>
      </rPr>
      <t xml:space="preserve">Usuarios y los ciudadanos.                                                                           </t>
    </r>
    <r>
      <rPr>
        <b/>
        <sz val="11"/>
        <rFont val="Times New Roman"/>
        <family val="1"/>
      </rPr>
      <t xml:space="preserve">Impacto esperado: </t>
    </r>
    <r>
      <rPr>
        <sz val="11"/>
        <rFont val="Times New Roman"/>
        <family val="1"/>
      </rPr>
      <t>Mercado regulado.</t>
    </r>
  </si>
  <si>
    <t>1- Recibir solicitud y asignar expediente.</t>
  </si>
  <si>
    <t>Dirección de Atención Integral al Cliente, Dirección Financiera</t>
  </si>
  <si>
    <t>4- Emitir constancia de registro.</t>
  </si>
  <si>
    <t>5- Entrega de constancia de registro al usuario por ventanilla virtual.</t>
  </si>
  <si>
    <t>Autorizaciones para la remodelación, modificación u ampliación de capacidad de almacenamiento de las estaciones de expendio de combustibles</t>
  </si>
  <si>
    <t>Carta de no objeción que autoriza la realización de los trabajos de remodelación de una estación de expendio, apegados al cronograma de trabajo y las condiciones de suspensión establecidas en el mismo documento.</t>
  </si>
  <si>
    <t>Cartas para la remodelación, modificación, ampliación de estaciones de expendio</t>
  </si>
  <si>
    <t>Resoluciones entregadas, expedientes</t>
  </si>
  <si>
    <r>
      <rPr>
        <b/>
        <sz val="11"/>
        <rFont val="Times New Roman"/>
        <family val="1"/>
      </rPr>
      <t>Beneficiarios:</t>
    </r>
    <r>
      <rPr>
        <sz val="11"/>
        <rFont val="Times New Roman"/>
        <family val="1"/>
      </rPr>
      <t xml:space="preserve"> Usuarios y los ciudadanos.                                                                           </t>
    </r>
    <r>
      <rPr>
        <b/>
        <sz val="11"/>
        <rFont val="Times New Roman"/>
        <family val="1"/>
      </rPr>
      <t xml:space="preserve">Impacto esperado: </t>
    </r>
    <r>
      <rPr>
        <sz val="11"/>
        <rFont val="Times New Roman"/>
        <family val="1"/>
      </rPr>
      <t>Mercado regulado.</t>
    </r>
  </si>
  <si>
    <t xml:space="preserve"> Dirección de Atención Integral al Cliente, Dirección Administrativa, Dirección Jurídica y Dirección Financiera</t>
  </si>
  <si>
    <t>3- Preparar cartas de rutas.</t>
  </si>
  <si>
    <t>4- Efectuar evaluación y realizar informe de inspección técnica.</t>
  </si>
  <si>
    <t>5- Entregar carta de no objeción al usuario por ventanilla virtual.</t>
  </si>
  <si>
    <t>Inspecciones de supervisión y control de estaciones de expendio de combustibles</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</si>
  <si>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En adición, se evalúa que el personal que labora en las estaciones haya tomado entrenamiento para el tipo de trabajo que realiza. Asimismo, inspeccionar los equipos que se encuentran en las estaciones de expendio, tales como: cilindro, tanque, válvula, regulador o cualquier otra pieza o accesorio que se encuentre en la instalación inspeccionada. En los casos de remodelación, se inspecciona y verifica que dichos trabajos hayan sido realizados conforme a los parámetros previamente aprobados, a estos fines, se emite la Certificación de Fiel Cumplimiento de Normas de Seguridad, específicamente a las envasadoras de GLP incluyendo la Categoría III (GLP-GNV), que hayan remodelado sus niveles de seguridad conforme a la clasificadas indicada por la Resolución No. 201. </t>
  </si>
  <si>
    <t>Estaciones de expendio de combustibles inspeccionadas</t>
  </si>
  <si>
    <t>Relación de inspecciones realizadas, informes técnico y acciones tomadas</t>
  </si>
  <si>
    <r>
      <rPr>
        <b/>
        <sz val="11"/>
        <rFont val="Times New Roman"/>
        <family val="1"/>
      </rPr>
      <t xml:space="preserve">Beneficiarios: </t>
    </r>
    <r>
      <rPr>
        <sz val="11"/>
        <rFont val="Times New Roman"/>
        <family val="1"/>
      </rPr>
      <t xml:space="preserve">Ciudadanía en general.
</t>
    </r>
    <r>
      <rPr>
        <b/>
        <sz val="11"/>
        <rFont val="Times New Roman"/>
        <family val="1"/>
      </rPr>
      <t>Impacto esperado</t>
    </r>
    <r>
      <rPr>
        <sz val="11"/>
        <rFont val="Times New Roman"/>
        <family val="1"/>
      </rPr>
      <t>: Mayor seguridad nacional, regulación del mercado.</t>
    </r>
  </si>
  <si>
    <t>1-Identificar las necesidades.</t>
  </si>
  <si>
    <t>2- Programar las rutas y logística.</t>
  </si>
  <si>
    <t>3- Realizar levantamiento en campo (inspección y evaluación).</t>
  </si>
  <si>
    <t>4- Elaborar Informe Técnico (situación y recomendación).</t>
  </si>
  <si>
    <t>5. Implementar de recomendación.</t>
  </si>
  <si>
    <t>DIRECCIÓN DE OPERATIVOS DE SUPERVISIÓN DE ACTIVIDADES COMERCIALES</t>
  </si>
  <si>
    <t>Regulación y Fomento del Comercio Interno</t>
  </si>
  <si>
    <t>Monitoreo de los sistemas de comercialización</t>
  </si>
  <si>
    <t>Producto Terminal</t>
  </si>
  <si>
    <t>Consiste en un proceso integrado por varias actividades: i) como la  observación  diaria de la  información sobre  los sistemas de comercialización de bienes y servicios, con el objetivo de promover la formalidad y acercar los eslabones de la cadena de comercialización; ir) asegurar que las demás dependencias del Estado cumplan con los compromisos establecidos en términos de legislación comercial; di) así como la notificación a las instituciones adscritas sobre los incumplimientos reglamentarios identificados.</t>
  </si>
  <si>
    <t>Operativos de supervisión realizados</t>
  </si>
  <si>
    <t xml:space="preserve">Actas de los operativos realizados, informes fotográficos y cartas de rutas.  </t>
  </si>
  <si>
    <r>
      <rPr>
        <b/>
        <sz val="11"/>
        <rFont val="Times New Roman"/>
        <family val="1"/>
      </rPr>
      <t xml:space="preserve">Beneficiarios: </t>
    </r>
    <r>
      <rPr>
        <sz val="11"/>
        <rFont val="Times New Roman"/>
        <family val="1"/>
      </rPr>
      <t>La ciudadanía en general.
I</t>
    </r>
    <r>
      <rPr>
        <b/>
        <sz val="11"/>
        <rFont val="Times New Roman"/>
        <family val="1"/>
      </rPr>
      <t>mpacto esperado:</t>
    </r>
    <r>
      <rPr>
        <sz val="11"/>
        <rFont val="Times New Roman"/>
        <family val="1"/>
      </rPr>
      <t xml:space="preserve"> Eliminación de prácticas irregulares en el comercio. </t>
    </r>
  </si>
  <si>
    <t xml:space="preserve">1- Planificar y organizar operativos de levantamientos de información. </t>
  </si>
  <si>
    <t xml:space="preserve">Dirección de Operativos de Supervisión de Actividades Comerciales (DOSAC) </t>
  </si>
  <si>
    <t xml:space="preserve">2- Sistematizar resultados alcanzados en los operativos. </t>
  </si>
  <si>
    <t xml:space="preserve">3- Monitorear, evaluar y dar seguimiento de operativos. </t>
  </si>
  <si>
    <t>4- Generar y presentar informes de ejecución.</t>
  </si>
  <si>
    <t xml:space="preserve">Levantamiento de Información de las actividades comerciales </t>
  </si>
  <si>
    <t>Producto Intermedio</t>
  </si>
  <si>
    <t xml:space="preserve">Levantamiento de información de las actividades del comercio para la obtención de datos estadísticos a solicitud de la Dirección de Análisis Económico del Ministerio.  </t>
  </si>
  <si>
    <t xml:space="preserve">Encuestas realizadas </t>
  </si>
  <si>
    <t xml:space="preserve">Remisión de datos procesados a la Dirección de Análisis Económico, remisión de solicitud de levantamientos, informes fotográficos, formularios llenos, relación del personal utilizado. </t>
  </si>
  <si>
    <r>
      <rPr>
        <b/>
        <sz val="11"/>
        <rFont val="Times New Roman"/>
        <family val="1"/>
      </rPr>
      <t xml:space="preserve">Beneficiarios: </t>
    </r>
    <r>
      <rPr>
        <sz val="11"/>
        <rFont val="Times New Roman"/>
        <family val="1"/>
      </rPr>
      <t xml:space="preserve">El MICM
</t>
    </r>
    <r>
      <rPr>
        <b/>
        <sz val="11"/>
        <rFont val="Times New Roman"/>
        <family val="1"/>
      </rPr>
      <t xml:space="preserve">Impacto esperado: </t>
    </r>
    <r>
      <rPr>
        <sz val="11"/>
        <rFont val="Times New Roman"/>
        <family val="1"/>
      </rPr>
      <t xml:space="preserve">Creación y evaluación de políticas públicas, toma de decisiones y acciones estratégicas. </t>
    </r>
  </si>
  <si>
    <t>1- Entrenar y capacitar al personal en temas referentes a encuestas.</t>
  </si>
  <si>
    <t>Dirección de Análisis Económico</t>
  </si>
  <si>
    <t>2- Coordinar la logística de levantamiento de información.</t>
  </si>
  <si>
    <t>3- Hacer levantamiento de informaciones en campo.</t>
  </si>
  <si>
    <t>VICEMINISTERIO DE COMERCIO INTERNO</t>
  </si>
  <si>
    <t xml:space="preserve">                                                                                       PLAN OPERATIVO ANUAL (POA) AÑO 2021</t>
  </si>
  <si>
    <t>ÁREAS DE APOYO AL FORTALECIMIENTO INSTITUCIONAL</t>
  </si>
  <si>
    <t>01- ACTIVIDADES CENTRALES</t>
  </si>
  <si>
    <t>DIRECCIÓN DE RECURSOS HUMANOS</t>
  </si>
  <si>
    <r>
      <t xml:space="preserve">Operación 17. </t>
    </r>
    <r>
      <rPr>
        <sz val="12"/>
        <rFont val="Times New Roman"/>
        <family val="1"/>
      </rPr>
      <t>Fomento a la Cultura de Gestión Organizacional Moderna</t>
    </r>
  </si>
  <si>
    <r>
      <t xml:space="preserve">Acción 2. </t>
    </r>
    <r>
      <rPr>
        <sz val="12"/>
        <rFont val="Times New Roman"/>
        <family val="1"/>
      </rPr>
      <t>Modelo de seguimiento y mejoramiento de la gestión</t>
    </r>
  </si>
  <si>
    <t>Apoyo al fortalecimiento institucional</t>
  </si>
  <si>
    <t>Producto intermedio</t>
  </si>
  <si>
    <t>Dirección de Recursos Humanos 
(Departamento de Capacitación y Desarrollo)</t>
  </si>
  <si>
    <t>2- Realizar reporte de los hallazgos.</t>
  </si>
  <si>
    <t xml:space="preserve">Programa de incentivos y beneficios al personal </t>
  </si>
  <si>
    <t xml:space="preserve">% de cumplimiento del programa de incentivos y beneficios al personal  </t>
  </si>
  <si>
    <r>
      <rPr>
        <b/>
        <sz val="12"/>
        <rFont val="Times New Roman"/>
        <family val="1"/>
      </rPr>
      <t xml:space="preserve">Beneficiarios: </t>
    </r>
    <r>
      <rPr>
        <sz val="12"/>
        <rFont val="Times New Roman"/>
        <family val="1"/>
      </rPr>
      <t xml:space="preserve">Servidores del MICM
</t>
    </r>
    <r>
      <rPr>
        <b/>
        <sz val="12"/>
        <rFont val="Times New Roman"/>
        <family val="1"/>
      </rPr>
      <t>Impacto esperado:</t>
    </r>
    <r>
      <rPr>
        <sz val="12"/>
        <rFont val="Times New Roman"/>
        <family val="1"/>
      </rPr>
      <t xml:space="preserve"> Mejora del clima laboral, mejora de la calidad de vida de los colaboradores.</t>
    </r>
  </si>
  <si>
    <t>1- Elaborar programa de incentivos y beneficios al personal.</t>
  </si>
  <si>
    <t>Dirección de Recursos Humanos 
(Departamento de Relaciones Laborales y Sociales)</t>
  </si>
  <si>
    <t>Dirección Administrativa, Dirección Financiera.</t>
  </si>
  <si>
    <t>2- Gestionar disponibilidad de recursos y aprobación de la MAE.</t>
  </si>
  <si>
    <t>3- Ejecutar del plan de acuerdo a la programación interna.</t>
  </si>
  <si>
    <t>4- Elaborar  informes</t>
  </si>
  <si>
    <t>Actividades conmemorativas y de integración del personal</t>
  </si>
  <si>
    <t>Consiste en el desarrollo de actividades que se realizan  con el propósito de fortalecer las relaciones humanas de los integrantes del MICM, fomentando el compañerismo, ambiente laboral saludable y estimular el buen clima laboral.</t>
  </si>
  <si>
    <t>Actividades de integración del personal desarrolladas</t>
  </si>
  <si>
    <t>Solicitudes,  relación de empleados que participaron en la actividad  y fotos de la actividad.</t>
  </si>
  <si>
    <r>
      <rPr>
        <b/>
        <sz val="12"/>
        <rFont val="Times New Roman"/>
        <family val="1"/>
      </rPr>
      <t xml:space="preserve">Beneficiarios: </t>
    </r>
    <r>
      <rPr>
        <sz val="12"/>
        <rFont val="Times New Roman"/>
        <family val="1"/>
      </rPr>
      <t xml:space="preserve">Servidores del MICM.
</t>
    </r>
    <r>
      <rPr>
        <b/>
        <sz val="12"/>
        <rFont val="Times New Roman"/>
        <family val="1"/>
      </rPr>
      <t xml:space="preserve">Impacto esperado: </t>
    </r>
    <r>
      <rPr>
        <sz val="12"/>
        <rFont val="Times New Roman"/>
        <family val="1"/>
      </rPr>
      <t>Personal más identificado con el ministerio, incrementado el sentido de pertinencia.</t>
    </r>
  </si>
  <si>
    <t>1- Elaborar programa de actividad.</t>
  </si>
  <si>
    <t>Actividades conmemorativas</t>
  </si>
  <si>
    <t>3- Desarrollar actividad.</t>
  </si>
  <si>
    <t>4- Elaborar de informes.</t>
  </si>
  <si>
    <t xml:space="preserve"> Evaluación del desempeño del personal </t>
  </si>
  <si>
    <t>Evaluar el desempeño de los colaboradores bajo un enfoque por  resultados, tomando como base los líneamientos establecidos para tales fines por el MAP.</t>
  </si>
  <si>
    <t xml:space="preserve">%  empleados evaluados </t>
  </si>
  <si>
    <t>Formularios de evaluaciones por resultados remitidos firmados y sellados, e Informe de Evaluación de Desempeño.</t>
  </si>
  <si>
    <r>
      <rPr>
        <b/>
        <sz val="12"/>
        <rFont val="Times New Roman"/>
        <family val="1"/>
      </rPr>
      <t>Beneficiarios:</t>
    </r>
    <r>
      <rPr>
        <sz val="12"/>
        <rFont val="Times New Roman"/>
        <family val="1"/>
      </rPr>
      <t xml:space="preserve"> MICM.
</t>
    </r>
    <r>
      <rPr>
        <b/>
        <sz val="12"/>
        <rFont val="Times New Roman"/>
        <family val="1"/>
      </rPr>
      <t xml:space="preserve">Impacto esperado: </t>
    </r>
    <r>
      <rPr>
        <sz val="12"/>
        <rFont val="Times New Roman"/>
        <family val="1"/>
      </rPr>
      <t>Logro de los objetivos institucionales, incrementado el compromiso de los empleados en el cumplimiento de los objetivos.</t>
    </r>
  </si>
  <si>
    <t>1- Aperturar el periodo de evaluación.</t>
  </si>
  <si>
    <t>Dirección de Recursos Humanos 
(Departamento de Reclutamiento, Selección y Evaluación del Desempeño)</t>
  </si>
  <si>
    <t xml:space="preserve"> Dirección de Tecnología de la Información y la Comunicación</t>
  </si>
  <si>
    <t>2- Elaborar los acuerdos de desempeño laboral.</t>
  </si>
  <si>
    <t>3- Monitorear los acuerdos de desempeño laboral</t>
  </si>
  <si>
    <t>4- Aplicar las evaluación de desempeño.</t>
  </si>
  <si>
    <t>5- Elaborar de informe de desempeño por áreas.</t>
  </si>
  <si>
    <t xml:space="preserve">Programa de capacitación al personal </t>
  </si>
  <si>
    <t>Consiste en la elaboración y ejecución de un plan diseñado para fortalecer las capacidades técnicas del personal de todas las áreas del MICM.</t>
  </si>
  <si>
    <t>% de cumplimiento del programa de capacitación al personal</t>
  </si>
  <si>
    <t>Plan de capacitación, listadod de participación, certificados, fotos</t>
  </si>
  <si>
    <r>
      <rPr>
        <b/>
        <sz val="12"/>
        <rFont val="Times New Roman"/>
        <family val="1"/>
      </rPr>
      <t xml:space="preserve">Beneficiarios: </t>
    </r>
    <r>
      <rPr>
        <sz val="12"/>
        <rFont val="Times New Roman"/>
        <family val="1"/>
      </rPr>
      <t xml:space="preserve">MICM.
</t>
    </r>
    <r>
      <rPr>
        <b/>
        <sz val="12"/>
        <rFont val="Times New Roman"/>
        <family val="1"/>
      </rPr>
      <t xml:space="preserve">Impacto esperado: </t>
    </r>
    <r>
      <rPr>
        <sz val="12"/>
        <rFont val="Times New Roman"/>
        <family val="1"/>
      </rPr>
      <t>Fortalecimiento institucional, fortalecimiento de las competencias técnicas del personal para el desempeño de las funciones.</t>
    </r>
  </si>
  <si>
    <t>1- Detectar necesidades de capacitación.</t>
  </si>
  <si>
    <t>Dirección Administrativa, Dirección  Financiera, Dirección de Comunicaciones, Instituciones Educativas, todas las áreas del MICM,
Departamento de Eventos</t>
  </si>
  <si>
    <t>2- Elaborar plan de capacitación.</t>
  </si>
  <si>
    <t xml:space="preserve">3- Coordinar y gestionar capacitaciones con diversas escuelas de capacitación tanto nacionales como internacionales. </t>
  </si>
  <si>
    <t>4- Ejecutar Programa de Capacitación</t>
  </si>
  <si>
    <t>5- Elaborar informes.</t>
  </si>
  <si>
    <t>% del personal de nuevo ingreso instruido en las charlas de inducción</t>
  </si>
  <si>
    <t>Relación de personal de nuevo ingreso, listado de participación en las charlas de inducción,  fotos</t>
  </si>
  <si>
    <t>6- Preparar programa de inducción al personal</t>
  </si>
  <si>
    <t>7- Convocar personal de nuevo ingreso.</t>
  </si>
  <si>
    <t>8- Desarrollar charlas de inducción</t>
  </si>
  <si>
    <t>Programas de pasantías desarrollado</t>
  </si>
  <si>
    <t>Consiste en la elaboración  de un programa que permite a estudiantes universitarios de término y/o personas con capacidades especiales realizar sus pasantías dentro de las diferentes áreas del MICM.</t>
  </si>
  <si>
    <t>Número de pasantes universitarios</t>
  </si>
  <si>
    <t>Comunicaciones de designación a las diferentes áreas del MICM, certificación de pasantías y solicitud de pago de incentivo.</t>
  </si>
  <si>
    <r>
      <rPr>
        <b/>
        <sz val="12"/>
        <rFont val="Times New Roman"/>
        <family val="1"/>
      </rPr>
      <t xml:space="preserve">Beneficiario: </t>
    </r>
    <r>
      <rPr>
        <sz val="12"/>
        <rFont val="Times New Roman"/>
        <family val="1"/>
      </rPr>
      <t xml:space="preserve">Todas las áreas del MICM, pasantes. 
</t>
    </r>
    <r>
      <rPr>
        <b/>
        <sz val="12"/>
        <rFont val="Times New Roman"/>
        <family val="1"/>
      </rPr>
      <t>Impacto esperado:</t>
    </r>
    <r>
      <rPr>
        <sz val="12"/>
        <rFont val="Times New Roman"/>
        <family val="1"/>
      </rPr>
      <t xml:space="preserve"> Incrementadas las competencias técnicas de los pasantes.  </t>
    </r>
  </si>
  <si>
    <t>1- Recibir solicitudes de pasantías</t>
  </si>
  <si>
    <t>2- Designar  pasante a área de estudio.</t>
  </si>
  <si>
    <t>Número de pasantes con necesidades especiales</t>
  </si>
  <si>
    <t>3- Monitorear desempeño de pasante.</t>
  </si>
  <si>
    <t>4- Elaborar certificación de pasantía.</t>
  </si>
  <si>
    <t>Promociones de personal</t>
  </si>
  <si>
    <t>Es la tramitación y gestión de las promociones del personal, según las vacantes disponibles.</t>
  </si>
  <si>
    <t>Número de promociones gestionadas</t>
  </si>
  <si>
    <t>Comunicaciones de designación, reportes de evaluación, comunicaciones MAP y acciones de personal.</t>
  </si>
  <si>
    <r>
      <rPr>
        <b/>
        <sz val="12"/>
        <rFont val="Times New Roman"/>
        <family val="1"/>
      </rPr>
      <t>Beneficiario:</t>
    </r>
    <r>
      <rPr>
        <sz val="12"/>
        <rFont val="Times New Roman"/>
        <family val="1"/>
      </rPr>
      <t xml:space="preserve"> Todas las áreas del MICM.                                            </t>
    </r>
    <r>
      <rPr>
        <b/>
        <sz val="12"/>
        <rFont val="Times New Roman"/>
        <family val="1"/>
      </rPr>
      <t xml:space="preserve">Impacto esperado: </t>
    </r>
    <r>
      <rPr>
        <sz val="12"/>
        <rFont val="Times New Roman"/>
        <family val="1"/>
      </rPr>
      <t xml:space="preserve">Vacantes cubiertas con el personal idóneo.                         </t>
    </r>
  </si>
  <si>
    <t>1- Notificar vacante.</t>
  </si>
  <si>
    <t>Dirección de Recursos Humanos
 (Departamento de Reclutamiento, Selección y Evaluación del Desempeño)</t>
  </si>
  <si>
    <t>Ministerio de Administración Pública (MAP), Ministerio Administrativo de la Presidencia, Dirección Administrativa, Dirección Financiera, Dirección General de Presupuesto</t>
  </si>
  <si>
    <t>2- Analizar Registro de Elegibles.</t>
  </si>
  <si>
    <t>3- Aplicar pruebas y/o entrevista.</t>
  </si>
  <si>
    <t>4- Solicitar cambio de designación y elaboración de acción de personal.</t>
  </si>
  <si>
    <t>Atenciones y  orientaciones médicas al personal</t>
  </si>
  <si>
    <t>Consiste en velar por la salud de los colaboradores, a través de la realización de jornadas preventivas de salud y la atención por medio de consultas y atenciones médicas en caso de emergencia.</t>
  </si>
  <si>
    <t xml:space="preserve">Jornadas de salud realizadas </t>
  </si>
  <si>
    <t>Registro del personal beneficiado por medio a las jornadas de salud , informes, comunicaciones  y fotos</t>
  </si>
  <si>
    <r>
      <rPr>
        <b/>
        <sz val="12"/>
        <rFont val="Times New Roman"/>
        <family val="1"/>
      </rPr>
      <t xml:space="preserve">Beneficiarios: </t>
    </r>
    <r>
      <rPr>
        <sz val="12"/>
        <rFont val="Times New Roman"/>
        <family val="1"/>
      </rPr>
      <t xml:space="preserve">Todo el personal del MICM.
</t>
    </r>
    <r>
      <rPr>
        <b/>
        <sz val="12"/>
        <rFont val="Times New Roman"/>
        <family val="1"/>
      </rPr>
      <t>Impacto esperado:</t>
    </r>
    <r>
      <rPr>
        <sz val="12"/>
        <rFont val="Times New Roman"/>
        <family val="1"/>
      </rPr>
      <t xml:space="preserve"> Mejorada la salud física y mental de los colaboradores, incrementado el sentido de pertenencia institucional, mejorado el clima laboral.</t>
    </r>
  </si>
  <si>
    <t>1- Elaborar programa de jornadas para el año 2021.</t>
  </si>
  <si>
    <t>Ministerio de Salud Pública, Dirección de Administrativa, Dirección Financiera, Aseguradoras de Salud, INAVI</t>
  </si>
  <si>
    <t>2- Gestionar la disponibilidad de recursos y aprobación de la MAE.</t>
  </si>
  <si>
    <t>3- Ejecutar la jornada de salud.</t>
  </si>
  <si>
    <t>Evaluaciones médicas al personal realizadas</t>
  </si>
  <si>
    <t xml:space="preserve">Convocatorias,  plantillas de evaluaciones e informes </t>
  </si>
  <si>
    <t>5- Convocar al personal para ser evaluado.</t>
  </si>
  <si>
    <t>6- Evaluar al personal y documentar hallazgos e indicaciones médicas.</t>
  </si>
  <si>
    <t>7- Realizar reportes médicos.</t>
  </si>
  <si>
    <t>% de servidores atendidos y orientados a través del consultorio  médico</t>
  </si>
  <si>
    <t>Relación del personal atendido y orientado a través consultorio médico.</t>
  </si>
  <si>
    <t>8- Recibir los empleados que requieran atención u orientación médica.</t>
  </si>
  <si>
    <t>9- Dar atención a los empleados.</t>
  </si>
  <si>
    <t>10- Elaborar informes trimestrales</t>
  </si>
  <si>
    <t>11- Solicitar la reposición de materiales gastables.</t>
  </si>
  <si>
    <t>Registro y control del personal</t>
  </si>
  <si>
    <t>Es el registro de la documentación y actualización de la información en la base de datos y expedientes correspondientes al personal del MICM. Así como la carnetización y el  registro en el reloj biométrico del personal de nuevo ingreso.</t>
  </si>
  <si>
    <t>% del personal de nuevo ingreso registrado en la base de datos</t>
  </si>
  <si>
    <t>Libro control, reporte del reloj biométrico, constancia de entrega de carnet, reportes de asistencia distribuidos, formulario de actualización de expedietnes, sistema de información gerencial.</t>
  </si>
  <si>
    <r>
      <rPr>
        <b/>
        <sz val="12"/>
        <rFont val="Times New Roman"/>
        <family val="1"/>
      </rPr>
      <t xml:space="preserve">Beneficiarios: </t>
    </r>
    <r>
      <rPr>
        <sz val="12"/>
        <rFont val="Times New Roman"/>
        <family val="1"/>
      </rPr>
      <t xml:space="preserve">Todas las áreas del MICM.
</t>
    </r>
    <r>
      <rPr>
        <b/>
        <sz val="12"/>
        <rFont val="Times New Roman"/>
        <family val="1"/>
      </rPr>
      <t>Impacto esperado:</t>
    </r>
    <r>
      <rPr>
        <sz val="12"/>
        <rFont val="Times New Roman"/>
        <family val="1"/>
      </rPr>
      <t xml:space="preserve"> Registrado, controlado e identificado el personal de la institución.</t>
    </r>
  </si>
  <si>
    <t>1- Asignar y registrar codificación.</t>
  </si>
  <si>
    <t>Dirección de Recursos Humanos
 (División de Registro y Control)</t>
  </si>
  <si>
    <t>Dirección de Tecnología</t>
  </si>
  <si>
    <t>2- Registrar el personal en el reloj biométrico.</t>
  </si>
  <si>
    <t>% del personal carnetizado</t>
  </si>
  <si>
    <t>3- Identificar requerimientos.</t>
  </si>
  <si>
    <t>4- Entregar carnets a empleados.</t>
  </si>
  <si>
    <t>Número de reportes de asistencia distribuidos</t>
  </si>
  <si>
    <t>5- Generar  reportes.</t>
  </si>
  <si>
    <t>6- Distribuir reportes a las diferentes áreas.</t>
  </si>
  <si>
    <t>% de expedientes del personal actualizado</t>
  </si>
  <si>
    <t>7- Actualizar expedientes.</t>
  </si>
  <si>
    <t>8- Actualizar formularios y otros documentos.</t>
  </si>
  <si>
    <t>Evaluación de satisfacción de los servicios de recursos humanos</t>
  </si>
  <si>
    <t>Evaluación de la satisfacción de los clientes internos con relación a los servicios recibidos en la Dirección de Recursos Humanos.</t>
  </si>
  <si>
    <t>% de satisfacción de los clientes internos.</t>
  </si>
  <si>
    <t>Correos, informes, encuesta y  plan de mejoras.</t>
  </si>
  <si>
    <r>
      <rPr>
        <b/>
        <sz val="12"/>
        <rFont val="Times New Roman"/>
        <family val="1"/>
      </rPr>
      <t>Beneficiarios:</t>
    </r>
    <r>
      <rPr>
        <sz val="12"/>
        <rFont val="Times New Roman"/>
        <family val="1"/>
      </rPr>
      <t xml:space="preserve"> Todas las áreas del MICM.
</t>
    </r>
    <r>
      <rPr>
        <b/>
        <sz val="12"/>
        <rFont val="Times New Roman"/>
        <family val="1"/>
      </rPr>
      <t xml:space="preserve">Impacto esperado: </t>
    </r>
    <r>
      <rPr>
        <sz val="12"/>
        <rFont val="Times New Roman"/>
        <family val="1"/>
      </rPr>
      <t xml:space="preserve">Mejora de los servicios brindados por la Dirección de Recursos Humanos.           </t>
    </r>
  </si>
  <si>
    <t>1- Elaborar y aplicar encuesta de satisfacción de servicios.</t>
  </si>
  <si>
    <t>Dirección de Recursos Humanos
 (Departamento de Capacitación y Desarrollo)</t>
  </si>
  <si>
    <t>Dirección Control de Gestión</t>
  </si>
  <si>
    <t>3- Elaborar plan de mejora.</t>
  </si>
  <si>
    <t xml:space="preserve">Novedades de Nóminas </t>
  </si>
  <si>
    <t>Consiste en el registro de todo cambio que afecte de alguna forma la nómina institucional en el Sistema de Administración de Servidores Públicos (SASP).</t>
  </si>
  <si>
    <t xml:space="preserve">% de las novedades de nóminas realizadas </t>
  </si>
  <si>
    <t>Acciones de personal , SASP</t>
  </si>
  <si>
    <r>
      <rPr>
        <b/>
        <sz val="12"/>
        <rFont val="Times New Roman"/>
        <family val="1"/>
      </rPr>
      <t xml:space="preserve">Beneficiarios: </t>
    </r>
    <r>
      <rPr>
        <sz val="12"/>
        <rFont val="Times New Roman"/>
        <family val="1"/>
      </rPr>
      <t xml:space="preserve">Todas las áreas del MICM. </t>
    </r>
    <r>
      <rPr>
        <b/>
        <sz val="12"/>
        <rFont val="Times New Roman"/>
        <family val="1"/>
      </rPr>
      <t>Impacto esperado:</t>
    </r>
    <r>
      <rPr>
        <sz val="12"/>
        <rFont val="Times New Roman"/>
        <family val="1"/>
      </rPr>
      <t xml:space="preserve"> Personal remunerado de manera oportuna y correcta.   </t>
    </r>
  </si>
  <si>
    <t>1- Recibir aprobaciones de  novedades de nómina.</t>
  </si>
  <si>
    <t>Dirección de Recursos Humanos 
(División de Nóminas)</t>
  </si>
  <si>
    <t>2- Gestionar recursos financieros para novedades de nómina.</t>
  </si>
  <si>
    <t>3- Aperturar  cuentas de nóminas.</t>
  </si>
  <si>
    <t>4- Crear  expediente en el SASP.</t>
  </si>
  <si>
    <t>5- Elaborar acciones de personal.</t>
  </si>
  <si>
    <t>6- Gestionar firmas de acción de personal.</t>
  </si>
  <si>
    <t xml:space="preserve">7- Generar reportes de novedades de nómina al área financiera. </t>
  </si>
  <si>
    <t>8- Actualizar  nómina para la selección de transparencia.</t>
  </si>
  <si>
    <t>Reevaluación y adecuación de la infraestructura y capacitación del personal respecto al programa de salud ocupacional</t>
  </si>
  <si>
    <r>
      <t>Consiste en la planeación, organización, ejecución y evaluación de la infraestructura de la institución con relación a las actividades realizadas, en materia de higiene  y seguridad</t>
    </r>
    <r>
      <rPr>
        <sz val="12"/>
        <color rgb="FFFF0000"/>
        <rFont val="Times New Roman"/>
        <family val="1"/>
      </rPr>
      <t xml:space="preserve"> </t>
    </r>
    <r>
      <rPr>
        <sz val="12"/>
        <rFont val="Times New Roman"/>
        <family val="1"/>
      </rPr>
      <t>ocupacional;</t>
    </r>
    <r>
      <rPr>
        <sz val="12"/>
        <color theme="1"/>
        <rFont val="Times New Roman"/>
        <family val="1"/>
      </rPr>
      <t xml:space="preserve"> con el fin de preservar  y mejorar la salud individual y colectiva del personal durante el desarrollo de sus funciones en el lugar de trabajo.</t>
    </r>
  </si>
  <si>
    <t xml:space="preserve">Informes, listados, formularios, fotos y  certificados, </t>
  </si>
  <si>
    <r>
      <rPr>
        <b/>
        <sz val="12"/>
        <rFont val="Times New Roman"/>
        <family val="1"/>
      </rPr>
      <t xml:space="preserve">Beneficiarios: </t>
    </r>
    <r>
      <rPr>
        <sz val="12"/>
        <rFont val="Times New Roman"/>
        <family val="1"/>
      </rPr>
      <t xml:space="preserve">Todas las áreas del MICM                                                                           </t>
    </r>
    <r>
      <rPr>
        <b/>
        <sz val="12"/>
        <rFont val="Times New Roman"/>
        <family val="1"/>
      </rPr>
      <t>Impacto esperado:</t>
    </r>
    <r>
      <rPr>
        <sz val="12"/>
        <rFont val="Times New Roman"/>
        <family val="1"/>
      </rPr>
      <t xml:space="preserve"> Infraestructura adecuada y segura para el personal.</t>
    </r>
  </si>
  <si>
    <t>1- Evaluar  la planta física del MICM.</t>
  </si>
  <si>
    <t>Dirección Financiera, Dirección Administrativa, Todas las áreas del MICM</t>
  </si>
  <si>
    <t>2- Solicitar   adquisición de los insumos a utilizar, para la adecuación de los espacios para los colaboradores.</t>
  </si>
  <si>
    <t>3- Coordinar con instituciones externas para capacitar al personal.</t>
  </si>
  <si>
    <t>4- Ejecutar capacitaciones en salud ocupacional.</t>
  </si>
  <si>
    <t>5- Formar un Comité en Salud y Seguridad Ocupacional.</t>
  </si>
  <si>
    <t>6- Realizar  simulacros.</t>
  </si>
  <si>
    <t>DIRECCIÓN CONTROL DE GESTIÓN</t>
  </si>
  <si>
    <r>
      <t xml:space="preserve">Operación 17. </t>
    </r>
    <r>
      <rPr>
        <sz val="11"/>
        <rFont val="Times New Roman"/>
        <family val="1"/>
      </rPr>
      <t>Fomento a la cultura de gestión organizacional moderna</t>
    </r>
  </si>
  <si>
    <r>
      <t xml:space="preserve">Acción 17.2: </t>
    </r>
    <r>
      <rPr>
        <sz val="11"/>
        <rFont val="Times New Roman"/>
        <family val="1"/>
      </rPr>
      <t xml:space="preserve">Modelo de seguimiento y mejoramiento de la gestión </t>
    </r>
  </si>
  <si>
    <t>Implementación y certificación del Sistema de Gestión de Calidad 
ISO 900:2015</t>
  </si>
  <si>
    <t>El objetivo de esta norma internacional es desarrollar, implementar y mejorar la eficacia de un sistema de gestión de la calidad, a través de la estandarización de los procesos, la mejora continua y la  mitigación de riesgos, orientado siempre en la satisfacción de los ciudadanos/clientes.</t>
  </si>
  <si>
    <t>% de Procesos estandarizados acorde a lo programado</t>
  </si>
  <si>
    <t>Informe de avances del plan de implementación ISO 9001:2015, 
Certificación ISO 9001:2015</t>
  </si>
  <si>
    <r>
      <rPr>
        <b/>
        <sz val="11"/>
        <rFont val="Times New Roman"/>
        <family val="1"/>
      </rPr>
      <t>Beneficiarios:</t>
    </r>
    <r>
      <rPr>
        <sz val="11"/>
        <rFont val="Times New Roman"/>
        <family val="1"/>
      </rPr>
      <t xml:space="preserve"> MICM
</t>
    </r>
    <r>
      <rPr>
        <b/>
        <sz val="11"/>
        <rFont val="Times New Roman"/>
        <family val="1"/>
      </rPr>
      <t>Impacto esperado:</t>
    </r>
    <r>
      <rPr>
        <sz val="11"/>
        <rFont val="Times New Roman"/>
        <family val="1"/>
      </rPr>
      <t xml:space="preserve"> Mayor satisfacción de clientes internos y externos, mejor posicionamiento e imagen institucional, mayor credibilidad, control de la calidad, mitigación de riesgos.
</t>
    </r>
  </si>
  <si>
    <t>1- Capacitar  en la Norma Internacional ISO 9001:2015 a los enlaces de las áreas involucradas (15 participantes).</t>
  </si>
  <si>
    <t xml:space="preserve">Dirección Control de Gestión </t>
  </si>
  <si>
    <t>Dirección de Administración de Acuerdos y Tratados Comerciales Internacionales, Dirección de Supervisión y Control de Estaciones de Expendio, Dirección de Atención Integral al Cliente, Mipymes, Dirección de Comercio Interno, Dirección Administrativa, Dirección  Financiera, Dirección de Comunicaciones, Dirección de Recursos Humanos</t>
  </si>
  <si>
    <t>2- Documentar el SGC.</t>
  </si>
  <si>
    <t>3- Evaluar los riesgos de los procesos.</t>
  </si>
  <si>
    <t xml:space="preserve">4- Sensibilizar y comunicar a los colaboradores sobre la Norma ISO 9001:2015. </t>
  </si>
  <si>
    <t>5- Realizar revisión por la Dirección.</t>
  </si>
  <si>
    <t>6- Realizar auditorías internas.</t>
  </si>
  <si>
    <t>Cantidad de áreas certificadas</t>
  </si>
  <si>
    <t>7- Implementar mejoras en base a los resultados de la auditoría interna.</t>
  </si>
  <si>
    <t>8- Realizar segunda revisión por la Dirección.</t>
  </si>
  <si>
    <t>9- Contratar empresa certificadora.</t>
  </si>
  <si>
    <t xml:space="preserve">10- Obtener certificación. </t>
  </si>
  <si>
    <t xml:space="preserve">11- Auditoría de seguimiento por la empresa certificadora. </t>
  </si>
  <si>
    <t>Implementación y Certificación Compliance ISO 37301: 2020</t>
  </si>
  <si>
    <t>El objetivo de esta certificación es abordar la gestión de cumplimiento desde un estándar normativo y de requisitos certificables, minimizando  riesgos de incumplimiento legal (multas, sanciones, contingencias, daños reputacionales).Adicional, proporcionar orientaciones sobre cómo establecer, desarrollar, ejecutar, evaluar, mantener y mejorar un sistema eficaz de gestión de cumplimiento dentro de la organización.</t>
  </si>
  <si>
    <t>Informe de avances del plan de implementación ISO 37301
Certificación ISO 37301</t>
  </si>
  <si>
    <r>
      <rPr>
        <b/>
        <sz val="11"/>
        <rFont val="Times New Roman"/>
        <family val="1"/>
      </rPr>
      <t xml:space="preserve">Beneficiarios: </t>
    </r>
    <r>
      <rPr>
        <sz val="11"/>
        <rFont val="Times New Roman"/>
        <family val="1"/>
      </rPr>
      <t xml:space="preserve">MICM.
</t>
    </r>
    <r>
      <rPr>
        <b/>
        <sz val="11"/>
        <rFont val="Times New Roman"/>
        <family val="1"/>
      </rPr>
      <t>Impacto esperado</t>
    </r>
    <r>
      <rPr>
        <sz val="11"/>
        <rFont val="Times New Roman"/>
        <family val="1"/>
      </rPr>
      <t>: Posicionamiento institucional, garantizar el cumplimiento de leyes, regulaciones y normas que correspondan en la institución, brindar mayor seguridad y confianza a los ciudadanos/clientes y partes interesadas, 
transparentar las actividades realizadas, mayor credibilidad.</t>
    </r>
  </si>
  <si>
    <t>1- Capacitar  en la Norma ISO 37301 a los enlaces de las áreas involucradas (10 colaboradores)</t>
  </si>
  <si>
    <t>Dirección de Planificación, Dirección Administrativa, Dirección Financiera, Dirección de Comunicaciones, Dirección de Recursos Humanos, Dirección Jurídica y Dirección Control de Gestión</t>
  </si>
  <si>
    <t>2- Normalizar el proceso de Cumplimiento Regulatorio (elaboración política)</t>
  </si>
  <si>
    <t>3- Evaluar los riesgos de los procesos</t>
  </si>
  <si>
    <t>4- Sensibilizar y comunicar los temas de Cumplimiento Regulatorio</t>
  </si>
  <si>
    <t>5- Realizar diagnóstico de cumplimiento</t>
  </si>
  <si>
    <t>6- Implementar mejoras en base a los resultados del diagnóstico interno e identificar las obligaciones y riesgos legales</t>
  </si>
  <si>
    <t>7- Implementar la Norma ISO 373001</t>
  </si>
  <si>
    <t>8- Contratar empresa certificadora</t>
  </si>
  <si>
    <t xml:space="preserve">9- Obtener certificación </t>
  </si>
  <si>
    <t>Implementación y Certificación Antisoborno ISO 37001: 2016</t>
  </si>
  <si>
    <t xml:space="preserve">El objetivo de esta certificación es ayudar a las instituciones a combatir el soborno y promover una cultura ética. </t>
  </si>
  <si>
    <t>Informe de avances del plan de implementación ISO 37001
Certificación ISO 37001</t>
  </si>
  <si>
    <r>
      <rPr>
        <b/>
        <sz val="11"/>
        <rFont val="Times New Roman"/>
        <family val="1"/>
      </rPr>
      <t>Beneficiarios:</t>
    </r>
    <r>
      <rPr>
        <sz val="11"/>
        <rFont val="Times New Roman"/>
        <family val="1"/>
      </rPr>
      <t xml:space="preserve"> MICM
</t>
    </r>
    <r>
      <rPr>
        <b/>
        <sz val="11"/>
        <rFont val="Times New Roman"/>
        <family val="1"/>
      </rPr>
      <t xml:space="preserve">Impacto esperado: </t>
    </r>
    <r>
      <rPr>
        <sz val="11"/>
        <rFont val="Times New Roman"/>
        <family val="1"/>
      </rPr>
      <t>Generar confianza con los ciudadanos/clientes y partes interesadas, transparentar las actividades que se realizan,
minimizar los riesgos de sobornos o corrupción.</t>
    </r>
  </si>
  <si>
    <t>1- Capacitar  en la Norma ISO 37001 a los enlaces de las áreas involucradas (10 colaboradores)</t>
  </si>
  <si>
    <t>Dirección de Administración de Acuerdos y Tratados Comerciales Internacionales, Dirección de Supervisión y Control de Estaciones de Expendio, Mipymes, Dirección de Comercio Interno, Dirección Administrativa, Dirección Financiera, Dirección de Comunicaciones, Dirección de Recursos Humanos</t>
  </si>
  <si>
    <t>2- Normalizar los controles de anticorrupción (elaboración política).</t>
  </si>
  <si>
    <t>4- Sensibilizar y comunicar los mecanismos de antisoborno.</t>
  </si>
  <si>
    <t>5- Implementar los controles internos.</t>
  </si>
  <si>
    <t>6- Contratar empresa certificadora.</t>
  </si>
  <si>
    <t>7- Obtener la certificación.</t>
  </si>
  <si>
    <t>Implementación y certificación del Programa de Sostenibilidad 3Rs</t>
  </si>
  <si>
    <t>Certificación que distingue a las organizaciones que han implementado con
éxito la cultura de las 3Rs para evitar, reducir y compensar los impactos ambientales
de sus operaciones y cuentan con un sistema de gestión ambiental.
Las "3R" Reducir, Reutilizar y Reciclar: dan nombre a una propuesta que promueve 3 pasos básicos para disminuir la producción de residuos y contribuir con ello a la protección y conservación del medio ambiente.
El concepto de la regla de las 3R del medio ambiente pretende cambiar nuestros hábitos de consumo, haciéndolos responsables y sostenibles. Para ello, se centra en la reducción de residuos, con el fin de solventar uno de los grandes problemas ecológicos de la sociedad actual.</t>
  </si>
  <si>
    <t>% de Procesos normados acorde a lo programado</t>
  </si>
  <si>
    <t>Certificación Sostenibilidad 3Rs, Fotos, informes, envases de reciclajes implementados</t>
  </si>
  <si>
    <r>
      <rPr>
        <b/>
        <sz val="11"/>
        <rFont val="Times New Roman"/>
        <family val="1"/>
      </rPr>
      <t xml:space="preserve">Beneficiarios: </t>
    </r>
    <r>
      <rPr>
        <sz val="11"/>
        <rFont val="Times New Roman"/>
        <family val="1"/>
      </rPr>
      <t xml:space="preserve">MICM.
</t>
    </r>
    <r>
      <rPr>
        <b/>
        <sz val="11"/>
        <rFont val="Times New Roman"/>
        <family val="1"/>
      </rPr>
      <t>Impacto esperado:</t>
    </r>
    <r>
      <rPr>
        <sz val="11"/>
        <rFont val="Times New Roman"/>
        <family val="1"/>
      </rPr>
      <t xml:space="preserve"> Desarrollo sostenible, reducción de los impactos ambientales negativos, consumo responsable, cambio de cultura en los colaboradores para un comportamiento sostenible, posicionamiento institucional.
</t>
    </r>
  </si>
  <si>
    <t>1- Capacitar  en formación de equipo sostenible para diseño y puesta en marcha del sistema de gestión ambiental  (20 colaboradores).</t>
  </si>
  <si>
    <t>Dirección Administrativa Financiera, todas las áreas del MICM</t>
  </si>
  <si>
    <t>2- Designar responsable del SGA.</t>
  </si>
  <si>
    <t>3- Realizar análisis del impacto ambiental.</t>
  </si>
  <si>
    <t>4- Documentar la política ambiental.</t>
  </si>
  <si>
    <t>% de programas implementado</t>
  </si>
  <si>
    <t>5- Diseñar programa ambiental, manejo de residuos, de salud y seguridad laboral, ahorro de combustibles fósiles y de gestión social.</t>
  </si>
  <si>
    <t>6- Desarrollar y socializar programas diseñados.</t>
  </si>
  <si>
    <t>7- Contratar empresa certificadora</t>
  </si>
  <si>
    <t>8- Obtener la certificación.</t>
  </si>
  <si>
    <t>% de acciones del programa implementadas</t>
  </si>
  <si>
    <t>9- Recibir informe de la empresa contratada del estado actual del MICM</t>
  </si>
  <si>
    <t>10- Elaborar del plan de acción de las mejoras identificadas</t>
  </si>
  <si>
    <t>11- Establecer reuniones con las áreas involucradas y solicitar los insumos necesarios.</t>
  </si>
  <si>
    <t>12- Realizar charlas para concientizar al personal del MICM sobre el programa</t>
  </si>
  <si>
    <t>13- Realizar pago contratación empresa</t>
  </si>
  <si>
    <t>14- Realizar auditorías de seguimiento al plan de mejora.</t>
  </si>
  <si>
    <t>Sistema de Administración y Control Interno fortalecido</t>
  </si>
  <si>
    <t>Cumplimiento con las Normas Básicas de Control Interno (Ley 10-07), las cuáles definen el nivel mínimo de calidad o marco general requerido para el control interno del sector público y proveen las bases para que los Sistemas de Administración de Control y las Unidades de Auditoria puedan ser evaluados.</t>
  </si>
  <si>
    <t>% de cumplimiento con las NOBACI</t>
  </si>
  <si>
    <t xml:space="preserve"> Informe de auditoría de la Cámara de Cuentas, Sistema de Administración y Control</t>
  </si>
  <si>
    <r>
      <rPr>
        <b/>
        <sz val="11"/>
        <color theme="1"/>
        <rFont val="Times New Roman"/>
        <family val="1"/>
      </rPr>
      <t>Beneficiarios:</t>
    </r>
    <r>
      <rPr>
        <sz val="11"/>
        <color theme="1"/>
        <rFont val="Times New Roman"/>
        <family val="1"/>
      </rPr>
      <t xml:space="preserve"> MICM
</t>
    </r>
    <r>
      <rPr>
        <b/>
        <sz val="11"/>
        <color theme="1"/>
        <rFont val="Times New Roman"/>
        <family val="1"/>
      </rPr>
      <t>Impacto esperado:</t>
    </r>
    <r>
      <rPr>
        <sz val="11"/>
        <color theme="1"/>
        <rFont val="Times New Roman"/>
        <family val="1"/>
      </rPr>
      <t xml:space="preserve"> Mejor posicionamiento e imagen institucional, mayor credibilidad, control de la calidad, mitigación de riesgos.
</t>
    </r>
  </si>
  <si>
    <t>1- Realizar reunión de seguimiento con el analista de la Contraloría.</t>
  </si>
  <si>
    <t xml:space="preserve">Dirección de Control de Gestión </t>
  </si>
  <si>
    <t>Dirección Administrativa Financiera</t>
  </si>
  <si>
    <t>2- Efectuar reunión de seguimiento con las áreas involucradas</t>
  </si>
  <si>
    <t>3- Elaborar informes de seguimientos.</t>
  </si>
  <si>
    <t>4- Realizar auditoría interna a las diferentes áreas en seguimiento al cumplimiento de los requerimientos establecidos en las NOBACI</t>
  </si>
  <si>
    <t>5- Actualizar las evidencias de los requerimientos establecidos</t>
  </si>
  <si>
    <t xml:space="preserve">6- Elaborar los Informes de los resultados de las auditorias </t>
  </si>
  <si>
    <t>Autoevaluación según metodología del Marco Común de Evaluación CAF (SISMAP)</t>
  </si>
  <si>
    <t>El Marco Común de Evaluación (CAF) es una metodología de evaluación para el mejoramiento de la calidad en las Administraciones Públicas, que les permite autoevaluarse mediante la identificación de sus puntos fuertes y áreas de mejoras y posterior elaboración e implementación de un plan de mejoras.</t>
  </si>
  <si>
    <t>% de diagnóstico elaborado</t>
  </si>
  <si>
    <t>Matriz e informes de seguimiento 
Plan de mejora</t>
  </si>
  <si>
    <r>
      <rPr>
        <b/>
        <sz val="11"/>
        <rFont val="Times New Roman"/>
        <family val="1"/>
      </rPr>
      <t xml:space="preserve">Beneficiarios: </t>
    </r>
    <r>
      <rPr>
        <sz val="11"/>
        <rFont val="Times New Roman"/>
        <family val="1"/>
      </rPr>
      <t xml:space="preserve">MICM, ciudadanos, clientes.
</t>
    </r>
    <r>
      <rPr>
        <b/>
        <sz val="11"/>
        <rFont val="Times New Roman"/>
        <family val="1"/>
      </rPr>
      <t xml:space="preserve">Imapcto esperado: </t>
    </r>
    <r>
      <rPr>
        <sz val="11"/>
        <rFont val="Times New Roman"/>
        <family val="1"/>
      </rPr>
      <t>Mejora en la gestión de calidad y en los procesos según el modelo CAF.
Incremento del liderazgo que impulsa y apoya al cambio en la organización.Aumento de los niveles de calidad de los servicios prestados al ciudadano.</t>
    </r>
  </si>
  <si>
    <t xml:space="preserve">1-  Realizar el autodiagnóstico de la institución
</t>
  </si>
  <si>
    <t>Todas las áreas del MICM con incidencia en el diagnóstico CAF</t>
  </si>
  <si>
    <t>2- Remitir el autodiagnóstico al MAP para retroalimentación de las mejoras a implementar en el MICM</t>
  </si>
  <si>
    <t>3- Realizar reuniones con las áreas para crear el plan de acción de acuerdo a las mejoras sugeridas por el MAP.</t>
  </si>
  <si>
    <t>4- Aplicar mejoras sugeridas por el MAP.</t>
  </si>
  <si>
    <t>Carta Compromiso al Ciudadano (SISMAP)</t>
  </si>
  <si>
    <t>Guía para mostrar de forma clara y sencilla la información necesaria para solicitar un servicio, realizar un trámite y conocer las leyes, normativas y estándares de calidad que rigen el accionar institucional.</t>
  </si>
  <si>
    <t>% de compromisos cumplidos</t>
  </si>
  <si>
    <t>Informes de seguimiento al cumplimiento  de la CCC
Informes de auditorías de seguimiento</t>
  </si>
  <si>
    <r>
      <rPr>
        <b/>
        <sz val="11"/>
        <rFont val="Times New Roman"/>
        <family val="1"/>
      </rPr>
      <t>Benediciarios:</t>
    </r>
    <r>
      <rPr>
        <sz val="11"/>
        <rFont val="Times New Roman"/>
        <family val="1"/>
      </rPr>
      <t xml:space="preserve"> MICM, ciudadanos, clientes.
</t>
    </r>
    <r>
      <rPr>
        <b/>
        <sz val="11"/>
        <rFont val="Times New Roman"/>
        <family val="1"/>
      </rPr>
      <t xml:space="preserve">Impacto esperado: </t>
    </r>
    <r>
      <rPr>
        <sz val="11"/>
        <rFont val="Times New Roman"/>
        <family val="1"/>
      </rPr>
      <t xml:space="preserve">Bienes y servicios de calidad y aumento en el nivel de satisfacción del servicio al cliente.
</t>
    </r>
  </si>
  <si>
    <t>1- Realizar las mediciones de los tiempos de los servicios comprometidos</t>
  </si>
  <si>
    <t>Todas las áreas del MICM con incidencia en los servicios comprometidos en la CCC</t>
  </si>
  <si>
    <t>2- Realizar auditorías internas a los diferentes puntos establecidos en la carta compromiso</t>
  </si>
  <si>
    <t>3- Aplicar las encuestas de satisfacción al ciudadano</t>
  </si>
  <si>
    <t>Recertificación Nortic A5</t>
  </si>
  <si>
    <t>Norma que indica las directrices y recomendaciones que debe seguir cada organismo del gobierno dominicano tanto para la elaboración, prestación y gestión de sus servicios, así como la implementación de servicios transaccionales.</t>
  </si>
  <si>
    <t>% de directrices y recomendaciones aplicadas</t>
  </si>
  <si>
    <r>
      <rPr>
        <b/>
        <sz val="11"/>
        <rFont val="Times New Roman"/>
        <family val="1"/>
      </rPr>
      <t>Beneficiario:</t>
    </r>
    <r>
      <rPr>
        <sz val="11"/>
        <rFont val="Times New Roman"/>
        <family val="1"/>
      </rPr>
      <t xml:space="preserve">MICM
</t>
    </r>
    <r>
      <rPr>
        <b/>
        <sz val="11"/>
        <rFont val="Times New Roman"/>
        <family val="1"/>
      </rPr>
      <t xml:space="preserve">Impacto esperado: </t>
    </r>
    <r>
      <rPr>
        <sz val="11"/>
        <rFont val="Times New Roman"/>
        <family val="1"/>
      </rPr>
      <t>Servicios públicos modernos y eficientes, clientes/ciudadanos satisfechos</t>
    </r>
  </si>
  <si>
    <t xml:space="preserve">1- Actualizar inventario de servicios </t>
  </si>
  <si>
    <t>Dirección de Planificación y Desarrollo, Dirección de Tecnología y Dirección de Atención Integral al Usuario</t>
  </si>
  <si>
    <t xml:space="preserve">2- Revisar los tiempos de entrega de los servicios y su cumplimiento. </t>
  </si>
  <si>
    <t xml:space="preserve">3- Revisar documentación de los procesos que se ofrecen </t>
  </si>
  <si>
    <t>4- Verificar herramienta de evaluación de los servicios e informes emitidos</t>
  </si>
  <si>
    <t>5- Verificar publicación periódica de los resultados de las evaluaciones realizadas a los servicios.</t>
  </si>
  <si>
    <t>6- Verificar la existencia de protocolos para ciudadanos con discapacidad o condiciones especiales.</t>
  </si>
  <si>
    <t>7- Verificar cumplimiento de los servicios comprometidos en la CCC.</t>
  </si>
  <si>
    <t>8- Verificar la habilitación de espacios idóneos para ofrecer los servicios y de la satisfacción de los mismos por parte del ciudadano/cliente.</t>
  </si>
  <si>
    <t>9- Verificar herramientas de monitoreo y evaluación empleadas para mitigar el riesgos en el caso de servicios transaccionales.</t>
  </si>
  <si>
    <t>10- Confirmar que la institución cuenta con un mecanismo que permita salvaguardar la información personal de los ciudadanos/clientes.</t>
  </si>
  <si>
    <t>11- Verificar que la existencia de un manual de procedimientos que explique el correcto tratamiento de la información personal obtenida con fines de ofrecer algún servicios (en caso de no existir, normar)</t>
  </si>
  <si>
    <t>Auditorias internas de calidad</t>
  </si>
  <si>
    <t>Programa anual de auditoría realizado a los procedimientos y políticas del MICM, tales como: auditorías a los estados financieros, auditorías asignación de combustible, auditorías de inventarios, entre otros</t>
  </si>
  <si>
    <t>% del plan de auditoría ejecutado</t>
  </si>
  <si>
    <t>Informes de auditorías internas</t>
  </si>
  <si>
    <r>
      <rPr>
        <b/>
        <sz val="11"/>
        <rFont val="Times New Roman"/>
        <family val="1"/>
      </rPr>
      <t>Beneficiarios:</t>
    </r>
    <r>
      <rPr>
        <sz val="11"/>
        <rFont val="Times New Roman"/>
        <family val="1"/>
      </rPr>
      <t xml:space="preserve"> MICM</t>
    </r>
    <r>
      <rPr>
        <b/>
        <sz val="11"/>
        <rFont val="Times New Roman"/>
        <family val="1"/>
      </rPr>
      <t xml:space="preserve">
Impacto esperado:</t>
    </r>
    <r>
      <rPr>
        <sz val="11"/>
        <rFont val="Times New Roman"/>
        <family val="1"/>
      </rPr>
      <t xml:space="preserve"> Aseguramiento de los procesos institucionales y fortalecimiento de la capacidad de gestión del MICM
</t>
    </r>
  </si>
  <si>
    <t>1- Elaborar el plan de auditoria correspondiente al año 2021</t>
  </si>
  <si>
    <t>Todas las áreas del MICM</t>
  </si>
  <si>
    <t>2- Divulgar de manera interna con las partes involucradas</t>
  </si>
  <si>
    <t xml:space="preserve">3- Realizar auditorías interna </t>
  </si>
  <si>
    <t>4- Emitir informe de hallazgos y seguimiento</t>
  </si>
  <si>
    <t>5-  Elaborar los planes de acción y mejora en base a los resultados obtenidos</t>
  </si>
  <si>
    <t>6- Velar por la ejecución de las mejoras implementadas en las áreas</t>
  </si>
  <si>
    <t>DIRECCIÓN DE PLANIFICACIÓN Y DESARROLLO</t>
  </si>
  <si>
    <r>
      <t xml:space="preserve">Operación 17. </t>
    </r>
    <r>
      <rPr>
        <sz val="12"/>
        <rFont val="Times New Roman"/>
        <family val="1"/>
      </rPr>
      <t>Fomento a la cultura de gestión organizacional moderna</t>
    </r>
  </si>
  <si>
    <r>
      <t xml:space="preserve">Acción 17.2: </t>
    </r>
    <r>
      <rPr>
        <sz val="12"/>
        <rFont val="Times New Roman"/>
        <family val="1"/>
      </rPr>
      <t xml:space="preserve">Modelo de seguimiento y mejoramiento de la gestión </t>
    </r>
  </si>
  <si>
    <t>Estructura Organizacional actualizada</t>
  </si>
  <si>
    <t>Consiste en realizar revisiones y presentar propuestas de actualización a la Estructura Organizacional de la Institución en función de las necesidades detectadas.</t>
  </si>
  <si>
    <t>% de actualizaciones realizadas según necesidades</t>
  </si>
  <si>
    <t>Resolución que aprueba la Estructura Organizacional del MICM, documento de Estructura Organizacional, comunicación de remisión al MAP</t>
  </si>
  <si>
    <t>Ministerio de Industria, Comercio y MiPymes (MICM) / Ciudadanía.
Mayor institucionalidad y eficiencia de los servicios públicos.</t>
  </si>
  <si>
    <t>1- Analizar las necesidades de actualización de la Estructura Organizacional.</t>
  </si>
  <si>
    <t>Dirección de Planificación y Desarrollo 
(Departamento de Desarrollo Institucional)</t>
  </si>
  <si>
    <t>Diferentes unidades organizacionales del MICM, Ministerio de Administración Pública (MAP)</t>
  </si>
  <si>
    <t>2- Consensuar las actualizaciones de la estructura con las áreas responsables.</t>
  </si>
  <si>
    <t>3- Someter a la aprobación de la Máxima Autoridad y del MAP.</t>
  </si>
  <si>
    <t>4- Realizar ajustes conforme análisis del MAP.</t>
  </si>
  <si>
    <t>5- Gestionar aprobación.</t>
  </si>
  <si>
    <t>Manual de Organización y Funciones actualizado</t>
  </si>
  <si>
    <t>Documento que contiene la descripción de las funciones de las distintas unidades organizacionales del MICM. El mismo se actualiza en función de los cambios organizacionales realizados a la estructura.</t>
  </si>
  <si>
    <t>% de actualización del Manual</t>
  </si>
  <si>
    <t>Resolución que aprueba el Manual de Organización y Funciones del MICM, documento del Manual de Organización y Funciones, comunicación de remisión al MAP</t>
  </si>
  <si>
    <t>1- Realizar inventario de funciones conforme los cambios en la estructura organizacional.</t>
  </si>
  <si>
    <t>2- Definir funciones faltantes.</t>
  </si>
  <si>
    <t>3- Socializar funciones con el área correspondiente.</t>
  </si>
  <si>
    <t>4- Someter a la aprobación de la Máxima Autoridad y el MAP</t>
  </si>
  <si>
    <t>Manual de Descripción de Cargos actualizado</t>
  </si>
  <si>
    <t>Describe, conforme los distintos grupos ocupacionales establecidos por el Ministerio de Administración Pública,  la estructura de cargos  necesaria para la efectiva operatividad de la institución. Su actualización se realiza en función de las mejoras detectadas y por los cambios propios a la Estructura Organizacional y el Manual de Funciones.</t>
  </si>
  <si>
    <t>1- Realizar inventario de nuevos cargos.</t>
  </si>
  <si>
    <t>2- Actualizar inventario de cargos según grupo ocupacional.</t>
  </si>
  <si>
    <t>3- Describir cargos faltantes.</t>
  </si>
  <si>
    <t>4- Socializar con las áreas correspondientes.</t>
  </si>
  <si>
    <t>5- Someter a la aprobación de la Máxima Autoridad y del MAP.</t>
  </si>
  <si>
    <t>Manual de Procesos y Procedimientos actualizado</t>
  </si>
  <si>
    <t>Documento que describe los procesos y procedimientos relacionados a los servicios internos y externos de la Institución.</t>
  </si>
  <si>
    <t xml:space="preserve">% de procesos actualizados </t>
  </si>
  <si>
    <t>Manual de procesos y procedimientos MICM actualizado</t>
  </si>
  <si>
    <t>1- Actualizar inventario de procesos.</t>
  </si>
  <si>
    <t>Diferentes unidades organizacionales del MICM</t>
  </si>
  <si>
    <t>2- Diseñar y rediseñar procesos.</t>
  </si>
  <si>
    <t>3- Diseñar y rediseñar los flujogramas de los procesos.</t>
  </si>
  <si>
    <t>4- Actualizar el  Manual de procesos.</t>
  </si>
  <si>
    <t>Manual de políticas internas actualizado</t>
  </si>
  <si>
    <t>Describe los lineamientos internos a seguir en la ejecución de los procesos institucionales .</t>
  </si>
  <si>
    <t>1- Actualizar el inventario de las políticas internas del MIC.</t>
  </si>
  <si>
    <t>2- Diseñar y rediseñar políticas internas conforme las necesidades institucionales.</t>
  </si>
  <si>
    <t>3- Someter a la aprobación de las Máximas Autoridades.</t>
  </si>
  <si>
    <t>4- Incorporar las actualizaciones al Manual.</t>
  </si>
  <si>
    <t>5- Gestionar la difusión a lo interno del MICM.</t>
  </si>
  <si>
    <t xml:space="preserve"> Estructura Programática del Presupuesto MICM 2022 revisada y actualizada </t>
  </si>
  <si>
    <t>Anualmente, como parte del proceso de formulación del presupuesto institucional, y a requerimiento de la Dirección General de Presupuesto, se revisa la estructura programática del presupuesto vigente. Dicha revisión consiste en analizar el esquema de los programas, productos y actividades que componen la estructura, y realizar los cambios necesarios para la eficiente gestión.</t>
  </si>
  <si>
    <t>Estructura Programática actualizada</t>
  </si>
  <si>
    <t>Estructura Programática del Presupuesto MICM 2022 aprobada por DIGEPRES</t>
  </si>
  <si>
    <t>Ministerio de Industria, Comercio y MiPymes
Eficiencia del gasto, logro de los objetivos institucionales, fortalecimiento institucional</t>
  </si>
  <si>
    <t>1- Evaluar en coordinación con la Dirección Administrativa Financiera posibles modificaciones a la Estructura Programática del Presupuesto.</t>
  </si>
  <si>
    <t>Dirección de Planificación y Desarrollo 
(Departamento de Programación y Evaluación Presupuestaria)</t>
  </si>
  <si>
    <t>Dirección Administrativa y Financiera</t>
  </si>
  <si>
    <t>2- Actualizar la estructura y someter a la aprobación de los involucrados (Director de Planificación y Director Financiero).</t>
  </si>
  <si>
    <t>3- Remitir a la Dirección General de Presupuesto para su aprobación.</t>
  </si>
  <si>
    <t>Plan Operativo Anual (POA) formulado</t>
  </si>
  <si>
    <t xml:space="preserve">Documento que operativiza las estrategias Institucionales contenidas en el Plan Estratégico Institucional, el mismo contiene la planificación de las metas para los productos y servicios de las distintas unidades de la Institución para el corto plazo, un (1) año. </t>
  </si>
  <si>
    <t>Planes Operativos Anuales</t>
  </si>
  <si>
    <t>Plan Operativo Anual (POA) 2022 formulado y publicado</t>
  </si>
  <si>
    <t>Ministerio de Industria, Comercio y MiPymes (MICM)
Mayor institucionalidad y eficiencia de los servicios públicos, transparencia de la gestión institucional, logro de las estrategias y objetivos institucionales</t>
  </si>
  <si>
    <t>1- Preparar las herramientas para la formulación del POA.</t>
  </si>
  <si>
    <t>Dirección de Planificación y Desarrollo 
(Departamento de Planificación)</t>
  </si>
  <si>
    <t>Plan Operativo Anual MICM formulado</t>
  </si>
  <si>
    <t>2- Remitir herramientas de formulación a las distintas áreas.</t>
  </si>
  <si>
    <t>3- Brindar asistencia técnica a las áreas en el proceso de formulación.</t>
  </si>
  <si>
    <t xml:space="preserve">4- Revisar los planes de las áreas, realizar las recomendaciones y los ajustes de lugar. </t>
  </si>
  <si>
    <t>5- Consolidar el documento final del Plan y publicar a través del Portal de Transparencia Institucional.</t>
  </si>
  <si>
    <t>Monitoreo y evaluación del Plan Operativo Anual (POA)</t>
  </si>
  <si>
    <t>Semestralmente se realiza el monitoreo y evaluación de los productos y metas programadas por la Institución en el Plan Operativo Anual. Como resultado, se publica el Informe de Monitoreo y Evaluación del POA que mide la eficacia en el cumplimiento de las metas para cada unidad organizacional y a nivel general.</t>
  </si>
  <si>
    <t>Informes de monitoreo elaborados</t>
  </si>
  <si>
    <t>Informes de Monitoreo y Evaluación del POA publicados a través del Portal de Transparencia Institucional</t>
  </si>
  <si>
    <t>1- Remitir herramientas de monitoreo y evaluación a las distintas áreas de la Institución.</t>
  </si>
  <si>
    <t>2- Brindar asistencia técnica a las áreas en el llenado de las informaciones.</t>
  </si>
  <si>
    <t>3- Dar seguimiento a la entrega oportuna de las informaciones.</t>
  </si>
  <si>
    <t>4- Revisar y analizar las informaciones recibidas.</t>
  </si>
  <si>
    <t>5- Elaborar informe, aprobar y publicar a través del Portal de Transparencia Institucional.</t>
  </si>
  <si>
    <t xml:space="preserve">Monitoreo y evaluación de las metas físicas del Índice de Gestión Presupuestaria (IGP) </t>
  </si>
  <si>
    <t>Trimestralmente, mediante la medición del índice de Gestión Presupuestaria (IGP),  la Dirección General de Presupuesto (DIGEPRES), evalúa el logro de las metas físicas de los productos relacionados a las Estructuras Programáticas del Presupuesto de las Instituciones públicas. A lo interno del MICM se asegura el reporte oportuno y correcto de las metas asociadas a este índice y se emiten los correspondientes reportes y registros relacionados a su cumplimiento.</t>
  </si>
  <si>
    <t>Reportes de evaluación</t>
  </si>
  <si>
    <t>Reportes trimestrales de evaluación del índice de Gestión Presupuestaria (IGP)</t>
  </si>
  <si>
    <t>Ministerio de Industria, Comercio y MiPymes (MICM)
Logro de las estrategias y objetivos institucionales.</t>
  </si>
  <si>
    <t>Diferentes unidades organizacionales del MICM / Dirección General de Presupuesto (DIGEPRES)</t>
  </si>
  <si>
    <t>3- Dar seguimiento a la entrega oportuna de las informaciones, tanto a lo interno del MICM, como a su distintas Unidades Ejecutoras (UE de las adscritas).</t>
  </si>
  <si>
    <t>5- Realizar el registro de las metas físicas a través del SIGEF.</t>
  </si>
  <si>
    <t xml:space="preserve">Memoria Anual de Rendición de Cuentas Institucional </t>
  </si>
  <si>
    <t>En cumplimiento a lo establecido en el Artículo 128, numeral 2, literal f de la Constitución de la República, se elabora y reporta al Ministerio de la Presidencia (MINPRE), la Memoria Anual de Rendición de Cuentas, documento que contiene las ejecutorias de la Institución y el presupuesto invertido en su realización.</t>
  </si>
  <si>
    <t>Documento presentado</t>
  </si>
  <si>
    <t xml:space="preserve"> Memoria Anual de Rendición de Cuentas publicada en el Portal de Transparencia Institucional, documento remitido al Ministerio de la Presidencia</t>
  </si>
  <si>
    <t>Ministerio de Industria, Comercio y MiPymes (MICM)
Transparencia de la gestión institucional.</t>
  </si>
  <si>
    <t>1- Analizar las instrucciones recibidas del Ministerio de las Presidencia para la elaboración de las Memorias y preparar requerimiento a las distintas áreas.</t>
  </si>
  <si>
    <t>Diferentes unidades organizacionales del MICM / Ministerio de la Presidencia (MINPRE)</t>
  </si>
  <si>
    <t>2- Brindar asistencia en la elaboración de las Memorias.</t>
  </si>
  <si>
    <t>3- Gestionar la entrega oportuna de las informaciones tanto a lo interno del MICM como de sus instituciones adscritas.</t>
  </si>
  <si>
    <t>4- Analizar las informaciones, consolidar documento final.</t>
  </si>
  <si>
    <t>5-Gestionar aprobación, remitir al Minore y publicar a través del Portal de Transparencia Institucional.</t>
  </si>
  <si>
    <t>Monitoreo de avances del Plan Estratégico Institucional (PEI)</t>
  </si>
  <si>
    <t>Anualmente, en función de los logros de las metas institucionales reportadas en el proceso de monitoreo y evaluación del Plan Operativo Anual (POA), se realiza un informe de avances del Plan Estratégico Institucional, que indica los avances de la institución conforme las distintas apuestas, operaciones, y productos planificados en el PEI para el mediano plazo.</t>
  </si>
  <si>
    <t>Informe elaborado</t>
  </si>
  <si>
    <t>Informe de Avances del Plan Estratégico Institucional elaborado</t>
  </si>
  <si>
    <t>Ministerio de Industria, Comercio y MiPymes (MICM)
Logro de las estrategias y objetivos institucionales.</t>
  </si>
  <si>
    <t>1- Analizar el informe de Monitoreo y Evaluación del POA.</t>
  </si>
  <si>
    <t xml:space="preserve">Diferentes unidades organizacionales del MICM </t>
  </si>
  <si>
    <t>2- Preparar tablas y gráficas.</t>
  </si>
  <si>
    <t>3- Elaborar informe de avances del PEI.</t>
  </si>
  <si>
    <t>4- Presentar a las autoridades del MICM como referente para futuros procesos de planificación.</t>
  </si>
  <si>
    <t>Informe de la Producción Pública sectorial asociada al Plan Nacional Plurianual del Sector Público (PNPSP)</t>
  </si>
  <si>
    <t>Reporte anual que se dirige al MEPyD, como órgano rector de la planificación e Inversión Pública, que contiene los avances de los productos y metas del sector asociados al Plan Nacional Plurianual del Sector Público (PNPSP).</t>
  </si>
  <si>
    <t>Reporte elaborado</t>
  </si>
  <si>
    <t>Reporte del PNPSP remitido al MEPyD</t>
  </si>
  <si>
    <t>Ministerio de Industria, Comercio y MiPymes (MICM)
Logro de las estrategias y objetivos del sector.</t>
  </si>
  <si>
    <t>1- Analizar las herramientas y requerimiento del MEPyD.</t>
  </si>
  <si>
    <t>Diferentes unidades organizacionales del MICM / Instituciones adscritas al MICM / Ministerio de Economía, Planificación y Desarrollo (MEPyD)</t>
  </si>
  <si>
    <t>2- Solicitar e instruir a las áreas para el reporte correcto y oportuno de las informaciones.</t>
  </si>
  <si>
    <t>3- Analizar y consolidar las informaciones recibidas.</t>
  </si>
  <si>
    <t>4- Remitir al MEPyD y realizar el correspondiente registro a través del sistema RUTA.</t>
  </si>
  <si>
    <t>Presupuesto MICM 2022 formulado y registrado en el SIGEF</t>
  </si>
  <si>
    <t>Plan que presenta por programas y cuentas presupuestarias las proyecciones de ingresos y gastos del Ministerio de Industria, Comercio y MiPymes para el año 2022.</t>
  </si>
  <si>
    <t>Presupuesto elaborado</t>
  </si>
  <si>
    <t>Anteproyecto de presupuesto formulado, registros en el SIGEF,  Capítulo de Industria, Comercio y MiPymes de la Ley General de Presupuesto 2022</t>
  </si>
  <si>
    <t>Ministerio de Industria, Comercio y MiPymes
Logro de los objetivos institucionales</t>
  </si>
  <si>
    <t>1- Analizar lineamientos emitidos por DIGEPRES para la formulación del anteproyecto de presupuesto.</t>
  </si>
  <si>
    <t>Dirección Administrativa Financiera, diferentes unidades organizacionales del MICM</t>
  </si>
  <si>
    <t>2- Identificar prioridades internas para la formulación del anteproyecto de presupuesto (productos POA, PACC, compromisos, programas y proyectos, etc.).</t>
  </si>
  <si>
    <t>3- Formular el anteproyecto de presupuesto en coordinación con la Dirección Financiera, teniendo en consideración los compromisos institucionales identificados.</t>
  </si>
  <si>
    <t>4- Someter el anteproyecto a la aprobación superior.</t>
  </si>
  <si>
    <t>5- Realizar registros en el SIGEF.</t>
  </si>
  <si>
    <t>6- Realizar ajustes conforme los techos de gastos asignados a la institución.</t>
  </si>
  <si>
    <t>Plan Anual de Compras y Contrataciones 2022 (PACC) formulado</t>
  </si>
  <si>
    <t xml:space="preserve">Documento que contiene la planificación de las adquisiciones de bienes y servicios requeridos por el Ministerio de Industria, Comercio y MiPymes para eficiente ejercicio de sus funciones. </t>
  </si>
  <si>
    <t>Plan formulado</t>
  </si>
  <si>
    <t>Plan Anual de Compras y Contrataciones formulado</t>
  </si>
  <si>
    <t>Ministerio de Industria, Comercio y MiPymes
Logro de los objetivos institucionales, fortalecimiento institucional</t>
  </si>
  <si>
    <t>1- Identificar las necesidades de compras y contrataciones de la institución para el año 2022.</t>
  </si>
  <si>
    <t>2- Elaborar propuesta de PACC por grandes rubros.</t>
  </si>
  <si>
    <t>3- Consensuar con la Dirección Administrativa Financiera.</t>
  </si>
  <si>
    <t>4- Someter a la aprobación del Ministro.</t>
  </si>
  <si>
    <t>5- Entregar el documento aprobado  a la Dirección Administrativa Financiera para la correspondiente trimestralización y carga en el Portal de Compras Públicas.</t>
  </si>
  <si>
    <t>Informes semanales de ejecución presupuestaria</t>
  </si>
  <si>
    <t>Reportes semanales generados del Sistema Integrado de Gestión Financiera (SIGEF),  cuya finalidad es dar seguimiento a la ejecución del presupuesto y brindar orientación a las Máximas Autoridades de la institución para la toma de decisiones financieras.</t>
  </si>
  <si>
    <t>Informes realizados</t>
  </si>
  <si>
    <t>Informes sobre la ejecución del presupuesto generados del SIGEF, recomendaciones emitidas</t>
  </si>
  <si>
    <t>1- Generar reportes semanales sobre la ejecución del gasto, por diferentes fuentes y modalidades.</t>
  </si>
  <si>
    <t>2- Analizar los reportes emitidos.</t>
  </si>
  <si>
    <t>3- Emitir las recomendaciones u aclaraciones de lugar.</t>
  </si>
  <si>
    <t>4- Presentar a la Máxima Autoridad para la toma de decisiones.</t>
  </si>
  <si>
    <t>Asistencia técnica en la formulación y seguimiento de programas y proyectos SNIP</t>
  </si>
  <si>
    <t>Desde la Dirección de Planificación y Desarrollo se brinda asistencia técnica a las distintas áreas de la institución en la formulación y seguimiento de los proyectos, asegurando que los mismos estén apegados a las normas gubernamentales establecidas en el Sistema Nacional de Planificación e Inversión Pública.</t>
  </si>
  <si>
    <t>% de asistencias ofrecidas conforme lo solicitado por las áreas</t>
  </si>
  <si>
    <t>Solicitudes de asistencia técnica, correos electrónicos</t>
  </si>
  <si>
    <t>1- Analizar las solicitudes de asistencias técnicas recibidas.</t>
  </si>
  <si>
    <t>Dirección de Planificación y Desarrollo 
(Departamento de Proyectos)</t>
  </si>
  <si>
    <t>2- Apoyar los procesos de formulación y seguimiento de proyectos institucionales, asegurando los formatos y herramientas establecidas por los órganos rectores.</t>
  </si>
  <si>
    <t>3- Emitir informes sobre las asistencias realizadas.</t>
  </si>
  <si>
    <t>Seguimiento a la ejecución física y financiera de programas y proyectos SNIP</t>
  </si>
  <si>
    <t>Seguimiento al cumplimiento de las metas físicas y financieras de los programas y proyectos institucionales con código SNIP, los informes resultantes de este seguimiento son reportados al Ministerio de Económica, Planificación y Desarrollo (MEPyD), y publicados en el Portal de Transparencia Institucional de manera trimestral.</t>
  </si>
  <si>
    <t>Informes de seguimiento a los programas y proyectos SNIP</t>
  </si>
  <si>
    <t>Informes colgados en el Portal de Transparencia Institucional, remisión al MEPyD</t>
  </si>
  <si>
    <t>1- Remisión de herramientas a las áreas con programas y proyectos en ejecución para el reporte de las informaciones.</t>
  </si>
  <si>
    <t>Unidades del MICM con programas y proyectos SNIP en ejecución</t>
  </si>
  <si>
    <t>2- Dar seguimiento y asistencia técnica a las áreas para el reporte correcto y oportuno de las informaciones relacionadas a la ejecución de los programas y proyectos.</t>
  </si>
  <si>
    <t>3- Analizar y consolidar en los distintos formatos establecidos las informaciones recibidas de las áreas.</t>
  </si>
  <si>
    <t>4- Aprobar informes.</t>
  </si>
  <si>
    <t>5- Remitir informes al MEPyD y publicar en el Portal de Transparencia Institucional.</t>
  </si>
  <si>
    <t>Reprogramación física y financiera de proyectos SNIP</t>
  </si>
  <si>
    <t>Consiste en el análisis anual y trimestral de la ejecución de las metas físicas y financieras de los programas y proyectos SNIP, y su correspondiente reprogramación en función de los desvíos presentados.</t>
  </si>
  <si>
    <t>Reprogramaciones físicas y financieras de proyectos SNIP</t>
  </si>
  <si>
    <t>Registros trimestrales y anuales en el Sistema SNIP MEPyD, informes realizados</t>
  </si>
  <si>
    <t xml:space="preserve">Ministerio de Industria, Comercio y MiPymes
Logro de los objetivos institucionales </t>
  </si>
  <si>
    <t>1- Analizar los desvíos presentados en los informes de seguimiento presentados por las distintas unidades ejecutoras de programas y proyectos SNIP.</t>
  </si>
  <si>
    <t>2- Brindar acompañamiento técnico en la reprogramación de las metas físicas y financieras de los programas y proyectos.</t>
  </si>
  <si>
    <t>3- Actualizar cronogramas y demás registros correspondientes.</t>
  </si>
  <si>
    <t>4- Realizar informes de reprogramación y registros en el sistema SNIP del MEPyD.</t>
  </si>
  <si>
    <t>Servicio de información y orientación a las ASFL</t>
  </si>
  <si>
    <t>Producto final</t>
  </si>
  <si>
    <t>A través de este servicio se recibe la demanda de información de las ASFL, sobre los requisitos para su habilitación, gestión futura de asignación presupuestaria. También se orienta sobre la formulación de planes, programas y proyectos, además del estado de desembolso de fondos presupuestarios</t>
  </si>
  <si>
    <t>% de orientaciones brindadas conforme las recibidas</t>
  </si>
  <si>
    <t>Correos, comunicaciones</t>
  </si>
  <si>
    <t>Sector Industria, Comercio y MiPymes</t>
  </si>
  <si>
    <t>1- Recibir y analizar los requerimientos de informaciones de las ASFL.</t>
  </si>
  <si>
    <t>Dirección de Planificación y Desarrollo 
(Departamento de Habilitación y Seguimiento a las ASFL)</t>
  </si>
  <si>
    <t>3- Emitir respuestas a las ASFL.</t>
  </si>
  <si>
    <t>4- Responder por las vías correspondientes.</t>
  </si>
  <si>
    <t>Servicio de asistencia técnica en formulación de planes, programas y proyectos para ASFL</t>
  </si>
  <si>
    <t>Apoyo a las diferentes ASFL del sector para la formulación adecuada de sus planes estratégicos, proyectos y actividades puntuales, de manera que se garantice la correcta alineación con los planes y políticas del Ministerio y se tenga mejor impacto en los resultados de las políticas públicas</t>
  </si>
  <si>
    <t>Asistencias técnicas ofrecidas a las ASFL</t>
  </si>
  <si>
    <t>100% de las asistencias requeridas</t>
  </si>
  <si>
    <t>Correos electrónicos, comunicaciones</t>
  </si>
  <si>
    <t>1- Recibir y analizar los requerimientos de la asistencias técnicas a las ASFL del sector.</t>
  </si>
  <si>
    <t>2- Brindar asistencia técnica y acompañamiento a las ASFL del sector en la formulación de sus planes, programas y proyectos.</t>
  </si>
  <si>
    <t>3- Emitir informes y/o reportes de las asistencias técnicas realizadas.</t>
  </si>
  <si>
    <t>Habilitación de las ASFL del sector industria, comercio y Mipymes</t>
  </si>
  <si>
    <t>El Departamento de Habilitación y Seguimiento de las ASFL asegura que se cumplan las condiciones mínimas establecidas en la Ley 122-05 y de funcionamiento para la prestación de servicios seguros y de calidad a la población. El proceso concluye con la obtención de una licencia o permiso de habilitación</t>
  </si>
  <si>
    <t>% de ASFL que cumplen con los requerimientos establecidos habilitadas</t>
  </si>
  <si>
    <t>Certificados de habilitación emitidos, informes</t>
  </si>
  <si>
    <t>1- Analizar las solicitudes de habilitación de las ASFL del sector.</t>
  </si>
  <si>
    <t>Comisión Mixta ASFL</t>
  </si>
  <si>
    <t>2- Asegurar el cumplimiento de los requisitos establecidos en la Ley para el proceso de habilitación.</t>
  </si>
  <si>
    <t>3- Elaborar informe.</t>
  </si>
  <si>
    <t>4- Someter a la aprobación de la Comisión Mixta.</t>
  </si>
  <si>
    <t>5- Emitir certificados de habilitación a las ASFL que cumplen con los requerimientos exigidos.</t>
  </si>
  <si>
    <t>Servicio de capacitación y fortalecimiento de las ASFL del sector</t>
  </si>
  <si>
    <t>Consiste en elevar las capacidades de los miembros de las ASFL, desarrollando cursos, talleres, seminarios y otras acciones de fomento al desarrollo de este sector.</t>
  </si>
  <si>
    <t>Talleres realizados</t>
  </si>
  <si>
    <t>Listados de asistencia, fotografías</t>
  </si>
  <si>
    <t>1- Coordinar con la Cámara de Cuentas.</t>
  </si>
  <si>
    <t>Dirección Administrativa Financiera, Cámara de Cuentas</t>
  </si>
  <si>
    <t>2- Preparar el material y logística de la capacitación.</t>
  </si>
  <si>
    <t>3- Convocar a las ASFL y asegurar su participación.</t>
  </si>
  <si>
    <t>ASFL capacitadas</t>
  </si>
  <si>
    <t>4- Realizar capacitación.</t>
  </si>
  <si>
    <t>5- Emitir informe sobre la actividad desarrollada.</t>
  </si>
  <si>
    <t>Gestión de asignación presupuestaria a las ASFL del sector</t>
  </si>
  <si>
    <t>Es un proceso de recepción, análisis y tramitación de solicitudes de requerimiento presupuestario de las ASFL para desarrollar proyectos y actividades especificas. Estas solicitudes son luego remitidas al Centro de Fomento de las ASFL del MEPyD.</t>
  </si>
  <si>
    <t>Propuesta de asignación de fondos</t>
  </si>
  <si>
    <t>Propuesta de asignación de fondos remitida al Centro de Fomento de las ASFL del MEPyD</t>
  </si>
  <si>
    <t>1- Analizar las solicitudes de asignación de fondos a las ASFL del sector.</t>
  </si>
  <si>
    <t>Dirección Administrativa Financiera, Comisión Mixta, MEPyD</t>
  </si>
  <si>
    <t>2- Elaborar propuesta de asignación de fondos.</t>
  </si>
  <si>
    <t>3- Someter a la aprobación de la Comisión Mixta y la Máxima Autoridad.</t>
  </si>
  <si>
    <t>4- Presentar al Centro de Fomento de las ASFL del MEPyD.</t>
  </si>
  <si>
    <t>Seguimiento a la ejecución de proyectos de ASFL con asignación de subvención</t>
  </si>
  <si>
    <t>Seguimiento trimestral a la ejecución de los proyectos de las ASFL del sector con asignación de fondos, a fin de asegurar el cumplimiento de los objetivos institucionales por los que fueron aprobados.</t>
  </si>
  <si>
    <t xml:space="preserve">Informes de monitoreos trimestrales </t>
  </si>
  <si>
    <t>1- Dar seguimiento a las ASFL  para la entrega oportuna del reporte de ejecución de actividades trimestrales.</t>
  </si>
  <si>
    <t>2- Brindar acompañamiento en la correcta entrega de los respectivos informes.</t>
  </si>
  <si>
    <t>3- Analizar los informes recibidos.</t>
  </si>
  <si>
    <t>4- Realizar recomendaciones y presentar a la Comisión Mixta.</t>
  </si>
  <si>
    <t>Detección de ofertas de cooperación para la implementación de programas y proyectos institucionales</t>
  </si>
  <si>
    <t>Consiste en identificar fuentes de financiamiento para ser aprovechados en la implementación de programas y proyectos tanto del MICM como de las demás instituciones que conforman el sector. Esta identificación se realiza de manera permanente, dando seguimiento a las ofertas de cooperación emitidas por el  Ministerio de Economía, Planificación y Desarrollo, así como las agencias y organismos de cooperación internacional.</t>
  </si>
  <si>
    <t>% de ofertas de cooperación aplicables al sector identificadas y presentadas</t>
  </si>
  <si>
    <t>Informes de ofertas de cooperación</t>
  </si>
  <si>
    <t>Sector Industria, Comercio y MiPymes
Cumplimiento de los objetivos institucionales</t>
  </si>
  <si>
    <t>1- Dar seguimiento a las publicaciones realizadas por el MEPyD, las agencias y organismos de cooperación sobre ofertas de cooperación a ser aprovechadas por el sector.</t>
  </si>
  <si>
    <t>Dirección de Planificación y Desarrollo 
(Departamento de Cooperación Internacional)</t>
  </si>
  <si>
    <t>MEPyD, agencias y organismos de cooperación internacional, distintas áreas del MICM, instituciones adscritas al Ministerio</t>
  </si>
  <si>
    <t>2- Identificar posibles fuentes de financiamiento para el aprovechamiento del MICM y las instituciones del sector.</t>
  </si>
  <si>
    <t>3- Presentar propuesta a las autoridades.</t>
  </si>
  <si>
    <t>4- Coordinar con el MEPyD.</t>
  </si>
  <si>
    <t>5- Agotar los procesos establecidos por el MEPyD para el aprovechamiento de las ofertas de cooperación.</t>
  </si>
  <si>
    <t>Seguimiento a los programas y proyectos con cooperación internacional</t>
  </si>
  <si>
    <t>Seguimiento trimestral a la ejecución de los programas y proyectos financiados por organismos y agencias de cooperación internacional.</t>
  </si>
  <si>
    <t>Informes realizados y remitidos a los distintos organismos de cooperación</t>
  </si>
  <si>
    <t>1- Dar seguimiento a la ejecución física y financiera de los programas y proyectos con fondos de cooperación.</t>
  </si>
  <si>
    <t>MEPyD, agencias y organismos de cooperación internacional, distintas áreas del MICM con programas y proyectos financiados por organismos de cooperación</t>
  </si>
  <si>
    <t>2- Analizar las informaciones relativas a la ejecución física y financiera de los programas y proyectos de cooperación.</t>
  </si>
  <si>
    <t>3- Elaborar reportes trimestrales en los formatos establecidos por los organismos y agencias de cooperación.</t>
  </si>
  <si>
    <t>4- Remitir informes al MEPyD y a los organismos y agencias de cooperación.</t>
  </si>
  <si>
    <r>
      <rPr>
        <b/>
        <sz val="12"/>
        <rFont val="Times New Roman"/>
        <family val="1"/>
      </rPr>
      <t xml:space="preserve">Operación 18. </t>
    </r>
    <r>
      <rPr>
        <sz val="12"/>
        <rFont val="Times New Roman"/>
        <family val="1"/>
      </rPr>
      <t>Automatización Procesos Organizacionales del MICM</t>
    </r>
  </si>
  <si>
    <r>
      <rPr>
        <b/>
        <sz val="12"/>
        <rFont val="Times New Roman"/>
        <family val="1"/>
      </rPr>
      <t>Acción 18.1:</t>
    </r>
    <r>
      <rPr>
        <sz val="12"/>
        <rFont val="Times New Roman"/>
        <family val="1"/>
      </rPr>
      <t xml:space="preserve"> Diseño, implementación y monitoreo de la plataforma y sistema
tecnológico centralizado
</t>
    </r>
  </si>
  <si>
    <t xml:space="preserve">Adquisición de componentes de software, hardware y complementos para los equipos tecnológicos del MICM </t>
  </si>
  <si>
    <t>Consiste en la adquisición de licencias, equipos tecnológicos, accesorios y complementos para garantizar y para mejorar la productividad de las operaciones del MICM y a la vez reforzar la plataforma tecnológica. Entre estos componentes se adquirirán (Licencias Microsoft, Firewall, WIFI, Almacenamiento, servidores, entre otros).</t>
  </si>
  <si>
    <t>Cantidad de software adquiridos
 (Licencias)</t>
  </si>
  <si>
    <t>Licencias instaladas,
equipos nuevos, contratos de compra</t>
  </si>
  <si>
    <r>
      <rPr>
        <b/>
        <sz val="12"/>
        <rFont val="Times New Roman"/>
        <family val="1"/>
      </rPr>
      <t xml:space="preserve">Beneficiarios: </t>
    </r>
    <r>
      <rPr>
        <sz val="12"/>
        <rFont val="Times New Roman"/>
        <family val="1"/>
      </rPr>
      <t xml:space="preserve">MICM. 
</t>
    </r>
    <r>
      <rPr>
        <b/>
        <sz val="12"/>
        <rFont val="Times New Roman"/>
        <family val="1"/>
      </rPr>
      <t>Impacto esperado:</t>
    </r>
    <r>
      <rPr>
        <sz val="12"/>
        <rFont val="Times New Roman"/>
        <family val="1"/>
      </rPr>
      <t xml:space="preserve"> Mejorada la eficiencia institucional, incremento de la productividad.</t>
    </r>
  </si>
  <si>
    <t>1- Solicitar la compra de equipos tecnológicos.</t>
  </si>
  <si>
    <t>Dirección de Tecnologías de la Información y Comunicación</t>
  </si>
  <si>
    <t>Dirección Financiera, 
Dirección Administrativa</t>
  </si>
  <si>
    <t>923
(913 nuevas y 10 actualizaciones)</t>
  </si>
  <si>
    <t>14
(Actualizaciones)</t>
  </si>
  <si>
    <t>1
(Sistema de Gestión Documental)</t>
  </si>
  <si>
    <t>1
(Sistema ERP y CRM)</t>
  </si>
  <si>
    <t>2- Dar seguimiento a las áreas encargada de la gestión de compras.</t>
  </si>
  <si>
    <t>3- Instalar y configurar equipos.</t>
  </si>
  <si>
    <t>Cantidad de Hardware adquiridos 
(Equipos tecnológicos)</t>
  </si>
  <si>
    <t xml:space="preserve">4- Indicar a los usuarios modo de uso de equipos. </t>
  </si>
  <si>
    <t>38
(Unidades de Disco)</t>
  </si>
  <si>
    <t>34
(1 Firewall, 30 equipos de WIFI, 2 sistemas de almacenamiento en redundancia para servidores virtuales, 1 equipo de backup para el Data Center)</t>
  </si>
  <si>
    <t>782
(4 Switch para el Data Center, 475 equipos informáticos, 300 accesorios informáticos, 3 impresoras de alto volumen)</t>
  </si>
  <si>
    <t>5- Poner equipos en producción.</t>
  </si>
  <si>
    <t>6- Generar informes de desempeño.</t>
  </si>
  <si>
    <t xml:space="preserve">Mantenimiento preventivo de la infraestructura tecnológica </t>
  </si>
  <si>
    <t>Consiste en la contratación de servicios de mantenimiento preventivo de los diferentes equipos especializados que conforman la infraestructura TIC, aire de precisión y UPS DC, UPS generales, control de acceso y sistemas de supresión de incendios.</t>
  </si>
  <si>
    <t>Mantenimientos realizados</t>
  </si>
  <si>
    <t>Reportes de conformidad del servicio brindado, auditoría de los equipos</t>
  </si>
  <si>
    <r>
      <rPr>
        <b/>
        <sz val="12"/>
        <rFont val="Times New Roman"/>
        <family val="1"/>
      </rPr>
      <t>Beneficiarios:</t>
    </r>
    <r>
      <rPr>
        <sz val="12"/>
        <rFont val="Times New Roman"/>
        <family val="1"/>
      </rPr>
      <t xml:space="preserve"> MICM.
</t>
    </r>
    <r>
      <rPr>
        <b/>
        <sz val="12"/>
        <rFont val="Times New Roman"/>
        <family val="1"/>
      </rPr>
      <t xml:space="preserve">Impacto esperado: </t>
    </r>
    <r>
      <rPr>
        <sz val="12"/>
        <rFont val="Times New Roman"/>
        <family val="1"/>
      </rPr>
      <t>Funcionamiento óptimo de los equipos especializados que soportan la infraestructura tecnológica del ministerio.</t>
    </r>
  </si>
  <si>
    <t>1- Gestionar la adquisición del servicio.</t>
  </si>
  <si>
    <t xml:space="preserve">Dirección Administrativa, Dirección Financiera </t>
  </si>
  <si>
    <t>2- Dar seguimiento a la adquisición del servicio.</t>
  </si>
  <si>
    <t>3- Realizar el servicio.</t>
  </si>
  <si>
    <t>4- Entregar y cerrar el servicio.</t>
  </si>
  <si>
    <t>Reforzamiento de seguridad en activos tecnológicos</t>
  </si>
  <si>
    <t xml:space="preserve">Aplicar nuevas políticas de seguridad  a todos los ordenadores de la institución para proteger la integridad física con cierres de seguridad, como la parte lógica. </t>
  </si>
  <si>
    <t>Equipos intervenidos</t>
  </si>
  <si>
    <t>Comunicaciones internas y auditoría de los equipos</t>
  </si>
  <si>
    <r>
      <rPr>
        <b/>
        <sz val="12"/>
        <rFont val="Times New Roman"/>
        <family val="1"/>
      </rPr>
      <t xml:space="preserve">Beneficiarios: </t>
    </r>
    <r>
      <rPr>
        <sz val="12"/>
        <rFont val="Times New Roman"/>
        <family val="1"/>
      </rPr>
      <t xml:space="preserve">MICM
</t>
    </r>
    <r>
      <rPr>
        <b/>
        <sz val="12"/>
        <rFont val="Times New Roman"/>
        <family val="1"/>
      </rPr>
      <t xml:space="preserve">Impacto esperado: </t>
    </r>
    <r>
      <rPr>
        <sz val="12"/>
        <rFont val="Times New Roman"/>
        <family val="1"/>
      </rPr>
      <t>Mantener la integridad de los equipos de cómputos de la institución.</t>
    </r>
  </si>
  <si>
    <t>1- Planificar metodología.</t>
  </si>
  <si>
    <t xml:space="preserve">Dirección Administrativa </t>
  </si>
  <si>
    <t>2- Definir equipos.</t>
  </si>
  <si>
    <t>3- Realizar operativos.</t>
  </si>
  <si>
    <t>Implementación del sistema de correspondencia TRANSDOC del PNUD</t>
  </si>
  <si>
    <t>Facilitar el manejo y trazabilidad de toda la correspondencia (entrante y saliente) con que interactúa el MICM.</t>
  </si>
  <si>
    <t>Sistema implementado</t>
  </si>
  <si>
    <t>Reportes de conformidad de las áreas</t>
  </si>
  <si>
    <r>
      <rPr>
        <b/>
        <sz val="12"/>
        <rFont val="Times New Roman"/>
        <family val="1"/>
      </rPr>
      <t xml:space="preserve">Beneficiarios: </t>
    </r>
    <r>
      <rPr>
        <sz val="12"/>
        <rFont val="Times New Roman"/>
        <family val="1"/>
      </rPr>
      <t xml:space="preserve">Todas la áreas del MICM. 
</t>
    </r>
    <r>
      <rPr>
        <b/>
        <sz val="12"/>
        <rFont val="Times New Roman"/>
        <family val="1"/>
      </rPr>
      <t xml:space="preserve">Impacto esperado: </t>
    </r>
    <r>
      <rPr>
        <sz val="12"/>
        <rFont val="Times New Roman"/>
        <family val="1"/>
      </rPr>
      <t>Organización y trazabilidad de la correspondencia (entrante y saliente) del ministerio.</t>
    </r>
  </si>
  <si>
    <t>1- Establecer contacto con PNUD.</t>
  </si>
  <si>
    <t>Todo el MICM</t>
  </si>
  <si>
    <t>2- Adecuar TRANSDOC a las necesidades del MICM.</t>
  </si>
  <si>
    <t>3- Capacitar el personal.</t>
  </si>
  <si>
    <t>4- Poner en producción.</t>
  </si>
  <si>
    <t>Microsoft Azure implementado</t>
  </si>
  <si>
    <t>Solución de Microsoft Azure para colocar en la nube los servidores del MICM que disponen al público los servicios ofrecidos por el ministerio.</t>
  </si>
  <si>
    <t>% de servicios migrados a la nube</t>
  </si>
  <si>
    <t>Órdenes de compra, informes de verificación</t>
  </si>
  <si>
    <r>
      <rPr>
        <b/>
        <sz val="12"/>
        <rFont val="Times New Roman"/>
        <family val="1"/>
      </rPr>
      <t>Beneficiarios:</t>
    </r>
    <r>
      <rPr>
        <sz val="12"/>
        <rFont val="Times New Roman"/>
        <family val="1"/>
      </rPr>
      <t xml:space="preserve"> Las empresas y personas físicas que solicitan sus servicios a través del portal
web VV-MICM.                    </t>
    </r>
    <r>
      <rPr>
        <b/>
        <sz val="12"/>
        <rFont val="Times New Roman"/>
        <family val="1"/>
      </rPr>
      <t>Impacto esperado:</t>
    </r>
    <r>
      <rPr>
        <sz val="12"/>
        <rFont val="Times New Roman"/>
        <family val="1"/>
      </rPr>
      <t xml:space="preserve"> Mejoría en la infraestructura tecnológica del MICM, agilización de respuesta en los canales de servicio al ciudadano.</t>
    </r>
  </si>
  <si>
    <t>1- Realizar requerimiento a compras.</t>
  </si>
  <si>
    <t>Dirección Administrativa,
Dirección Financiera</t>
  </si>
  <si>
    <t>2- Gestionar el proceso de compras.</t>
  </si>
  <si>
    <t>3- Implementar.</t>
  </si>
  <si>
    <t>Interoperabilidad del MICM con otras instituciones</t>
  </si>
  <si>
    <t>Consiste en establecer interoperabilidad con otras instituciones públicas y privadas para la obtención de informaciones relevantes que permitan la generación de informes estadísticos y ayuden en la elaboración de políticas públicas. En este orden, se establecerá interoperabilidad con importadores de combustibles para la transferencia de información sobre los stock de combustibles y cambios de elementos de paridad.</t>
  </si>
  <si>
    <t>Acuerdos con instituciones públicas y privadas firmados</t>
  </si>
  <si>
    <t>Acuerdos firmados</t>
  </si>
  <si>
    <r>
      <rPr>
        <b/>
        <sz val="12"/>
        <rFont val="Times New Roman"/>
        <family val="1"/>
      </rPr>
      <t xml:space="preserve">Beneficiarios: </t>
    </r>
    <r>
      <rPr>
        <sz val="12"/>
        <rFont val="Times New Roman"/>
        <family val="1"/>
      </rPr>
      <t xml:space="preserve">sector                                        productivo.                                                                                                 </t>
    </r>
    <r>
      <rPr>
        <b/>
        <sz val="12"/>
        <rFont val="Times New Roman"/>
        <family val="1"/>
      </rPr>
      <t xml:space="preserve">Impacto esperado: </t>
    </r>
    <r>
      <rPr>
        <sz val="12"/>
        <rFont val="Times New Roman"/>
        <family val="1"/>
      </rPr>
      <t xml:space="preserve">creación de políticas públicas que beneficien al comercio, el desarrollo industrial y empresarial,  y a la ciudadanía en general.  </t>
    </r>
  </si>
  <si>
    <t>1-Determinar requerimientos internos.</t>
  </si>
  <si>
    <t>Áreas operativas</t>
  </si>
  <si>
    <t>2- Establecer contactos.</t>
  </si>
  <si>
    <t>3- Desarrollar medio de interoperabilidad.</t>
  </si>
  <si>
    <t>Acuerdos con importadores de combustibles establecidos</t>
  </si>
  <si>
    <t>5-Firmar acuerdo.</t>
  </si>
  <si>
    <t>Servicio de soporte técnico a áreas internas del MICM</t>
  </si>
  <si>
    <t>Consiste en los servicios que se ofrecen en el día a día desde la Dirección de Tecnología de la Información y Comunicación por parte del equipo técnico, dirigido tanto a los usuarios internos como externos.</t>
  </si>
  <si>
    <t>% de soporte brindado conforme las solicitudes recibidas</t>
  </si>
  <si>
    <t>Mesa de ayuda, informes, correos electrónicos</t>
  </si>
  <si>
    <r>
      <rPr>
        <b/>
        <sz val="12"/>
        <rFont val="Times New Roman"/>
        <family val="1"/>
      </rPr>
      <t xml:space="preserve">Beneficiarios: </t>
    </r>
    <r>
      <rPr>
        <sz val="12"/>
        <rFont val="Times New Roman"/>
        <family val="1"/>
      </rPr>
      <t xml:space="preserve">MICM.                                                                                                                                                                    </t>
    </r>
    <r>
      <rPr>
        <b/>
        <sz val="12"/>
        <rFont val="Times New Roman"/>
        <family val="1"/>
      </rPr>
      <t>Impacto esperado:</t>
    </r>
    <r>
      <rPr>
        <sz val="12"/>
        <rFont val="Times New Roman"/>
        <family val="1"/>
      </rPr>
      <t xml:space="preserve"> Eficientizadas las labores del MICM.</t>
    </r>
  </si>
  <si>
    <t>1- Recibir solicitudes.</t>
  </si>
  <si>
    <t>2- Asignar técnicos conforme las necesidades.</t>
  </si>
  <si>
    <t xml:space="preserve">3- Brindar soporte conforme los requerimientos. </t>
  </si>
  <si>
    <t>4- Asegurar el cierre del soporte.</t>
  </si>
  <si>
    <t>5- Emitir informes sobre los soportes brindados.</t>
  </si>
  <si>
    <t>Recertificaciones NORTIC</t>
  </si>
  <si>
    <t>Renovación de las licencias NORTIC A2-A5-E1.</t>
  </si>
  <si>
    <t>Certificaciones actualizadas</t>
  </si>
  <si>
    <t>Portal de verificación de la OPTIC</t>
  </si>
  <si>
    <r>
      <t xml:space="preserve">       </t>
    </r>
    <r>
      <rPr>
        <b/>
        <sz val="12"/>
        <rFont val="Times New Roman"/>
        <family val="1"/>
      </rPr>
      <t xml:space="preserve"> Beneficiarios: </t>
    </r>
    <r>
      <rPr>
        <sz val="12"/>
        <rFont val="Times New Roman"/>
        <family val="1"/>
      </rPr>
      <t xml:space="preserve">MICM.                                                                              </t>
    </r>
    <r>
      <rPr>
        <b/>
        <sz val="12"/>
        <rFont val="Times New Roman"/>
        <family val="1"/>
      </rPr>
      <t>Impacto esperado:</t>
    </r>
    <r>
      <rPr>
        <sz val="12"/>
        <rFont val="Times New Roman"/>
        <family val="1"/>
      </rPr>
      <t xml:space="preserve"> Institución mejor posicionada por el cumplimiento de los mandatos de regulación establecidos por la OPTIC.</t>
    </r>
  </si>
  <si>
    <t>1- Realizar solicitud y darle seguimiento.</t>
  </si>
  <si>
    <t>2- Presentar evidencias.</t>
  </si>
  <si>
    <t>3- Implementar sello de certificación.</t>
  </si>
  <si>
    <t>DIRECCIÓN DE TECNOLOGÍAS DE LA INFORMACIÓN Y COMUNICACIÓN</t>
  </si>
  <si>
    <t>DIRECCIÓN DE ANÁLISIS ECONÓMICO</t>
  </si>
  <si>
    <t xml:space="preserve">Coordinación del Monitor de Industria y Comercio </t>
  </si>
  <si>
    <t>Producto 
Terminal</t>
  </si>
  <si>
    <t xml:space="preserve">Publicación informativa para la ciudadanía y tomadores de decisión (públicos y privados), que informa acerca de la coyuntura de los sectores económicos pertinentes al MICM. </t>
  </si>
  <si>
    <t>Publicaciones realizadas</t>
  </si>
  <si>
    <t>Documento publicado</t>
  </si>
  <si>
    <r>
      <rPr>
        <b/>
        <sz val="11"/>
        <rFont val="Times New Roman"/>
        <family val="1"/>
      </rPr>
      <t>Beneficiarios:</t>
    </r>
    <r>
      <rPr>
        <sz val="11"/>
        <rFont val="Times New Roman"/>
        <family val="1"/>
      </rPr>
      <t xml:space="preserve"> Personal del MICM  y ciudadanía en general. 
</t>
    </r>
    <r>
      <rPr>
        <b/>
        <sz val="11"/>
        <rFont val="Times New Roman"/>
        <family val="1"/>
      </rPr>
      <t>Impacto esperado:</t>
    </r>
    <r>
      <rPr>
        <sz val="11"/>
        <rFont val="Times New Roman"/>
        <family val="1"/>
      </rPr>
      <t xml:space="preserve"> Fortalecida la toma de decisiones y la formulación de políticas públicas a favor de la industria, el comercio y las Mipymes,  mejor empoderamiento de la ciudadanía.</t>
    </r>
  </si>
  <si>
    <t>1- Coordinar la recepción trimestral del boletín informativo por viceministerio.</t>
  </si>
  <si>
    <t>Dirección de Análisis Económico
(Departamento de Desarrollo Estadístico, Departamento de Estudios Económicos</t>
  </si>
  <si>
    <t>Todos los viceministerios del MICM, Dirección de tecnologías de la Información y Comunicación, Dirección de Comunicaciones</t>
  </si>
  <si>
    <t>2- Revisión de la redacción y los datos de cada boletín.</t>
  </si>
  <si>
    <t>3- Consolidar y remitir a comunicaciones, junto con los hallazgos principales a ser publicados en la portada de cada boletín.</t>
  </si>
  <si>
    <t>Informe mensual de coyuntura económica e industrial</t>
  </si>
  <si>
    <t>Presentación mensual de la coyuntura económica nacional e internacional, para el Ministro, su despacho y todos los viceministerios.</t>
  </si>
  <si>
    <t>Reportes emitidos</t>
  </si>
  <si>
    <t>Correos de divulgación</t>
  </si>
  <si>
    <r>
      <rPr>
        <b/>
        <sz val="11"/>
        <rFont val="Times New Roman"/>
        <family val="1"/>
      </rPr>
      <t xml:space="preserve">Beneficiarios: </t>
    </r>
    <r>
      <rPr>
        <sz val="11"/>
        <rFont val="Times New Roman"/>
        <family val="1"/>
      </rPr>
      <t xml:space="preserve">Principales autoridades MICM. 
</t>
    </r>
    <r>
      <rPr>
        <b/>
        <sz val="11"/>
        <rFont val="Times New Roman"/>
        <family val="1"/>
      </rPr>
      <t xml:space="preserve">Impacto esperado: </t>
    </r>
    <r>
      <rPr>
        <sz val="11"/>
        <rFont val="Times New Roman"/>
        <family val="1"/>
      </rPr>
      <t>Fortalecida la toma de decisiones y la formulación de políticas a favor de los sectores de competencia del MICM.</t>
    </r>
  </si>
  <si>
    <t>1- Actualizar bases de datos regularmente utilizadas para los informes, al igual que recopilar demás datos de interés.</t>
  </si>
  <si>
    <t>Dirección de Análisis Económico
(Departamento de Desarrollo Estadístico, Departamento de Estudios Económicos)</t>
  </si>
  <si>
    <t>Director de Gabinete</t>
  </si>
  <si>
    <t>2- Realizar y actualizar gráficos y tablas necesarios para la realización de la exposición de la coyuntura de la economía dominicana y el sector exterior.</t>
  </si>
  <si>
    <t>Investigación económica semestral</t>
  </si>
  <si>
    <t>Investigación de tópicos económicos: tendencias industriales, tributarias, en comercio exterior, entre otras.</t>
  </si>
  <si>
    <t>Publicación de las investigaciones en la página institucional.</t>
  </si>
  <si>
    <r>
      <rPr>
        <b/>
        <sz val="11"/>
        <rFont val="Times New Roman"/>
        <family val="1"/>
      </rPr>
      <t>Beneficiarios:</t>
    </r>
    <r>
      <rPr>
        <sz val="11"/>
        <rFont val="Times New Roman"/>
        <family val="1"/>
      </rPr>
      <t xml:space="preserve"> Ciudadanía en general.
</t>
    </r>
    <r>
      <rPr>
        <b/>
        <sz val="11"/>
        <rFont val="Times New Roman"/>
        <family val="1"/>
      </rPr>
      <t>Impacto esperado:</t>
    </r>
    <r>
      <rPr>
        <sz val="11"/>
        <rFont val="Times New Roman"/>
        <family val="1"/>
      </rPr>
      <t xml:space="preserve"> Fortalecida la toma de decisiones y la formulación de políticas públicas sobre la industria nacional, las zonas francas, el comercio y las Mipymes.</t>
    </r>
  </si>
  <si>
    <t>1- Seleccionar tópico de interés.</t>
  </si>
  <si>
    <t>Dirección de Tecnologías de la Información y Comunicación y Dirección de Comunicaciones</t>
  </si>
  <si>
    <t>2- Hacer levantamiento de las mejores prácticas y experiencia internacional.</t>
  </si>
  <si>
    <t>3- Construcción del método de análisis (modelo, framework, etc.) y recopilación de datos.</t>
  </si>
  <si>
    <t>4- Redactar análisis de los resultados.</t>
  </si>
  <si>
    <t>5- Revisar y publicar.</t>
  </si>
  <si>
    <t>Publicación mensual del análisis de los resultados y comportamiento del índice del margen de intermediación.</t>
  </si>
  <si>
    <t>Publicación de los informes en la página institucional</t>
  </si>
  <si>
    <r>
      <rPr>
        <b/>
        <sz val="11"/>
        <rFont val="Times New Roman"/>
        <family val="1"/>
      </rPr>
      <t>Beneficiarios:</t>
    </r>
    <r>
      <rPr>
        <sz val="11"/>
        <rFont val="Times New Roman"/>
        <family val="1"/>
      </rPr>
      <t xml:space="preserve"> Personal del MICM  y ciudadanía en general.
</t>
    </r>
    <r>
      <rPr>
        <b/>
        <sz val="11"/>
        <rFont val="Times New Roman"/>
        <family val="1"/>
      </rPr>
      <t xml:space="preserve">Impacto esperado: </t>
    </r>
    <r>
      <rPr>
        <sz val="11"/>
        <rFont val="Times New Roman"/>
        <family val="1"/>
      </rPr>
      <t>Fortalecida la toma de decisiones y la formulación de políticas públicas sobre la dinámica de precios, desde su producción hasta su consumo.</t>
    </r>
  </si>
  <si>
    <t>1- Analizar los datos mensuales del Índice del margen de intermediación.</t>
  </si>
  <si>
    <t>2- Redactar informe.</t>
  </si>
  <si>
    <t>3- Publicar informe.</t>
  </si>
  <si>
    <t>Publicación de estadísticas MICM de la semana</t>
  </si>
  <si>
    <t>Entrega mensual de los datos a ser utilizados en la publicación semanal a través de todas las vías de comunicación disponibles, de datos estadísticos de interés para el personal institucional y la ciudadanía. Abarca temas como Industria, Comercio Interno, Comercio Exterior, Mipymes, Zonas Francas, ODS, Economía Nacional e Internacional y datos de las áreas internas de la institución.</t>
  </si>
  <si>
    <t>Entregas al departamento de comunicaciones, para su publicación en las redes y portal web del MICM</t>
  </si>
  <si>
    <t xml:space="preserve">Correo de entrega del producto </t>
  </si>
  <si>
    <r>
      <rPr>
        <b/>
        <sz val="11"/>
        <rFont val="Times New Roman"/>
        <family val="1"/>
      </rPr>
      <t xml:space="preserve">Beneficiarios: </t>
    </r>
    <r>
      <rPr>
        <sz val="11"/>
        <rFont val="Times New Roman"/>
        <family val="1"/>
      </rPr>
      <t xml:space="preserve">Personal del MICM  y ciudadanía en general.
</t>
    </r>
    <r>
      <rPr>
        <b/>
        <sz val="11"/>
        <rFont val="Times New Roman"/>
        <family val="1"/>
      </rPr>
      <t xml:space="preserve">Impacto esperado: </t>
    </r>
    <r>
      <rPr>
        <sz val="11"/>
        <rFont val="Times New Roman"/>
        <family val="1"/>
      </rPr>
      <t>Fortalecida la toma de decisiones y la formulación de políticas públicas a favor de la industria, el comercio y las Mipymes, mejor empoderamiento de la ciudadanía en los temas e indicadores relacionados al sector.</t>
    </r>
  </si>
  <si>
    <t>1- Actualizar la base de datos estadística del MICM.</t>
  </si>
  <si>
    <t>Dirección de Comunicaciones, Dirección de Tecnologías de la Información y Comunicación</t>
  </si>
  <si>
    <t>2- Seleccionar y realizar la búsqueda del dato estadístico.</t>
  </si>
  <si>
    <t xml:space="preserve">3- Preparar publicación del dato estadístico con su correspondiente mensaje. </t>
  </si>
  <si>
    <t>4- Validar la propuesta de comunicaciones: confirmar datos, análisis y contexto.</t>
  </si>
  <si>
    <t>Dirección de Análisis Económico
(Departamento de Desarrollo Estadístico)</t>
  </si>
  <si>
    <t>Servicios de apoyo y capacitación en estadística a áreas del MICM</t>
  </si>
  <si>
    <t>Programa sistemático de capacitaciones sobre producción, uso e interpretación de estadísticas, con énfasis en el levantamiento de datos. Con ello se forma una masa técnica para los levantamientos estadísticos que se deben realizar desde el MICM. Esta construcción de capacidades ayuda a nuestro personal, además de ahorrar recursos a la hora de los levantamientos de información planificados.</t>
  </si>
  <si>
    <t>Boletines publicados
Actas de asistencia de las capacitaciones
Actas de asistencia de las reuniones</t>
  </si>
  <si>
    <r>
      <rPr>
        <b/>
        <sz val="11"/>
        <rFont val="Times New Roman"/>
        <family val="1"/>
      </rPr>
      <t xml:space="preserve">Beneficiarios: </t>
    </r>
    <r>
      <rPr>
        <sz val="11"/>
        <rFont val="Times New Roman"/>
        <family val="1"/>
      </rPr>
      <t xml:space="preserve">Viceministerios y direcciones del MICM. 
</t>
    </r>
    <r>
      <rPr>
        <b/>
        <sz val="11"/>
        <rFont val="Times New Roman"/>
        <family val="1"/>
      </rPr>
      <t>Impacto esperado:</t>
    </r>
    <r>
      <rPr>
        <sz val="11"/>
        <rFont val="Times New Roman"/>
        <family val="1"/>
      </rPr>
      <t xml:space="preserve"> Incrementadas las capacidades técnicas del personal en temas estadísticos, mejora de las informaciones estadísticas levantadas y del análisis de datos.</t>
    </r>
  </si>
  <si>
    <t>1- Actualizar Tablero de Control Trimestral en el Boletín MICM.</t>
  </si>
  <si>
    <t>Dirección de Comunicaciones, Viceministerios</t>
  </si>
  <si>
    <t>Personas capacitadas</t>
  </si>
  <si>
    <t>2- Desarrollar programa de capacitación en estadísticas al personal de DOSAC.</t>
  </si>
  <si>
    <t>Reuniones técnicas</t>
  </si>
  <si>
    <t>3- Representar al MICM en el Comité Interinstitucional de Estadísticas de Comercio Exterior (CIECE).</t>
  </si>
  <si>
    <t>Implementación del Índice de Márgenes de Intermediación Comercial (IMIC)</t>
  </si>
  <si>
    <t>Diseño, aplicación y análisis de la primera operación estadística de monitoreo de las cadenas de comercialización de los principales productos de consumo y producción nacional. Se podrá conocer los costos y precios de cada eslabón de la cadena de los diferentes productos y los márgenes en cada parte de la cadena. Con esto se podrán tomar mejores medidas de política relacionadas con el comercio justo y eficiente.</t>
  </si>
  <si>
    <t>Boletines producidos y publicados</t>
  </si>
  <si>
    <t>Boletines publicados</t>
  </si>
  <si>
    <r>
      <rPr>
        <b/>
        <sz val="11"/>
        <rFont val="Times New Roman"/>
        <family val="1"/>
      </rPr>
      <t xml:space="preserve">Beneficiarios: </t>
    </r>
    <r>
      <rPr>
        <sz val="11"/>
        <rFont val="Times New Roman"/>
        <family val="1"/>
      </rPr>
      <t xml:space="preserve">Dirección de Comercio Interno  y ciudadanía en general.
</t>
    </r>
    <r>
      <rPr>
        <b/>
        <sz val="11"/>
        <rFont val="Times New Roman"/>
        <family val="1"/>
      </rPr>
      <t xml:space="preserve">Impacto esperado: </t>
    </r>
    <r>
      <rPr>
        <sz val="11"/>
        <rFont val="Times New Roman"/>
        <family val="1"/>
      </rPr>
      <t>Fortalecida la toma de decisiones y la formulación de políticas públicas para la regulación y fomento del consumo y comercio justo, competitivo y responsable.</t>
    </r>
  </si>
  <si>
    <t>1- Diseñar el levantamiento.</t>
  </si>
  <si>
    <t>Dirección de Comercio Interno, Dirección de Comunicaciones, DOSAC, Dirección Administrativa y  Dirección Financiera</t>
  </si>
  <si>
    <t>2- Capacitar al personal.</t>
  </si>
  <si>
    <t>3- Realizar trabajo de campo trimestral.</t>
  </si>
  <si>
    <t>4- Codificar y validar los datos.</t>
  </si>
  <si>
    <t>5- Redactar boletines trimestrales.</t>
  </si>
  <si>
    <t>6- Realizar los de procesos de edición, diagramación y difusión de resultados trimestrales.</t>
  </si>
  <si>
    <t>Publicación de la Encuesta Nacional de Desarrollo Industrial y Sostenibilidad en las Empresas (ENDIS) 2019</t>
  </si>
  <si>
    <t>Continuación del proceso de implementación de la Primera encuesta, de nivel nacional, que medirá el nivel de involucramiento del sector privado en los temas de sostenibilidad y desarrollo de la producción. Terminar el procesamiento, redacción y publicación del informe de esta primera encuesta sobre temas de encadenamientos productivos, I+D+i, Calidad, energía, agua, residuos, gases contaminantes, empleo, entre otros. Con sus resultados se podrán mejorar los planes y políticas de fomento de la actividad económico y de sostenibilidad en el sector productivo.</t>
  </si>
  <si>
    <t>Informes publicados</t>
  </si>
  <si>
    <t>Base de datos actualizada, informe elaborado, publicación de informe</t>
  </si>
  <si>
    <r>
      <rPr>
        <b/>
        <sz val="11"/>
        <rFont val="Times New Roman"/>
        <family val="1"/>
      </rPr>
      <t>Beneficiarios:</t>
    </r>
    <r>
      <rPr>
        <sz val="11"/>
        <rFont val="Times New Roman"/>
        <family val="1"/>
      </rPr>
      <t xml:space="preserve"> Viceministerio de Desarrollo Industrial, sectores empresarial y Comisión ODS.
 </t>
    </r>
    <r>
      <rPr>
        <b/>
        <sz val="11"/>
        <rFont val="Times New Roman"/>
        <family val="1"/>
      </rPr>
      <t xml:space="preserve">Impacto esperado: </t>
    </r>
    <r>
      <rPr>
        <sz val="11"/>
        <rFont val="Times New Roman"/>
        <family val="1"/>
      </rPr>
      <t>Fortalecida la toma de decisiones y la formulación de políticas públicas a favor del desarrollo industrial y de la sostenibilidad en las prácticas empresariales.</t>
    </r>
  </si>
  <si>
    <t>1- Codificar y validar los datos.</t>
  </si>
  <si>
    <t>Viceministerio de Desarrollo Industrial, Dirección de Comunicaciones, DOSAC, Dirección Administrativa, Dirección Financiera</t>
  </si>
  <si>
    <t>2- Redactar el informe.</t>
  </si>
  <si>
    <t>3- Realizar los de procesos de edición, diagramación e impresión.</t>
  </si>
  <si>
    <t>4- Gestionar la publicación de informe</t>
  </si>
  <si>
    <t>Monitor Global de Emprendimiento (GEM) 2021</t>
  </si>
  <si>
    <t>Diseño, aplicación, procesamiento y publicación de la Tercera Encuesta Monitor Global de Emprendimiento en el país. Es una encuesta de hogares, donde se indaga sobre la actividad emprendedora de los dominicanos, el perfil de los emprendedores y las principales características de esos emprendimientos. Esto permite comparar sus datos con los levantados en 2018 y en 2007. permitirá enfocar mejor las políticas de fomento al emprendimiento en el país.</t>
  </si>
  <si>
    <t>Informes de encuesta</t>
  </si>
  <si>
    <t>Informe del trabajo de campo / Base de datos actualizada / Informe elaborado</t>
  </si>
  <si>
    <r>
      <rPr>
        <b/>
        <sz val="11"/>
        <rFont val="Times New Roman"/>
        <family val="1"/>
      </rPr>
      <t xml:space="preserve">Beneficiarios: </t>
    </r>
    <r>
      <rPr>
        <sz val="11"/>
        <rFont val="Times New Roman"/>
        <family val="1"/>
      </rPr>
      <t xml:space="preserve">Dirección de Emprendimiento.
</t>
    </r>
    <r>
      <rPr>
        <b/>
        <sz val="11"/>
        <rFont val="Times New Roman"/>
        <family val="1"/>
      </rPr>
      <t xml:space="preserve">Impacto esperado: </t>
    </r>
    <r>
      <rPr>
        <sz val="11"/>
        <rFont val="Times New Roman"/>
        <family val="1"/>
      </rPr>
      <t>Fortalecida la toma de decisiones y la formulación de políticas públicas de fomento del emprendimiento.</t>
    </r>
  </si>
  <si>
    <t>1- Capacitar al personal.</t>
  </si>
  <si>
    <t>Dirección de Comercio Exterior, Dirección de Comunicaciones, DOSAC, Dirección Administrativa, Dirección Financiera</t>
  </si>
  <si>
    <t>2- Realizar trabajo de campo.</t>
  </si>
  <si>
    <t>3- Codificar y validar los datos.</t>
  </si>
  <si>
    <t>4- Redactar el informe.</t>
  </si>
  <si>
    <t>5- Realizar los de procesos de edición, diagramación e impresión.</t>
  </si>
  <si>
    <t xml:space="preserve"> Implementación de Encuesta Nacional de Desarrollo Industrial y Sostenibilidad en las Empresas (ENDIS) 2021</t>
  </si>
  <si>
    <t>Diseño, aplicación, procesamiento y publicación de la Segunda Encuesta, de dimensión Nacional, de caracterización del Desarrollo Industrial y la profundización de las prácticas sostenibles en los procesos de producción y comercialización de bienes y servicios en las empresas. Esta versión incluirá sectores económicos distintos a los de la versión 2019. Con sus resultados se podrán mejorar los planes y políticas de fomento de la actividad económico y de sostenibilidad en el sector productivo.</t>
  </si>
  <si>
    <t>Informe del trabajo de campo, base de datos actualizada, informe elaborado</t>
  </si>
  <si>
    <r>
      <rPr>
        <b/>
        <sz val="11"/>
        <rFont val="Times New Roman"/>
        <family val="1"/>
      </rPr>
      <t>Beneficiarios:</t>
    </r>
    <r>
      <rPr>
        <sz val="11"/>
        <rFont val="Times New Roman"/>
        <family val="1"/>
      </rPr>
      <t xml:space="preserve"> Viceministerio de Desarrollo Industrial, sector empresarial y Comisión ODS.
</t>
    </r>
    <r>
      <rPr>
        <b/>
        <sz val="11"/>
        <rFont val="Times New Roman"/>
        <family val="1"/>
      </rPr>
      <t>Impacto esperado:</t>
    </r>
    <r>
      <rPr>
        <sz val="11"/>
        <rFont val="Times New Roman"/>
        <family val="1"/>
      </rPr>
      <t xml:space="preserve"> Fortalecida la toma de decisiones y la formulación de políticas públicas a favor del desarrollo industrial y de la sostenibilidad de las empresas.</t>
    </r>
  </si>
  <si>
    <t>Conclusión de la  Encuesta sobre el Impacto Económico a las Mipymes por la Crisis del COVID-19</t>
  </si>
  <si>
    <t>Concluir la realización del informe de la  encuesta sobre el Impacto Económico a las Mipymes por la crisis del Covid.</t>
  </si>
  <si>
    <r>
      <rPr>
        <b/>
        <sz val="11"/>
        <rFont val="Times New Roman"/>
        <family val="1"/>
      </rPr>
      <t>Beneficiarios:</t>
    </r>
    <r>
      <rPr>
        <sz val="11"/>
        <rFont val="Times New Roman"/>
        <family val="1"/>
      </rPr>
      <t xml:space="preserve"> Viceministerio de Fomento a las Mipymes.
</t>
    </r>
    <r>
      <rPr>
        <b/>
        <sz val="11"/>
        <rFont val="Times New Roman"/>
        <family val="1"/>
      </rPr>
      <t>Impacto esperado:</t>
    </r>
    <r>
      <rPr>
        <sz val="11"/>
        <rFont val="Times New Roman"/>
        <family val="1"/>
      </rPr>
      <t xml:space="preserve"> Fortalecida la toma de decisiones y la formulación de políticas públicas a favor del desarrollo industrial y de la sostenibilidad de las empresas.</t>
    </r>
  </si>
  <si>
    <t>1- Realizar trabajo de campo.</t>
  </si>
  <si>
    <t>2- Codificar y validar los datos.</t>
  </si>
  <si>
    <t>3- Redactar el informe.</t>
  </si>
  <si>
    <t>4- Realizar los de procesos de edición, diagramación e impresión.</t>
  </si>
  <si>
    <t>DIRECCIÓN ADMINISTRATIVA</t>
  </si>
  <si>
    <r>
      <t xml:space="preserve">Op. 17. </t>
    </r>
    <r>
      <rPr>
        <sz val="11"/>
        <rFont val="Times New Roman"/>
        <family val="1"/>
      </rPr>
      <t>Fomento a la cultura de gestión organizacional moderna</t>
    </r>
  </si>
  <si>
    <r>
      <t xml:space="preserve">Acción 2. </t>
    </r>
    <r>
      <rPr>
        <sz val="11"/>
        <rFont val="Times New Roman"/>
        <family val="1"/>
      </rPr>
      <t>Modelo de seguimiento y mejoramiento de la gestión</t>
    </r>
  </si>
  <si>
    <t>Implementación de mejoras a los procesos administrativos</t>
  </si>
  <si>
    <t>Implementación de las mejoras identificadas en los informes de  auditorias y/o levantamiento de procesos  que corresponden a la  Dirección Administrativa.</t>
  </si>
  <si>
    <t xml:space="preserve">% de implementación del plan de mejora </t>
  </si>
  <si>
    <t>Informes de ejecución</t>
  </si>
  <si>
    <r>
      <rPr>
        <b/>
        <sz val="11"/>
        <rFont val="Times New Roman"/>
        <family val="1"/>
      </rPr>
      <t xml:space="preserve">Beneficiarios: </t>
    </r>
    <r>
      <rPr>
        <sz val="11"/>
        <rFont val="Times New Roman"/>
        <family val="1"/>
      </rPr>
      <t xml:space="preserve">Todo el MICM.
</t>
    </r>
    <r>
      <rPr>
        <b/>
        <sz val="11"/>
        <rFont val="Times New Roman"/>
        <family val="1"/>
      </rPr>
      <t>Impacto:</t>
    </r>
    <r>
      <rPr>
        <sz val="11"/>
        <rFont val="Times New Roman"/>
        <family val="1"/>
      </rPr>
      <t xml:space="preserve"> Eficiencia de los servicios  institucionales.</t>
    </r>
  </si>
  <si>
    <t>1- Identificar procesos y áreas para con necesidades de mejoras.</t>
  </si>
  <si>
    <t>Dirección Administrativa</t>
  </si>
  <si>
    <t>Dirección Control de Control</t>
  </si>
  <si>
    <t>2- Ordenar en orden de prioridad las recomendaciones.</t>
  </si>
  <si>
    <t>3- Ejecutar las mejoras en orden de prioridad y según la disponibilidad de recursos.</t>
  </si>
  <si>
    <t>Plan de mantenimiento de la plata física, maquinaria y equipos, implementado</t>
  </si>
  <si>
    <t>Ejecución del plan de mantenimiento preventivo y correctivo que contiene el conjunto de acciones a desarrollar para mantener en óptimo estado de funcionamiento los equipos, maquinarias y planta física de la institución, con la finalidad de garantizar la funcionabilidad de todos los bienes, así como alargar al máximo su vida útil.</t>
  </si>
  <si>
    <t xml:space="preserve">% de ejecución del plan de mantenimiento </t>
  </si>
  <si>
    <r>
      <rPr>
        <b/>
        <sz val="11"/>
        <rFont val="Times New Roman"/>
        <family val="1"/>
      </rPr>
      <t>Beneficiarios:</t>
    </r>
    <r>
      <rPr>
        <sz val="11"/>
        <rFont val="Times New Roman"/>
        <family val="1"/>
      </rPr>
      <t xml:space="preserve"> Todo el MICM.
</t>
    </r>
    <r>
      <rPr>
        <b/>
        <sz val="11"/>
        <rFont val="Times New Roman"/>
        <family val="1"/>
      </rPr>
      <t>Impacto:</t>
    </r>
    <r>
      <rPr>
        <sz val="11"/>
        <rFont val="Times New Roman"/>
        <family val="1"/>
      </rPr>
      <t xml:space="preserve"> Mayor vida útil de las maquinarias y equipos de la institución, ahorro del presupuesto institucional.</t>
    </r>
  </si>
  <si>
    <t>1- Dar seguimiento a la ejecución del plan de mantenimiento por sistema (eléctrico, climatización, etc.)</t>
  </si>
  <si>
    <t>Dirección Administrativa (Departamento de Mantenimiento)</t>
  </si>
  <si>
    <t>2- Hacer visitas a las áreas para identificar necesidades de manera proactiva.</t>
  </si>
  <si>
    <t>3-  Llevar plantilla de registro de mantenimiento de los sistemas por frecuencia.</t>
  </si>
  <si>
    <t>Plan de mantenimiento de la flotilla vehicular implementado</t>
  </si>
  <si>
    <t>Ejecución del plan de mantenimiento preventivo que contiene el conjunto de acciones a desarrollar para mantener en óptimo estado la flotilla de vehículos del MICM. Este mantenimiento se realiza regularmente cada 5mil kilómetros.</t>
  </si>
  <si>
    <r>
      <rPr>
        <b/>
        <sz val="11"/>
        <rFont val="Times New Roman"/>
        <family val="1"/>
      </rPr>
      <t>Beneficiarios:</t>
    </r>
    <r>
      <rPr>
        <sz val="11"/>
        <rFont val="Times New Roman"/>
        <family val="1"/>
      </rPr>
      <t xml:space="preserve"> Todo el MICM.
</t>
    </r>
    <r>
      <rPr>
        <b/>
        <sz val="11"/>
        <rFont val="Times New Roman"/>
        <family val="1"/>
      </rPr>
      <t>Impacto:</t>
    </r>
    <r>
      <rPr>
        <sz val="11"/>
        <rFont val="Times New Roman"/>
        <family val="1"/>
      </rPr>
      <t xml:space="preserve"> Mayor vida útil de los vehículos de la institución, eficiencia de los servicios.</t>
    </r>
  </si>
  <si>
    <t xml:space="preserve">1- Llevar plantilla de registro de mantenimiento de la flota de vehículos. </t>
  </si>
  <si>
    <t>Dirección Administrativa
(División de Transportación)</t>
  </si>
  <si>
    <t>2- Elaborar Informes de ejecución.</t>
  </si>
  <si>
    <t>Plan de adecuación de la infraestructura física implementado</t>
  </si>
  <si>
    <t>Ejecución de las adecuaciones y/o mejoras físicas programadas en la Torre MICM y las oficinas regionales.</t>
  </si>
  <si>
    <t xml:space="preserve">% de ejecución del plan de infraestructura </t>
  </si>
  <si>
    <r>
      <rPr>
        <b/>
        <sz val="11"/>
        <rFont val="Times New Roman"/>
        <family val="1"/>
      </rPr>
      <t>Beneficiarios:</t>
    </r>
    <r>
      <rPr>
        <sz val="11"/>
        <rFont val="Times New Roman"/>
        <family val="1"/>
      </rPr>
      <t xml:space="preserve"> Todo el MICM.
</t>
    </r>
    <r>
      <rPr>
        <b/>
        <sz val="11"/>
        <rFont val="Times New Roman"/>
        <family val="1"/>
      </rPr>
      <t>Impacto:</t>
    </r>
    <r>
      <rPr>
        <sz val="11"/>
        <rFont val="Times New Roman"/>
        <family val="1"/>
      </rPr>
      <t xml:space="preserve"> Incremento de la productividad, eficiencia de los servicios  institucionales.</t>
    </r>
  </si>
  <si>
    <t>1- Dar seguimiento a la ejecución del plan de infraestructura.</t>
  </si>
  <si>
    <t>Dirección Administrativa
(Departamento de Ingeniería)</t>
  </si>
  <si>
    <t>2- Programar y coordinar  las adecuaciones con los clientes internos y proveedores.</t>
  </si>
  <si>
    <t>3- Elaborar Informes de ejecución.</t>
  </si>
  <si>
    <t>Elaboración de política y protocolo de atención para las áreas administrativas</t>
  </si>
  <si>
    <t>Definir las políticas y protocolos de atención a ser utilizados por los colaboradores de la Dirección Administrativa del MICM en la prestación de servicios internos y externos, a fin de brindar una atención oportuna y con calidad.</t>
  </si>
  <si>
    <t>Protocolo elaborado y aprobado</t>
  </si>
  <si>
    <r>
      <rPr>
        <b/>
        <sz val="11"/>
        <rFont val="Times New Roman"/>
        <family val="1"/>
      </rPr>
      <t>Beneficiarios:</t>
    </r>
    <r>
      <rPr>
        <sz val="11"/>
        <rFont val="Times New Roman"/>
        <family val="1"/>
      </rPr>
      <t xml:space="preserve"> Todo el MICM.
</t>
    </r>
    <r>
      <rPr>
        <b/>
        <sz val="11"/>
        <rFont val="Times New Roman"/>
        <family val="1"/>
      </rPr>
      <t xml:space="preserve">Impacto: </t>
    </r>
    <r>
      <rPr>
        <sz val="11"/>
        <rFont val="Times New Roman"/>
        <family val="1"/>
      </rPr>
      <t>Incrementada la satisfacción de los servicios internos y externos.</t>
    </r>
  </si>
  <si>
    <t>1- Elaborar propuesta de política y protocolos de atención.</t>
  </si>
  <si>
    <t>Dirección de Recursos Humanos
Unidad de Seguridad Militar
Dirección Control de Gestión</t>
  </si>
  <si>
    <t>% de colaboradores sensibilizados y/o capacitados en el uso de la política y protocolos de atención.</t>
  </si>
  <si>
    <t>2- Solicitar a RRHH capacitaciones de servicio al cliente.</t>
  </si>
  <si>
    <t>3- Seguimiento a implementación de la política y protocolos.</t>
  </si>
  <si>
    <t>Atención oportuna a los requerimientos administrativos</t>
  </si>
  <si>
    <t xml:space="preserve">Brindar respuesta en tiempo a las solicitudes de servicios realizadas por las distintas áreas de la institución relacionadas a suministro, transporte y mayordomía. </t>
  </si>
  <si>
    <t>% de requerimientos de suministro atendidos de manera oportuna</t>
  </si>
  <si>
    <t>Informes de ejecución, encuesta de satisfacción</t>
  </si>
  <si>
    <r>
      <rPr>
        <b/>
        <sz val="11"/>
        <rFont val="Times New Roman"/>
        <family val="1"/>
      </rPr>
      <t xml:space="preserve">Beneficiarios: </t>
    </r>
    <r>
      <rPr>
        <sz val="11"/>
        <rFont val="Times New Roman"/>
        <family val="1"/>
      </rPr>
      <t xml:space="preserve">Todo el MICM.
</t>
    </r>
    <r>
      <rPr>
        <b/>
        <sz val="11"/>
        <rFont val="Times New Roman"/>
        <family val="1"/>
      </rPr>
      <t xml:space="preserve">Impacto: </t>
    </r>
    <r>
      <rPr>
        <sz val="11"/>
        <rFont val="Times New Roman"/>
        <family val="1"/>
      </rPr>
      <t>Eficiencia en los servicios, incrementada la satisfacción de los servicios internos y externos.</t>
    </r>
  </si>
  <si>
    <t>1- Llevar plantilla de registro de requerimientos atendidos en el área correspondiente (suministro, transportación o mayordomía).</t>
  </si>
  <si>
    <t>% de requerimientos de transporte atendidos de manera oportuna</t>
  </si>
  <si>
    <t>2- Revisar la plantilla y atención al requerimiento.</t>
  </si>
  <si>
    <t>% de requerimientos respondidos del área de servicios generales respondidos de manera oportuna (conserjería y mayordomía)</t>
  </si>
  <si>
    <t>3- Ofrecer servicio o justificar la no disponibilidad.</t>
  </si>
  <si>
    <t>% de satisfacción de los colaboradores con los servicios de la Dirección Administrativa</t>
  </si>
  <si>
    <t>4- Evaluar periódicamente la percepción de los colaboradores en cuanto al servicio ofrecido en la Dirección Administrativa.</t>
  </si>
  <si>
    <t xml:space="preserve">Control de bienes </t>
  </si>
  <si>
    <t>Dar seguimiento y registro oportuno al inventario de activos fijos del MICM.</t>
  </si>
  <si>
    <t>Inventarios de activos fijos realizados</t>
  </si>
  <si>
    <t>Informe de resultados</t>
  </si>
  <si>
    <r>
      <rPr>
        <b/>
        <sz val="11"/>
        <rFont val="Times New Roman"/>
        <family val="1"/>
      </rPr>
      <t>Beneficiarios:</t>
    </r>
    <r>
      <rPr>
        <sz val="11"/>
        <rFont val="Times New Roman"/>
        <family val="1"/>
      </rPr>
      <t xml:space="preserve"> MICM.
</t>
    </r>
    <r>
      <rPr>
        <b/>
        <sz val="11"/>
        <rFont val="Times New Roman"/>
        <family val="1"/>
      </rPr>
      <t>Impacto:</t>
    </r>
    <r>
      <rPr>
        <sz val="11"/>
        <rFont val="Times New Roman"/>
        <family val="1"/>
      </rPr>
      <t xml:space="preserve"> Controlados los bienes de la institución.</t>
    </r>
  </si>
  <si>
    <t>1- Elaborar inventario.</t>
  </si>
  <si>
    <t>Dirección Administrativa
(Departamento de Control de Bienes)</t>
  </si>
  <si>
    <t>2- Elaborar informe de resultados</t>
  </si>
  <si>
    <t>Control de suministros</t>
  </si>
  <si>
    <t>Dar seguimiento y registro oportuno al inventario de almacén del MICM</t>
  </si>
  <si>
    <t xml:space="preserve"> Inventarios de suministros realizados</t>
  </si>
  <si>
    <r>
      <rPr>
        <b/>
        <sz val="11"/>
        <rFont val="Times New Roman"/>
        <family val="1"/>
      </rPr>
      <t>Beneficiarios:</t>
    </r>
    <r>
      <rPr>
        <sz val="11"/>
        <rFont val="Times New Roman"/>
        <family val="1"/>
      </rPr>
      <t xml:space="preserve"> MICM.
</t>
    </r>
    <r>
      <rPr>
        <b/>
        <sz val="11"/>
        <rFont val="Times New Roman"/>
        <family val="1"/>
      </rPr>
      <t xml:space="preserve">Impacto: </t>
    </r>
    <r>
      <rPr>
        <sz val="11"/>
        <rFont val="Times New Roman"/>
        <family val="1"/>
      </rPr>
      <t>Continuidad de las operaciones de la institución.</t>
    </r>
  </si>
  <si>
    <t>1- Realizar inventarios.</t>
  </si>
  <si>
    <t>Dirección Administrativa
(Departamento de Almacén y Suministro)</t>
  </si>
  <si>
    <t>2- Realizar informes de resultados.</t>
  </si>
  <si>
    <t>Gestión documental y de archivos</t>
  </si>
  <si>
    <t>Mantener organizados, custodiados y actualizados los expedientes y documentos de la institución, para su localización rápida y recuperación efectiva de información.</t>
  </si>
  <si>
    <t>Informe de resultados, solicitud al comité de evaluación</t>
  </si>
  <si>
    <r>
      <rPr>
        <b/>
        <sz val="11"/>
        <rFont val="Times New Roman"/>
        <family val="1"/>
      </rPr>
      <t>Beneficiarios:</t>
    </r>
    <r>
      <rPr>
        <sz val="11"/>
        <rFont val="Times New Roman"/>
        <family val="1"/>
      </rPr>
      <t xml:space="preserve"> Usuarios internos y externos.
</t>
    </r>
    <r>
      <rPr>
        <b/>
        <sz val="11"/>
        <rFont val="Times New Roman"/>
        <family val="1"/>
      </rPr>
      <t xml:space="preserve">Impacto: </t>
    </r>
    <r>
      <rPr>
        <sz val="11"/>
        <rFont val="Times New Roman"/>
        <family val="1"/>
      </rPr>
      <t>Fortalecimiento institucional.</t>
    </r>
  </si>
  <si>
    <t xml:space="preserve">1- Realizar levantamiento y diagnóstico de la oficina </t>
  </si>
  <si>
    <t>Dirección Administrativa
(Departamento de Gestión documental)</t>
  </si>
  <si>
    <t>Comisión institucional de gestión documental</t>
  </si>
  <si>
    <t xml:space="preserve">% de documentos actualizados de la Tabla de Retención Documental </t>
  </si>
  <si>
    <t>% de actualización del cuadro de clasificación documental</t>
  </si>
  <si>
    <t>Gestión del proceso de compras y contrataciones institucional</t>
  </si>
  <si>
    <t>Porcentaje de procesos publicados que se encuentran en el estado según corresponda, al cumplirse la fecha estimada de adjudicación prevista en el cronograma</t>
  </si>
  <si>
    <r>
      <rPr>
        <b/>
        <sz val="11"/>
        <rFont val="Times New Roman"/>
        <family val="1"/>
      </rPr>
      <t xml:space="preserve">Beneficiarios: </t>
    </r>
    <r>
      <rPr>
        <sz val="11"/>
        <rFont val="Times New Roman"/>
        <family val="1"/>
      </rPr>
      <t xml:space="preserve">Usuarios internos y externos (proveedores, colaboradores, ciudadanos, otros).
</t>
    </r>
    <r>
      <rPr>
        <b/>
        <sz val="11"/>
        <rFont val="Times New Roman"/>
        <family val="1"/>
      </rPr>
      <t xml:space="preserve">Impacto: </t>
    </r>
    <r>
      <rPr>
        <sz val="11"/>
        <rFont val="Times New Roman"/>
        <family val="1"/>
      </rPr>
      <t>Eficiencia de los servicios, fortalecimiento institucional.</t>
    </r>
  </si>
  <si>
    <t>1- Subir los documentos al Portal de Compras y Contrataciones del Estado.</t>
  </si>
  <si>
    <t>Dirección Administrativa
(Departamento de compras y contrataciones)</t>
  </si>
  <si>
    <t xml:space="preserve">Dirección Jurídica
Comité de Compras y Contrataciones
Dirección Financiera
</t>
  </si>
  <si>
    <t>% de requerimientos debidamente clasificados</t>
  </si>
  <si>
    <t xml:space="preserve">2- Clasificar los requerimientos de compras y contrataciones de servicios según el rubro correspondiente. </t>
  </si>
  <si>
    <t>DIRECCIÓN FINANCIERA</t>
  </si>
  <si>
    <t>Informe de Gestión Financiera</t>
  </si>
  <si>
    <t>Informes recurrentes  en relación a la ejecución del gasto, de tesorería y sobre rubros importantes de contabilidad.</t>
  </si>
  <si>
    <t>Informes de gestión financiera elaborados</t>
  </si>
  <si>
    <t>Informes elaborados</t>
  </si>
  <si>
    <r>
      <rPr>
        <b/>
        <sz val="11"/>
        <rFont val="Times New Roman"/>
        <family val="1"/>
      </rPr>
      <t>Beneficiarios:</t>
    </r>
    <r>
      <rPr>
        <sz val="11"/>
        <rFont val="Times New Roman"/>
        <family val="1"/>
      </rPr>
      <t xml:space="preserve"> MICM.
</t>
    </r>
    <r>
      <rPr>
        <b/>
        <sz val="11"/>
        <rFont val="Times New Roman"/>
        <family val="1"/>
      </rPr>
      <t>Impacto esperado:</t>
    </r>
    <r>
      <rPr>
        <sz val="11"/>
        <rFont val="Times New Roman"/>
        <family val="1"/>
      </rPr>
      <t xml:space="preserve"> Fortalecimiento institucional, incrementado el posicionamiento institucional por las prácticas de transparencia en la gestión financiera.</t>
    </r>
  </si>
  <si>
    <t>1- Generar reportes de ejecución presupuestaria.</t>
  </si>
  <si>
    <t>Dirección Financiera</t>
  </si>
  <si>
    <t>2- Generar reportes de  ejecución de los Proyectos.</t>
  </si>
  <si>
    <t>3- Realizar reporte de disponibilidad.</t>
  </si>
  <si>
    <t>4- Realizar Estados Financieros.</t>
  </si>
  <si>
    <t>Elaboración de Estados Financieros</t>
  </si>
  <si>
    <t>Se corresponde a los informes de registro de los diferentes rubros de activo, pasivo y capital.</t>
  </si>
  <si>
    <t>Informes de estados financieros elaborados</t>
  </si>
  <si>
    <t>Estados Financieros</t>
  </si>
  <si>
    <r>
      <rPr>
        <b/>
        <sz val="11"/>
        <rFont val="Times New Roman"/>
        <family val="1"/>
      </rPr>
      <t xml:space="preserve">Beneficiarios: </t>
    </r>
    <r>
      <rPr>
        <sz val="11"/>
        <rFont val="Times New Roman"/>
        <family val="1"/>
      </rPr>
      <t xml:space="preserve">MICM.
</t>
    </r>
    <r>
      <rPr>
        <b/>
        <sz val="11"/>
        <rFont val="Times New Roman"/>
        <family val="1"/>
      </rPr>
      <t>Impacto esperado:</t>
    </r>
    <r>
      <rPr>
        <sz val="11"/>
        <rFont val="Times New Roman"/>
        <family val="1"/>
      </rPr>
      <t xml:space="preserve"> Fortalecimiento institucional, incrementado el posicionamiento institucional por las prácticas de transparencia en la gestión financiera.</t>
    </r>
  </si>
  <si>
    <t>1- Realizar conciliaciones bancarias y CUT.</t>
  </si>
  <si>
    <t>Dirección Financiera
(Departamento de Contabilidad)</t>
  </si>
  <si>
    <t>2- Realizar entradas de Diario.</t>
  </si>
  <si>
    <t>3- Realizar reporte del SIAB.</t>
  </si>
  <si>
    <t>4- Realizar reporte de Nómina.</t>
  </si>
  <si>
    <t>5- Realizar reporte de Cuentas por Pagar y por Cobrar.</t>
  </si>
  <si>
    <t>Análisis del gasto</t>
  </si>
  <si>
    <t>Este es un reporte para analizar la calidad del gasto ejecutado por el Ministerio y analizar su costo-beneficio.</t>
  </si>
  <si>
    <t>Informes de ejecución de gastos</t>
  </si>
  <si>
    <r>
      <rPr>
        <b/>
        <sz val="11"/>
        <rFont val="Times New Roman"/>
        <family val="1"/>
      </rPr>
      <t>Beneficiarios:</t>
    </r>
    <r>
      <rPr>
        <sz val="11"/>
        <rFont val="Times New Roman"/>
        <family val="1"/>
      </rPr>
      <t xml:space="preserve"> MICM.
</t>
    </r>
    <r>
      <rPr>
        <b/>
        <sz val="11"/>
        <rFont val="Times New Roman"/>
        <family val="1"/>
      </rPr>
      <t>Impacto esperado:</t>
    </r>
    <r>
      <rPr>
        <sz val="11"/>
        <rFont val="Times New Roman"/>
        <family val="1"/>
      </rPr>
      <t xml:space="preserve"> Fortalecimiento institucional, eficiencia del gasto.</t>
    </r>
  </si>
  <si>
    <t>1- Generar reporte de gasto por rubro.</t>
  </si>
  <si>
    <t>2- Reporte de ejecución por auxiliar.</t>
  </si>
  <si>
    <t>3- Realizar Análisis.</t>
  </si>
  <si>
    <t xml:space="preserve">Gestión de pagos </t>
  </si>
  <si>
    <t>Corresponde a un informe de comportamiento de pago, tomando en consideración las facturas recibidas en el Ministerio.</t>
  </si>
  <si>
    <t>Iinformes pagos emitidos dentro de los plazos establecidos</t>
  </si>
  <si>
    <r>
      <rPr>
        <b/>
        <sz val="11"/>
        <rFont val="Times New Roman"/>
        <family val="1"/>
      </rPr>
      <t>Beneficiarios:</t>
    </r>
    <r>
      <rPr>
        <sz val="11"/>
        <rFont val="Times New Roman"/>
        <family val="1"/>
      </rPr>
      <t xml:space="preserve"> MICM.
I</t>
    </r>
    <r>
      <rPr>
        <b/>
        <sz val="11"/>
        <rFont val="Times New Roman"/>
        <family val="1"/>
      </rPr>
      <t>mpacto esperado:</t>
    </r>
    <r>
      <rPr>
        <sz val="11"/>
        <rFont val="Times New Roman"/>
        <family val="1"/>
      </rPr>
      <t xml:space="preserve"> Fortalecimiento institucional, eficiencia del gasto.</t>
    </r>
  </si>
  <si>
    <t>1- Generar reporte de Cuentas por pagar.</t>
  </si>
  <si>
    <t>2- Generar reporte de pagos de las facturas.</t>
  </si>
  <si>
    <t>3- Realizar calculo de días de pago.</t>
  </si>
  <si>
    <t>Informes de Ejecución Presupuestaria de proyectos, convenios, ASFL, y Centros Mipymes</t>
  </si>
  <si>
    <t>Corresponde a los informes de ejecución de los diferentes Proyectos del MICM, convenios, Asociaciones sin Fines de Lucro,  y Centros Mipymes</t>
  </si>
  <si>
    <t>Informes de ejecución de Proyectos y Convenios</t>
  </si>
  <si>
    <r>
      <rPr>
        <b/>
        <sz val="11"/>
        <rFont val="Times New Roman"/>
        <family val="1"/>
      </rPr>
      <t>Beneficiarios:</t>
    </r>
    <r>
      <rPr>
        <sz val="11"/>
        <rFont val="Times New Roman"/>
        <family val="1"/>
      </rPr>
      <t xml:space="preserve"> MICM. 
</t>
    </r>
    <r>
      <rPr>
        <b/>
        <sz val="11"/>
        <rFont val="Times New Roman"/>
        <family val="1"/>
      </rPr>
      <t>Impacto esperado:</t>
    </r>
    <r>
      <rPr>
        <sz val="11"/>
        <rFont val="Times New Roman"/>
        <family val="1"/>
      </rPr>
      <t xml:space="preserve"> Eficiencia en la gestión financiera de los distintos programas, proyectos , convenios, Centros Mipymes, y ASFL del sector.</t>
    </r>
  </si>
  <si>
    <t>1- Generar reporte de ejecución por proyecto.</t>
  </si>
  <si>
    <t>Dirección Financiera 
(Departamento de Contabilidad / Departamento de Presupuesto)</t>
  </si>
  <si>
    <t>Viceministerio Mipymes / Dirección de Planificación / Unidad ejecutora Programa Fomento a las Mipymes</t>
  </si>
  <si>
    <t>2- Analizar las diferentes ejecuciones.</t>
  </si>
  <si>
    <t>Informes de ejecución ASFL</t>
  </si>
  <si>
    <t>3- Generar reporte de ejecución por ASFL.</t>
  </si>
  <si>
    <t>4- Analizar las diferentes ejecuciones.</t>
  </si>
  <si>
    <t>Informes de ejecución Centros Mipymes</t>
  </si>
  <si>
    <t>5- Generar reporte de ejecución por Centro Mipymes.</t>
  </si>
  <si>
    <t>6- Analizar las diferentes ejecuciones.</t>
  </si>
  <si>
    <t>DIRECCIÓN DE COMUNICACIONES</t>
  </si>
  <si>
    <t>Comunicación interna institucional basada en modelos innovadores de comunicación</t>
  </si>
  <si>
    <t xml:space="preserve">Consiste en el uso ingenioso, pertinente y oportuno de mensajes claves dirigidos a los colaboradores por  los canales internos disponibles, con el objetivo de posicionar al MICM como una marca empleadora atractiva por fomentar el desarrollo del capital humano.
</t>
  </si>
  <si>
    <t xml:space="preserve">
% de satisfacción con la comunicación interna</t>
  </si>
  <si>
    <r>
      <rPr>
        <sz val="11"/>
        <color theme="1"/>
        <rFont val="Times New Roman"/>
        <family val="1"/>
      </rPr>
      <t>Encuestas r</t>
    </r>
    <r>
      <rPr>
        <sz val="11"/>
        <rFont val="Times New Roman"/>
        <family val="1"/>
      </rPr>
      <t xml:space="preserve">ealizadas, informes de implementación presentados, plan de comunicación interna, mensajes divulgados por los distintos canales internos, programas en beneficio de los colaboradores divulgados en los medios internos.
</t>
    </r>
  </si>
  <si>
    <r>
      <rPr>
        <b/>
        <sz val="11"/>
        <rFont val="Times New Roman"/>
        <family val="1"/>
      </rPr>
      <t xml:space="preserve">Beneficiarios: </t>
    </r>
    <r>
      <rPr>
        <sz val="11"/>
        <rFont val="Times New Roman"/>
        <family val="1"/>
      </rPr>
      <t xml:space="preserve">MICM, Colaboradores internos.
</t>
    </r>
    <r>
      <rPr>
        <b/>
        <sz val="11"/>
        <color theme="1"/>
        <rFont val="Times New Roman"/>
        <family val="1"/>
      </rPr>
      <t xml:space="preserve">Impacto esperado: </t>
    </r>
    <r>
      <rPr>
        <sz val="11"/>
        <color theme="1"/>
        <rFont val="Times New Roman"/>
        <family val="1"/>
      </rPr>
      <t>Fortalecida la marca empleadora y el sentido
de pertenencia de los colaboradores.</t>
    </r>
  </si>
  <si>
    <t>1- Elaboración del Plan de Comunicación Interna (lanzamiento intranet, habilitar buzones de sugerencias, entre otros).</t>
  </si>
  <si>
    <t xml:space="preserve">
Dirección de Comunicaciones
(División de Comunicación Interna)
</t>
  </si>
  <si>
    <t>Dirección de Tecnologías de la Información y Comunicación, Dirección de Recursos Humanos</t>
  </si>
  <si>
    <t>2- Implementación de actividades hito del plan de Comunicación Interna.</t>
  </si>
  <si>
    <t>% de implementación del Plan de Comunicación Interna</t>
  </si>
  <si>
    <t>3- Coordinar campaña de comunicación interna de los programas de sostenibilidad</t>
  </si>
  <si>
    <t xml:space="preserve">4- Elaboración de un Club de Beneficios. </t>
  </si>
  <si>
    <t>Relaciones públicas con los medios de comunicación fortalecida</t>
  </si>
  <si>
    <t>Generar conversaciones positivas en los medios, a través de la construcción de relación con ellos, líderes de opinión y difusión sistemática y proactiva de contenidos de valor sobre la gestión institucional.</t>
  </si>
  <si>
    <t xml:space="preserve">% de favorabilidad del ministerio en los medios de comunicación
</t>
  </si>
  <si>
    <t>Plan de Relaciones Públicas, encuestas aplicadas, publicaciones  en la prensa y diarios digitales, videos y fotografías publicados en los diferentes canales de divulgación.</t>
  </si>
  <si>
    <r>
      <rPr>
        <b/>
        <sz val="11"/>
        <rFont val="Times New Roman"/>
        <family val="1"/>
      </rPr>
      <t xml:space="preserve">Beneficiarios: </t>
    </r>
    <r>
      <rPr>
        <sz val="11"/>
        <rFont val="Times New Roman"/>
        <family val="1"/>
      </rPr>
      <t xml:space="preserve">MICM. 
</t>
    </r>
    <r>
      <rPr>
        <b/>
        <sz val="11"/>
        <rFont val="Times New Roman"/>
        <family val="1"/>
      </rPr>
      <t xml:space="preserve">Impacto esperado: </t>
    </r>
    <r>
      <rPr>
        <sz val="11"/>
        <rFont val="Times New Roman"/>
        <family val="1"/>
      </rPr>
      <t xml:space="preserve">Aumentada la visibilidad positiva del ministerio
en los medios de comunicación.
</t>
    </r>
  </si>
  <si>
    <t>1- Elaborar agenda mediática mensual.</t>
  </si>
  <si>
    <t>Dirección de Comunicaciones
(Departamento de Relaciones Públicas)</t>
  </si>
  <si>
    <t>Dirección de Gestión de control</t>
  </si>
  <si>
    <t>2- Diseñar y ejecutar plan de relaciones públicas para periodistas.</t>
  </si>
  <si>
    <t>3- Elaboración Manual de Crisis y conformación del comité de crisis.</t>
  </si>
  <si>
    <t>% Ejecución plan de RRPP</t>
  </si>
  <si>
    <t>4- Levantamiento y gestión de riesgos reputacionales.</t>
  </si>
  <si>
    <t xml:space="preserve">5- Elaboración del Manual de Comunicación Estrategica del ministerio </t>
  </si>
  <si>
    <t>6- Instalación set de prensa fijo para anuncios en vivo y ruedas de prensa.</t>
  </si>
  <si>
    <t>Presencia del Ministerio en los entornos digitales</t>
  </si>
  <si>
    <t>Posicionar al MICM como una institución que
agrega valor a su comunidad digital y sirve al
ciudadano de manera eficiente.</t>
  </si>
  <si>
    <t>% de fidelidad en la redes sociales</t>
  </si>
  <si>
    <t>Informes estadísticos generados, resultados de encuestas realizadas</t>
  </si>
  <si>
    <r>
      <rPr>
        <b/>
        <sz val="11"/>
        <rFont val="Times New Roman"/>
        <family val="1"/>
      </rPr>
      <t xml:space="preserve">Beneficiarios: </t>
    </r>
    <r>
      <rPr>
        <sz val="11"/>
        <rFont val="Times New Roman"/>
        <family val="1"/>
      </rPr>
      <t xml:space="preserve">MICM, ciudadanía en general y clientes.
</t>
    </r>
    <r>
      <rPr>
        <b/>
        <sz val="11"/>
        <rFont val="Times New Roman"/>
        <family val="1"/>
      </rPr>
      <t>Impacto esperado:</t>
    </r>
    <r>
      <rPr>
        <sz val="11"/>
        <rFont val="Times New Roman"/>
        <family val="1"/>
      </rPr>
      <t xml:space="preserve"> Fortalecida la presencia del ministerio
en los entornos digitales.</t>
    </r>
  </si>
  <si>
    <r>
      <rPr>
        <sz val="11"/>
        <rFont val="Times New Roman"/>
        <family val="1"/>
      </rPr>
      <t xml:space="preserve">1-Definicir estrategia de contenido y cadenas de aprobación de contenidos y de respuestas a comentarios sensibles en redes sociales. </t>
    </r>
    <r>
      <rPr>
        <sz val="11"/>
        <color theme="1"/>
        <rFont val="Times New Roman"/>
        <family val="1"/>
      </rPr>
      <t xml:space="preserve">
</t>
    </r>
  </si>
  <si>
    <t xml:space="preserve">Dirección de Comunicaciones
(Comunicación Digital)
</t>
  </si>
  <si>
    <t>Dirección de Tecnología
Departamento de Prensa</t>
  </si>
  <si>
    <t>% de nuevos seguidores en las Redes Sociales</t>
  </si>
  <si>
    <t>2- Relanzamiento página web, enfocando un interés particular en crear  apartados  para contenidos informativos accesibles y fiables para los viceministerios.</t>
  </si>
  <si>
    <t>% de  requerimientos respondidos en los tiempos establecidos</t>
  </si>
  <si>
    <t>3- Implementación de email marketing para envío de información institucionales relevantes a grupos de interés.</t>
  </si>
  <si>
    <t>4- Divulgación recertificación E1:2018 Norma que regula la gestión en las Redes Sociales en los organismos gubernamentales.</t>
  </si>
  <si>
    <t>Estrategias de relacionamiento
con grupos de interés definidas</t>
  </si>
  <si>
    <t>Establecer relacionamiento
proactivo y positivo con grupos
de interés.</t>
  </si>
  <si>
    <t>% del programa de relacionamiento con grupos de interés implementado</t>
  </si>
  <si>
    <t>Matriz de relacionamiento elaborada, mapeo, estudio de imagen y posicionamiento, alianzas institucionales</t>
  </si>
  <si>
    <r>
      <rPr>
        <b/>
        <sz val="11"/>
        <rFont val="Times New Roman"/>
        <family val="1"/>
      </rPr>
      <t xml:space="preserve">Beneficiarios: </t>
    </r>
    <r>
      <rPr>
        <sz val="11"/>
        <rFont val="Times New Roman"/>
        <family val="1"/>
      </rPr>
      <t xml:space="preserve">MICM, ciudadanía en general y clientes.
</t>
    </r>
    <r>
      <rPr>
        <b/>
        <sz val="11"/>
        <rFont val="Times New Roman"/>
        <family val="1"/>
      </rPr>
      <t>Impacto esperado:</t>
    </r>
    <r>
      <rPr>
        <sz val="11"/>
        <rFont val="Times New Roman"/>
        <family val="1"/>
      </rPr>
      <t xml:space="preserve"> Fortalecidas las relaciones del MICM con sus grupos de interés.</t>
    </r>
  </si>
  <si>
    <t>1- Elaboración matriz de relacionamiento.</t>
  </si>
  <si>
    <t>Dirección de Comunicaciones</t>
  </si>
  <si>
    <t>Organismos Externos al MICM</t>
  </si>
  <si>
    <t>DIRECCIÓN JURÍDICA</t>
  </si>
  <si>
    <t>Asistencia para el desarrollo de los procesos administrativos sancionadores</t>
  </si>
  <si>
    <t xml:space="preserve">Brindar asistencia para el desarrollo de los procesos administrativos sancionadores, es decir, aquellos en que el Ministerio inicia un procedimiento para sancionar a un administrado por la omisión de una infracción administrativa. Con la promulgación de la Ley Núm. 37-17 que Reorganiza el Ministerio de Industria, Comercio y Mipymes, la cual otorga potestad sancionadora al MICM, la División de Procesos sancionadores y la aplicación del régimen de sanciones, se erige como mecanismo efectivo para el cumplimiento de las disposiciones de la administración pública por parte de los administrados. </t>
  </si>
  <si>
    <t>%  de casos sancionados</t>
  </si>
  <si>
    <t>100% de los que apliquen</t>
  </si>
  <si>
    <t>Correos electrónicos, actos de notificación, Resoluciones sancionadoras firmadas por el Ministro, Actas de iniciación y finalización del proceso sancionador, respuestas de recursos firmadas por encargados de áreas sustantivas solicitantes</t>
  </si>
  <si>
    <r>
      <rPr>
        <b/>
        <sz val="11"/>
        <rFont val="Times New Roman"/>
        <family val="1"/>
      </rPr>
      <t>Beneficiarios:</t>
    </r>
    <r>
      <rPr>
        <sz val="11"/>
        <rFont val="Times New Roman"/>
        <family val="1"/>
      </rPr>
      <t xml:space="preserve"> Población en general.
</t>
    </r>
    <r>
      <rPr>
        <b/>
        <sz val="11"/>
        <rFont val="Times New Roman"/>
        <family val="1"/>
      </rPr>
      <t>Impacto esperado</t>
    </r>
    <r>
      <rPr>
        <sz val="11"/>
        <rFont val="Times New Roman"/>
        <family val="1"/>
      </rPr>
      <t>: Reducidas las violaciones por acción u omisión a las disposiciones establecidas en la Ley 37-17, su reglamento y demás disposiciones que regulan las actividades de la industria, el comercio y las Mipymes, regulación de las actividades de los sectores de competencia del MICM.</t>
    </r>
  </si>
  <si>
    <t>1- Asistir al funcionario instructor designado para un procedimiento administrativo sancionador, en lo relativo a la investigación y/o determinación de responsabilidad administrativa</t>
  </si>
  <si>
    <t xml:space="preserve">Dirección Jurídica
(Departamento de Litigios
/División de Procesos
Sancionadores) </t>
  </si>
  <si>
    <t>Ministro, Empresas Sancionadas</t>
  </si>
  <si>
    <t>2- Asistir al funcionario instructor designado para un procedimiento administrativo sancionador en todo lo relativo a la instrucción del proceso en contra de un administrado.</t>
  </si>
  <si>
    <t>3- Servir de enlace, con otros organis mos u órganos del Estado que puedan servir parael inicio y desarrollo de un procedimiento administrativo sancionador</t>
  </si>
  <si>
    <t>Elaboración y revisión de documentos legales</t>
  </si>
  <si>
    <t>Dirigir y coordinar los procesos de elaboración de convenios, contratos, actas, consultas;
llevar a cabo los procesos de registro, entre otros, así como asistir a las demás áreas del
Ministerio en todos los asuntos legales de carácter administrativo internos, relativos al
que hacer institucional.</t>
  </si>
  <si>
    <t>% de documentos elaborados de acuerdo a los plazos reglamentarios</t>
  </si>
  <si>
    <t>Contratos firmados, certificaciones de contratos</t>
  </si>
  <si>
    <r>
      <rPr>
        <b/>
        <sz val="11"/>
        <rFont val="Times New Roman"/>
        <family val="1"/>
      </rPr>
      <t>Beneficiarios:</t>
    </r>
    <r>
      <rPr>
        <sz val="11"/>
        <rFont val="Times New Roman"/>
        <family val="1"/>
      </rPr>
      <t xml:space="preserve"> Todas las áreas del MICM.
</t>
    </r>
    <r>
      <rPr>
        <b/>
        <sz val="11"/>
        <rFont val="Times New Roman"/>
        <family val="1"/>
      </rPr>
      <t>Impacto esperado:</t>
    </r>
    <r>
      <rPr>
        <sz val="11"/>
        <rFont val="Times New Roman"/>
        <family val="1"/>
      </rPr>
      <t>Eficientizado el nivel de respuesta de  elaboración de documentos legales.</t>
    </r>
  </si>
  <si>
    <t>1- Recibir la solicitud de elaboración de contrato.</t>
  </si>
  <si>
    <t>Direccion Juridica (Elaboracion de Documentos Legales)</t>
  </si>
  <si>
    <t>Ministro , Áreas internas, Contraloría General de la República, ONAPI</t>
  </si>
  <si>
    <t>2- Elaborar, firmar y legalizar los contratos</t>
  </si>
  <si>
    <t xml:space="preserve">3- Realizar los registros de los acuerdos y contratos por ante la Contraloría General </t>
  </si>
  <si>
    <t>4- Realizar y ejecutar por ante (ONAPI) las solicitudes de los registros de signos distintivos requeridos por las áreas</t>
  </si>
  <si>
    <t xml:space="preserve">Verificación del cumplimiento de la normativa nacional </t>
  </si>
  <si>
    <t>Comprobar la observancia de criterios y requisitos contenidos en las leyes, decretos,
reglamentos, resoluciones, etc., vigentes aplicables, orientado a los servicios que ofrece el
Ministerio, a través de la Dirección de Combustibles, Dirección de Comercio Interno y la
Dirección de Supervisión y Control de Estaciones de Expendio.</t>
  </si>
  <si>
    <t>% de resoluciones emitidas</t>
  </si>
  <si>
    <t>Sentencias obtenidas, Informes, cartas de ruta y  correos electrónicos</t>
  </si>
  <si>
    <r>
      <rPr>
        <b/>
        <sz val="11"/>
        <rFont val="Times New Roman"/>
        <family val="1"/>
      </rPr>
      <t>Beneficiarios:</t>
    </r>
    <r>
      <rPr>
        <sz val="11"/>
        <rFont val="Times New Roman"/>
        <family val="1"/>
      </rPr>
      <t xml:space="preserve"> Personas fisicas y jurídicas a las que se les conseden las resoluciones que les otorga un determinado permiso.
</t>
    </r>
    <r>
      <rPr>
        <b/>
        <sz val="11"/>
        <rFont val="Times New Roman"/>
        <family val="1"/>
      </rPr>
      <t>Impacto esperado:</t>
    </r>
    <r>
      <rPr>
        <sz val="11"/>
        <rFont val="Times New Roman"/>
        <family val="1"/>
      </rPr>
      <t xml:space="preserve"> Regulación de los diferentes mercados.</t>
    </r>
  </si>
  <si>
    <t>1- Recepcibir el requerimiento.</t>
  </si>
  <si>
    <t>Direccion Juridica (Departamento de Verificación y cumplimiento legal)</t>
  </si>
  <si>
    <t>Áreas Interesadas del MICM</t>
  </si>
  <si>
    <t>2- Revisar la solicitud.</t>
  </si>
  <si>
    <t>3- Análizar la solicitud.</t>
  </si>
  <si>
    <t>4- Remitir las observaciones.</t>
  </si>
  <si>
    <t>5- Emitir las resoluciones.</t>
  </si>
  <si>
    <t>Representación legal y defensa del MICM y sus funcionarios ante los tribunales</t>
  </si>
  <si>
    <t>Consiste en  redacción de escritos, instancias, solicitudes y opiniones, asesoramiento, gestión de documentos y asistencia a las audiencias y vistas en representación del MICM y sus autoridades, conforme a lo dispuesto por la Constitución Dominicana y las leyes, las personas en sus relaciones con la administración pública tienen derecho a impugnar ante los Tribunales de la República las decisiones o actuaciones emitidas por esta, que consideren lesivas a sus derechos e intereses legítimos. En tal virtud esta división asume la defensa material del MICM, en los distintos procesos litigiosos (Recursos Contencioso Administrativos, Recursos de Amparo, Recursos de Revisión, Recursos por Retardación y Solicitudes de medidas cautelares), además de la representación de sus autoridades cuando son encausadas en dichos procesos.</t>
  </si>
  <si>
    <t>Correos electrónicos, escritos de defensa, de argumentos y de conclusiones, opiniones jurídicas depositadas, actos de notificación y solicitudes respondidas.</t>
  </si>
  <si>
    <r>
      <rPr>
        <b/>
        <sz val="11"/>
        <rFont val="Times New Roman"/>
        <family val="1"/>
      </rPr>
      <t>Beneficiarios:</t>
    </r>
    <r>
      <rPr>
        <sz val="11"/>
        <rFont val="Times New Roman"/>
        <family val="1"/>
      </rPr>
      <t xml:space="preserve"> MICM, funcionarios.
</t>
    </r>
    <r>
      <rPr>
        <b/>
        <sz val="11"/>
        <rFont val="Times New Roman"/>
        <family val="1"/>
      </rPr>
      <t>Impacto esperado:</t>
    </r>
    <r>
      <rPr>
        <sz val="11"/>
        <rFont val="Times New Roman"/>
        <family val="1"/>
      </rPr>
      <t xml:space="preserve"> Incrementado el sentido de pertinencia institucional.</t>
    </r>
  </si>
  <si>
    <t>1- Recepcibir los Recursos Contencioso Administrativos, Recursos de Amparo, Recursos de Revisión, Recursos por Retardación y Solicitudes de medidas cautelares</t>
  </si>
  <si>
    <t>Usuarios, Asesores contratados, tribunales y contraparte</t>
  </si>
  <si>
    <t>2- Coordinar las respuestas de los recursos administrativos en cuestión</t>
  </si>
  <si>
    <t>% de representaciones realizadas</t>
  </si>
  <si>
    <t>3- Revisar y coordinar el envío de las respuestas de los recursos</t>
  </si>
  <si>
    <t>4- Preparar argumentos de defensas</t>
  </si>
  <si>
    <t>5- Asistir a las audiencias</t>
  </si>
  <si>
    <t xml:space="preserve">Asesoramiento y redacción de las respuestas a los recursos administrativos (reconsideración y jerárquico ) </t>
  </si>
  <si>
    <t>En virtud de la ley 107-13 el administrado tiene derecho a recurrir las actuaciones de la administración, en tal virtud esta dirección se encarga de asesorar jurídicamente a las áreas sustantivas con miras a responder dichos recursos.</t>
  </si>
  <si>
    <t>% de asesorías realizadas en el tiempo establecido</t>
  </si>
  <si>
    <t>Correos electrónicos, actos de notificación, respuestas de recursos firmadas por encargados de áreas sustantivas solicitantes.</t>
  </si>
  <si>
    <r>
      <rPr>
        <b/>
        <sz val="11"/>
        <rFont val="Times New Roman"/>
        <family val="1"/>
      </rPr>
      <t>Beneficiarios</t>
    </r>
    <r>
      <rPr>
        <sz val="11"/>
        <rFont val="Times New Roman"/>
        <family val="1"/>
      </rPr>
      <t xml:space="preserve">: MICM.
</t>
    </r>
    <r>
      <rPr>
        <b/>
        <sz val="11"/>
        <rFont val="Times New Roman"/>
        <family val="1"/>
      </rPr>
      <t xml:space="preserve">Impacto esperado: </t>
    </r>
    <r>
      <rPr>
        <sz val="11"/>
        <rFont val="Times New Roman"/>
        <family val="1"/>
      </rPr>
      <t xml:space="preserve">Conclusiones  a favor del MICM en los recursos administrativos. </t>
    </r>
  </si>
  <si>
    <t>1- Recibir recursos administrativo de
reconsideración.</t>
  </si>
  <si>
    <t>Direccion Juridica
 (Departamento de Litigios / División de Recursos Administrativos)</t>
  </si>
  <si>
    <t>Usuarios, Tribunales, Áreas internas del MICM</t>
  </si>
  <si>
    <t>2- Coordinar las respuestas de los recursos administrativos en cuestión.</t>
  </si>
  <si>
    <t>3- Revisar y coordinar el envío de las respuestas de los recursos administrativos.</t>
  </si>
  <si>
    <t xml:space="preserve">4- Velar por el cumplimiento de los plazos de respuestas </t>
  </si>
  <si>
    <t>Elaboración de borradores y anteproyectos de leyes,
decretos, resoluciones y reglamentos.</t>
  </si>
  <si>
    <t>Elaborar y coordinar la redacción de propuestas de leyes, decretos, resoluciones, reglamentos y procedimientos dentro del ámbito y regulación del MICM, analizar e interpretar las normas vigentes en aquellos casos que requieran una opinión legal mediante resolución del MICM y elaborar informes, opiniones legales y recomendaciones al respecto.</t>
  </si>
  <si>
    <t xml:space="preserve"> % de normativas revisadas y/o elaboradas</t>
  </si>
  <si>
    <t>Informes, documentos revisados</t>
  </si>
  <si>
    <r>
      <rPr>
        <b/>
        <sz val="11"/>
        <rFont val="Times New Roman"/>
        <family val="1"/>
      </rPr>
      <t>Beneficiarios:</t>
    </r>
    <r>
      <rPr>
        <sz val="11"/>
        <rFont val="Times New Roman"/>
        <family val="1"/>
      </rPr>
      <t xml:space="preserve"> Sectores de competencia del MICM.
</t>
    </r>
    <r>
      <rPr>
        <b/>
        <sz val="11"/>
        <rFont val="Times New Roman"/>
        <family val="1"/>
      </rPr>
      <t>Impacto esperado:</t>
    </r>
    <r>
      <rPr>
        <sz val="11"/>
        <rFont val="Times New Roman"/>
        <family val="1"/>
      </rPr>
      <t xml:space="preserve"> Mejoramiento del ejercicio del Ministerio, fortalecimiento de los sectores de competencia del MICM.</t>
    </r>
  </si>
  <si>
    <t>1- Levantamiento interno de normativas existentes y pendientes.</t>
  </si>
  <si>
    <t>Direccion Juridica (Departamento de
Normas, Reglamentos
y Regulaciones)</t>
  </si>
  <si>
    <t>Ministro del MICM, Congreso Áreas e instituciones involucradas, Senado, Cámara de Diputados</t>
  </si>
  <si>
    <t>4- Elaboración de Proyectos.</t>
  </si>
  <si>
    <t>5- Revisar, firmar y entregar informe a la Máxima Autoridad.</t>
  </si>
  <si>
    <t xml:space="preserve"> Asistencia legal a las áreas </t>
  </si>
  <si>
    <t>Brindar opiniones y asistencia legal a las distintas áreas de la institución sobre determinada actuación en el ejercicio de las funciones.</t>
  </si>
  <si>
    <t xml:space="preserve">% asistencia legales emitidas conforme solicitudes </t>
  </si>
  <si>
    <t>Informes,  correo electrónico, resoluciones, sentencias obtenidas y cartas de ruta</t>
  </si>
  <si>
    <r>
      <rPr>
        <b/>
        <sz val="11"/>
        <rFont val="Times New Roman"/>
        <family val="1"/>
      </rPr>
      <t>Beneficiarios:</t>
    </r>
    <r>
      <rPr>
        <sz val="11"/>
        <rFont val="Times New Roman"/>
        <family val="1"/>
      </rPr>
      <t xml:space="preserve"> MICM.
</t>
    </r>
    <r>
      <rPr>
        <b/>
        <sz val="11"/>
        <rFont val="Times New Roman"/>
        <family val="1"/>
      </rPr>
      <t>Impacto esperado:</t>
    </r>
    <r>
      <rPr>
        <sz val="11"/>
        <rFont val="Times New Roman"/>
        <family val="1"/>
      </rPr>
      <t xml:space="preserve"> Actuación institucional apegada a las leyes y normativas, fortalecimiento instituccional, posicionamiento.</t>
    </r>
  </si>
  <si>
    <t>Direccion Juridica</t>
  </si>
  <si>
    <t>Distintas áreas del MICM</t>
  </si>
  <si>
    <t>2- Elaborar respuestas.</t>
  </si>
  <si>
    <t>3- Remitir respuestas.</t>
  </si>
  <si>
    <t>Benchmarking sobre mejores prácticas de la región en las áreas de regulación de la comercialización, de la seguridad de las instalaciones y la fijación de precios de los combustibles</t>
  </si>
  <si>
    <t>Acuerdos firmados, informes sobre benchmarking realizados, correps electrónicos</t>
  </si>
  <si>
    <t>El beneficiario es el MICM, en las dependencias que intervienen en la comercialización del combustibles.  El impacto se traduce a la reingreniería de los procesos internos, así como la regulación y supervisión del sector.</t>
  </si>
  <si>
    <t>1- Asistir a reuniones.</t>
  </si>
  <si>
    <t>Ministro , Áreas internas,Departamentos de Regulación y Departamento de Verificación de Cumplimiento de la Dirección Jurídica</t>
  </si>
  <si>
    <t>2- Revisar la legislación extranjera</t>
  </si>
  <si>
    <t>3- Preparar documentos.</t>
  </si>
  <si>
    <t>4- Visitar a instituciones homólogas en otros países,</t>
  </si>
  <si>
    <t>5- Elaborar informes</t>
  </si>
  <si>
    <t>DIRECCIÓN DE ATENCIÓN INTEGRAL AL CLIENTE</t>
  </si>
  <si>
    <r>
      <t xml:space="preserve">Op. 18 </t>
    </r>
    <r>
      <rPr>
        <sz val="11"/>
        <rFont val="Times New Roman"/>
        <family val="1"/>
      </rPr>
      <t>Fomento a la cultura de gestión organizacional moderna</t>
    </r>
  </si>
  <si>
    <r>
      <t xml:space="preserve">Acción 18.2 </t>
    </r>
    <r>
      <rPr>
        <sz val="11"/>
        <rFont val="Times New Roman"/>
        <family val="1"/>
      </rPr>
      <t>Modelo de seguimiento y mejoramiento de la gestión</t>
    </r>
  </si>
  <si>
    <t xml:space="preserve">Ampliación de la capacidad de servicio al cliente en las oficinas regionales </t>
  </si>
  <si>
    <t>Intermedio</t>
  </si>
  <si>
    <t>Instalación de unidades de servicio al cliente en oficinas regionales del MICM.</t>
  </si>
  <si>
    <t>Unidades instaladas en las regionales sur, nordeste, y noroeste, informes</t>
  </si>
  <si>
    <r>
      <rPr>
        <b/>
        <sz val="11"/>
        <rFont val="Times New Roman"/>
        <family val="1"/>
      </rPr>
      <t xml:space="preserve">Beneficiarios: </t>
    </r>
    <r>
      <rPr>
        <sz val="11"/>
        <rFont val="Times New Roman"/>
        <family val="1"/>
      </rPr>
      <t xml:space="preserve">Clientes del MICM.
</t>
    </r>
    <r>
      <rPr>
        <b/>
        <sz val="11"/>
        <rFont val="Times New Roman"/>
        <family val="1"/>
      </rPr>
      <t>Impacto:</t>
    </r>
    <r>
      <rPr>
        <sz val="11"/>
        <rFont val="Times New Roman"/>
        <family val="1"/>
      </rPr>
      <t xml:space="preserve"> Disponibilidad de oferta de servicios presenciales en las regiones sur, nordeste y noroeste.</t>
    </r>
  </si>
  <si>
    <t xml:space="preserve">1- Evaluar situación actual. </t>
  </si>
  <si>
    <t>Dirección de Atención Integral al Cliente</t>
  </si>
  <si>
    <t>Dirección de Tecnología de la Información y Comunicación, Dirección Administrativa, Dirección Financiera</t>
  </si>
  <si>
    <t xml:space="preserve">2- Diseñar el plan de ampliación. </t>
  </si>
  <si>
    <t>3- Gestionar la aprobación del plan.</t>
  </si>
  <si>
    <t>4- Implementar.</t>
  </si>
  <si>
    <t xml:space="preserve">5- Elaborar informes. </t>
  </si>
  <si>
    <t>Ampliación de la capacidad de la Recepción en la Torre MICM</t>
  </si>
  <si>
    <t>Instalación de estaciones de recepción en los pisos faltantes de la Torre MICM.</t>
  </si>
  <si>
    <t>Unidades de Recepción instaladas</t>
  </si>
  <si>
    <t>Unidades instaladas</t>
  </si>
  <si>
    <t>1- Realizar requerimiento de compra de counters.</t>
  </si>
  <si>
    <t>Dirección Administrativa, Dirección Financiera, Dirección de Tecnología de la Información y Comunicación</t>
  </si>
  <si>
    <t>2- Dar seguimiento a la adquisición de counters, mobiliarios y computadoras.</t>
  </si>
  <si>
    <t>3- Gestionar la instalación de equipos y mobiliarios.</t>
  </si>
  <si>
    <t>4- Realizar asignación de recepcionistas.</t>
  </si>
  <si>
    <t>Atención a las solicitudes de servicios presenciales presentadas por los ciudadanos/clientes</t>
  </si>
  <si>
    <t>Atención brindada a los ciudadanos/clientes que de manera presencial demandan de los servicios ofrecidos por la institución, asegurando el fiel cumplimiento de los criterios de calidad establecidos en la prestación del servicio.</t>
  </si>
  <si>
    <t>% de satisfacción del cliente por el servicio ofrecido</t>
  </si>
  <si>
    <t>Mayor que 85%</t>
  </si>
  <si>
    <t>Encuestas de satisfacción, Sistema de Ventanilla Virtual</t>
  </si>
  <si>
    <t>1- Recibir las solicitudes de servicios presenciales.</t>
  </si>
  <si>
    <t>2- Brindar orientaciones a los ciudadanos/clientes sobre los diferentes servicios que ofrece la institución y sus requisitos.</t>
  </si>
  <si>
    <t>% de cumplimiento de días máximo para revisión expedientes</t>
  </si>
  <si>
    <t>Mayor que 90%</t>
  </si>
  <si>
    <t>3- Brindar acompañamiento a los ciudadanos/clientes en las solicitudes de servicios.</t>
  </si>
  <si>
    <t>4- Asegurar los requerimientos de calidad en la prestación de los servicios.</t>
  </si>
  <si>
    <t xml:space="preserve">5- Aplicar encuestas de satisfacción. </t>
  </si>
  <si>
    <t>Atención a las solicitudes de servicios en línea presentadas por los ciudadanos/clientes</t>
  </si>
  <si>
    <t>Atención brindada a los ciudadanos/clientes que de manera virtual demandan de los servicios ofrecidos por la institución, asegurando el fiel cumplimiento de los criterios de calidad establecidos.</t>
  </si>
  <si>
    <t>1- Recibir las solicitudes de servicios virtuales.</t>
  </si>
  <si>
    <t>2- Brindar orientaciones a los ciudadanos/clientes sobre los diferentes servicios que ofrece la institución y sus correspondientes requisitos.</t>
  </si>
  <si>
    <t>% de cumplimiento de días máximo para respuesta del correo electrónico y chat</t>
  </si>
  <si>
    <t>3- Brindar respuesta oportuna a las solicitudes de servicios.</t>
  </si>
  <si>
    <t xml:space="preserve">Recepción y atención de visitantes </t>
  </si>
  <si>
    <t>Atención de llamadas y visitantes que ingresan a las instalaciones del MICM, asegurando el fiel cumplimiento de los criterios de calidad y protocolos establecidos.</t>
  </si>
  <si>
    <t>Nivel de satisfacción del servicio de asistencia</t>
  </si>
  <si>
    <t>Encuestas de satisfacción semestral</t>
  </si>
  <si>
    <t>1- Recibir y tramitar las llamadas a las distintas unidades de la institución.</t>
  </si>
  <si>
    <t>2- Atender y orientar a los visitantes que ingresan a las instalaciones del MICM.</t>
  </si>
  <si>
    <t>3- Asegurar las normas de cortesía y de calidad en la atención.</t>
  </si>
  <si>
    <t>4- Llevar registros y controles de los visitantes que ingresan a la institución.</t>
  </si>
  <si>
    <t>Sensibilización en Equidad de Género</t>
  </si>
  <si>
    <t>Capacitación a los colaboradores del MICM en equidad de género.</t>
  </si>
  <si>
    <t xml:space="preserve"> Número de charlas y talleres realizados                 </t>
  </si>
  <si>
    <t>Listado de participantes en las charlas y talleres realizados, fotos,  convocatorias, videos y notas de prensa</t>
  </si>
  <si>
    <r>
      <rPr>
        <b/>
        <sz val="11"/>
        <rFont val="Times New Roman"/>
        <family val="1"/>
      </rPr>
      <t xml:space="preserve">Beneficiarios: </t>
    </r>
    <r>
      <rPr>
        <sz val="11"/>
        <rFont val="Times New Roman"/>
        <family val="1"/>
      </rPr>
      <t xml:space="preserve">Colaboradores del MICM. </t>
    </r>
    <r>
      <rPr>
        <b/>
        <sz val="11"/>
        <rFont val="Times New Roman"/>
        <family val="1"/>
      </rPr>
      <t>Impacto:</t>
    </r>
    <r>
      <rPr>
        <sz val="11"/>
        <rFont val="Times New Roman"/>
        <family val="1"/>
      </rPr>
      <t xml:space="preserve"> Incrementadas las capacidades de los colaboradores en equidad e igualdad de género.</t>
    </r>
  </si>
  <si>
    <t>1- Convocar a charlas y talleres.</t>
  </si>
  <si>
    <t>Departamento de Equidad de Género y Desarrollo</t>
  </si>
  <si>
    <t>Dirección de Recursos Humanos, Departamento de Eventos, Dirección de Comunicaciones, Dirección Administrativa, Dirección  Financiera, Ministerio de la Mujer</t>
  </si>
  <si>
    <t>2- Ejecutar sensibilización y socialización de inclusión.</t>
  </si>
  <si>
    <t xml:space="preserve"> Número de actividades de promoción sobre equidad de género y responsabilidad social realizadas</t>
  </si>
  <si>
    <t>3- Realizar actividades de promoción en temas de  género.</t>
  </si>
  <si>
    <t>Transversalización Institucional de la Perspectiva de Género</t>
  </si>
  <si>
    <t xml:space="preserve">Participación en las  reuniones y mesas de trabajo donde se tratan los temas de transversalización institucional de la perspectiva ce género. (Definición de políticas y estrategias).                                                                                  </t>
  </si>
  <si>
    <t>Número de encuentros con áreas sustantivas para incluir el enfoque de género en sus actividades</t>
  </si>
  <si>
    <t>Fotografías, listas de participantes e  informes</t>
  </si>
  <si>
    <r>
      <rPr>
        <b/>
        <sz val="11"/>
        <rFont val="Times New Roman"/>
        <family val="1"/>
      </rPr>
      <t>Beneficiarios:</t>
    </r>
    <r>
      <rPr>
        <sz val="11"/>
        <rFont val="Times New Roman"/>
        <family val="1"/>
      </rPr>
      <t xml:space="preserve"> Colaboradores del MICM. </t>
    </r>
    <r>
      <rPr>
        <b/>
        <sz val="11"/>
        <rFont val="Times New Roman"/>
        <family val="1"/>
      </rPr>
      <t xml:space="preserve">Impacto: </t>
    </r>
    <r>
      <rPr>
        <sz val="11"/>
        <rFont val="Times New Roman"/>
        <family val="1"/>
      </rPr>
      <t>Mejorado el posicionamiento institucional por la implementación de la perspectiva de género, mayor sentido de pertinencia de los colaboradores.</t>
    </r>
  </si>
  <si>
    <t>1- Coordinar, planificar y socializar la PG..</t>
  </si>
  <si>
    <t>Dirección de Recursos Humanos, Departamento de Eventos, Dirección de Comunicaciones, Dirección Administrativa, Dirección  Financiera, Ministerio de la Muje</t>
  </si>
  <si>
    <t>2- Contactar áreas.</t>
  </si>
  <si>
    <t>3- Ejecutar encuentros.</t>
  </si>
  <si>
    <t>4- Realizar informes.</t>
  </si>
  <si>
    <t>DEPARTAMENTO DE ACCESO A LA INFORMACIÓN</t>
  </si>
  <si>
    <t>Atención a los requerimientos de información pública asegurando el cumplimiento de los lineamientos establecidos en la Ley No. 200-04</t>
  </si>
  <si>
    <t>Servicio de atención a las solicitudes de información que garantice el libre acceso a la información pública administrada por el MICM, de forma completa, veraz y oportuna, a fin de satisfacer las necesidades de la ciudadanía, asegurándonos del cabal cumplimiento de las disposiciones establecidas en las normas dominicanas.</t>
  </si>
  <si>
    <t>% de respuesta a la solicitudes recibidas</t>
  </si>
  <si>
    <t xml:space="preserve">Informe mensual </t>
  </si>
  <si>
    <r>
      <rPr>
        <b/>
        <sz val="11"/>
        <rFont val="Times New Roman"/>
        <family val="1"/>
      </rPr>
      <t xml:space="preserve">Beneficiarios: </t>
    </r>
    <r>
      <rPr>
        <sz val="11"/>
        <rFont val="Times New Roman"/>
        <family val="1"/>
      </rPr>
      <t xml:space="preserve">Ciudadanía en general.                                                                 </t>
    </r>
    <r>
      <rPr>
        <b/>
        <sz val="11"/>
        <rFont val="Times New Roman"/>
        <family val="1"/>
      </rPr>
      <t>Impacto:</t>
    </r>
    <r>
      <rPr>
        <sz val="11"/>
        <rFont val="Times New Roman"/>
        <family val="1"/>
      </rPr>
      <t xml:space="preserve"> Incrementado el posicionamiento institucional por el cumplimiento de las disposiciones establecidas en materia de transparencia.</t>
    </r>
  </si>
  <si>
    <t>1- Recibir las solicitudes de información.</t>
  </si>
  <si>
    <t>Departamento de Acceso a la Información</t>
  </si>
  <si>
    <t xml:space="preserve">2- Tramitar las solicitudes a las áreas competentes. </t>
  </si>
  <si>
    <t xml:space="preserve">3- Emitir comunicaciones de remisión de solicitudes. </t>
  </si>
  <si>
    <t>4- Dar seguimiento a las solicitudes.</t>
  </si>
  <si>
    <t>5- Recopilar y entregar las informaciones solicitadas a los usuarios.</t>
  </si>
  <si>
    <t>% de informaciones entregadas dentro del plazo establecido.</t>
  </si>
  <si>
    <t>6- Realizar la revisión del SAIP.</t>
  </si>
  <si>
    <t>7- Actualizar informe mensual para el control de respuesta de  las solicitudes.</t>
  </si>
  <si>
    <t>8- Brindar información oportuna de carácter público a la ciudadanía.</t>
  </si>
  <si>
    <t>Respuesta oportuna a las quejas, reclamaciones y denuncias canalizadas por la ciudadanía a través del Sistema Nacional de Atención Ciudadana 311</t>
  </si>
  <si>
    <t>Sistema de servicio de atención a las solicitudes de quejas, reclamaciones, sugerencias y denuncias públicas  administradas por el MICM, a fin de satisfacer las necesidades de la ciudadanía, asegurándonos del cabal cumplimiento de las disposiciones establecidas en las normas dominicanas.</t>
  </si>
  <si>
    <t>% de respuestas a las quejas, reclamaciones y denuncias del sistema 311</t>
  </si>
  <si>
    <t xml:space="preserve">Informe trimestral  de respuestas  a los usuarios </t>
  </si>
  <si>
    <r>
      <rPr>
        <b/>
        <sz val="11"/>
        <rFont val="Times New Roman"/>
        <family val="1"/>
      </rPr>
      <t>Beneficiarios:</t>
    </r>
    <r>
      <rPr>
        <sz val="11"/>
        <rFont val="Times New Roman"/>
        <family val="1"/>
      </rPr>
      <t xml:space="preserve"> Ciudadanía en general.                                                                 </t>
    </r>
    <r>
      <rPr>
        <b/>
        <sz val="11"/>
        <rFont val="Times New Roman"/>
        <family val="1"/>
      </rPr>
      <t>Impacto:</t>
    </r>
    <r>
      <rPr>
        <sz val="11"/>
        <rFont val="Times New Roman"/>
        <family val="1"/>
      </rPr>
      <t xml:space="preserve"> Incrementado el posicionamiento institucional por el cumplimiento de las disposiciones establecidas en materia de transparencia.</t>
    </r>
  </si>
  <si>
    <t>1-  Recibir las solicitudes de información.</t>
  </si>
  <si>
    <t>2- Tramitar las solicitudes a las áreas correspondientes.</t>
  </si>
  <si>
    <t>5- Elaborar  informe estadístico de quejas, sugerencias y denuncias.</t>
  </si>
  <si>
    <t>Sub Portal de Transparencia actualizado</t>
  </si>
  <si>
    <t>Mantener  la información del Sub Portal de Transparencia Institucional actualizada conforme las normativas y lineamientos establecidos por la Dirección General de Ética e Integridad Gubernamental (DIGEIG).</t>
  </si>
  <si>
    <t>% de links actualizados</t>
  </si>
  <si>
    <t>Portal institucional , informe de evaluación mensual de la DIGEIG</t>
  </si>
  <si>
    <t xml:space="preserve">1- Recopilar informaciones de las áreas competentes. </t>
  </si>
  <si>
    <t>Direcciones y departamentos del MICM con responsabilidad de información en el Portal de Transparencia</t>
  </si>
  <si>
    <t>2- Actualizar el Portal de Transparencia.</t>
  </si>
  <si>
    <t>Capacitaciones sobre temas relacionados con Acceso a la Información Pública.</t>
  </si>
  <si>
    <t>Desarrollar charlas y talleres dirigidos al personal del MICM sobre temas relacionados a la transparencia pública.</t>
  </si>
  <si>
    <t>Cantidad de eventos de capacitación</t>
  </si>
  <si>
    <t>Listados de participantes</t>
  </si>
  <si>
    <r>
      <rPr>
        <b/>
        <sz val="11"/>
        <rFont val="Times New Roman"/>
        <family val="1"/>
      </rPr>
      <t xml:space="preserve">Beneficiarios: </t>
    </r>
    <r>
      <rPr>
        <sz val="11"/>
        <rFont val="Times New Roman"/>
        <family val="1"/>
      </rPr>
      <t xml:space="preserve">MICM.                                                                </t>
    </r>
    <r>
      <rPr>
        <b/>
        <sz val="11"/>
        <rFont val="Times New Roman"/>
        <family val="1"/>
      </rPr>
      <t xml:space="preserve">Impacto: </t>
    </r>
    <r>
      <rPr>
        <sz val="11"/>
        <rFont val="Times New Roman"/>
        <family val="1"/>
      </rPr>
      <t>Incrementado el compromiso institucional en materia de transparencia, mayor posicionamiento institucional por el cumplimiento de las disposiciones establecidas en materia de transparencia.</t>
    </r>
  </si>
  <si>
    <t>1- Convocar a las capacitaciones.</t>
  </si>
  <si>
    <t>Direcciones y departamentos del MICM</t>
  </si>
  <si>
    <t>Total de empleados  impactados</t>
  </si>
  <si>
    <t xml:space="preserve">2- Elaborar lista de asistencia. </t>
  </si>
  <si>
    <t>3- Desarrollar capacitaciones.</t>
  </si>
  <si>
    <t>Portal Datos Abiertos Actualizado</t>
  </si>
  <si>
    <t xml:space="preserve">Producto intermedio </t>
  </si>
  <si>
    <t>Es el portal para acceder a las distintas fuentes de datos del gobierno, haciendo que estos datos sean más fáciles de encontrar y más fáciles de reutilizar.</t>
  </si>
  <si>
    <t xml:space="preserve">% de datos actualizados </t>
  </si>
  <si>
    <t xml:space="preserve">1- Recopilar  informaciones de las áreas. </t>
  </si>
  <si>
    <t xml:space="preserve">Dirección de Hidrocarburos, Dirección de Comercio Interno, Departamento de Compras y Contrataciones, Dirección de Recursos Humanos </t>
  </si>
  <si>
    <t xml:space="preserve">2- Actualizar el portal de Datos Abiertos </t>
  </si>
  <si>
    <t>TOPE PRESUPUESTARIO ASIGNADO*</t>
  </si>
  <si>
    <t>Por la naturaleza de la Estructura Programática Presupuestaria del MICM, los recursos financieros de las áreas de apoyo al fortalecimiento institucional se encuentran agrupados en el Programa Presupuestario 01 de Actividades Centrales, con una asignación general de RD$ 2,325,717, 127.</t>
  </si>
  <si>
    <t>Diagnósticos para la mejora de los procesos productivos de las industrias</t>
  </si>
  <si>
    <t>VICEMINISTERIO DE COMERCIO EXTERIOR- DICOEX- DEPARTAMENTO DE ASUNTOS LEGALES, INSTITUCIONALES Y DISICIPLINAS COMERCIALES</t>
  </si>
  <si>
    <t>Instituciones sumadas al sistema de apoyo al emprendimiento</t>
  </si>
  <si>
    <t>Consiste en otorgar diferentes tipos de beneficios al personal del MICM, según lo establecido en las políticas internas, entre estas están la gestión de inclusión en seguros médicos y funerarios, tramitación de préstamos al personal con una tasa preferencial vía al banco de Reservas a través del  Programa Empleado Feliz, días libres por paternidad, 6 días libres semestrales, licencia por adopción, entrega de bonos de compra al personal en fechas conmemorativas (siempre que exista la disponibilidad presupuestaria), asignación de combustible (quienes apliquen),  ayudas al personal en casos de accidentes o enfermedades catastróficas e incendios, entre otras. Esto con el propósito de impactar de manera positiva la productividad y el clima laboral.</t>
  </si>
  <si>
    <t>*Relación de préstamos de empleado feliz gestionados a los colaboradores del MICM.
* Relación de entrega de bonos de compras al personal del MICM.
* Fotos de premiación del colaborador seleccionado como empleado del año. *Relaciones de solicitudes de ayudas tramitadas.
* Relación de entrega de combustible a los colaboradores del MICM que apliquen.
* Formularios de solicitud de ingreso a los diferentes seguros.                          *Comunicaciones enviadas a las aseguradoras (Incluye las diferentes ARS, INAVI)</t>
  </si>
  <si>
    <t>25%
(Préstamo Empleado feliz, asignación de combustible, seguros médicos, seguros funerarios, bonos para el personal del MICM, tramitación de solicitudes de ayudas)</t>
  </si>
  <si>
    <t>Gestión de adecuación de espacios físicos con defectos</t>
  </si>
  <si>
    <t>Porcentaje del personal capacitado en materia de salud y seguridad ocupacional</t>
  </si>
  <si>
    <t>Informe del Índice del Margen de Intermediación</t>
  </si>
  <si>
    <t xml:space="preserve">Informe trimestral de precios </t>
  </si>
  <si>
    <t>Servicio de información que busca puntualizar las razones específicas que expliquen el comportamiento de los principales alimentos en el consumo de los hogares</t>
  </si>
  <si>
    <r>
      <rPr>
        <b/>
        <sz val="11"/>
        <rFont val="Times New Roman"/>
        <family val="1"/>
      </rPr>
      <t>Beneficiarios</t>
    </r>
    <r>
      <rPr>
        <sz val="11"/>
        <rFont val="Times New Roman"/>
        <family val="1"/>
      </rPr>
      <t xml:space="preserve">: Viceministerios y Dirección de Gabinete 
</t>
    </r>
    <r>
      <rPr>
        <b/>
        <sz val="11"/>
        <rFont val="Times New Roman"/>
        <family val="1"/>
      </rPr>
      <t>Impacto esperado</t>
    </r>
    <r>
      <rPr>
        <sz val="11"/>
        <rFont val="Times New Roman"/>
        <family val="1"/>
      </rPr>
      <t>: Brindar información relevante sobre el panorama de precios alimenticios</t>
    </r>
  </si>
  <si>
    <t>Dirección de Análisis Económico (Departamento de Estudios Económicos)</t>
  </si>
  <si>
    <t>Prospectos de Corto Plazo del Mercado de Hidrocarburos</t>
  </si>
  <si>
    <t>Los prospectos de corto plazo del mercado de hidrocarburos busca arrojar luz en los comportamientos esperados en los precios del barril de petróleo, al igual que su producción y demanda futura.</t>
  </si>
  <si>
    <t>Prospectos realizados</t>
  </si>
  <si>
    <t>Prospectos</t>
  </si>
  <si>
    <r>
      <rPr>
        <b/>
        <sz val="11"/>
        <rFont val="Times New Roman"/>
        <family val="1"/>
      </rPr>
      <t>Beneficiarios</t>
    </r>
    <r>
      <rPr>
        <sz val="11"/>
        <rFont val="Times New Roman"/>
        <family val="1"/>
      </rPr>
      <t xml:space="preserve">: Viceministerios y Dirección de Gabinete 
</t>
    </r>
    <r>
      <rPr>
        <b/>
        <sz val="11"/>
        <rFont val="Times New Roman"/>
        <family val="1"/>
      </rPr>
      <t>Impacto esperado</t>
    </r>
    <r>
      <rPr>
        <sz val="11"/>
        <rFont val="Times New Roman"/>
        <family val="1"/>
      </rPr>
      <t xml:space="preserve">: Brindar información relevante sobre el panorama del mercado de hidrocarburos y el futuro de los precios de los combustibles </t>
    </r>
  </si>
  <si>
    <t xml:space="preserve">2- Realizar y actualizar gráficos y tablas necesarios para la realización de la exposición del mercado  de hidrocarburos. </t>
  </si>
  <si>
    <t>Coordinación de la subcomisión prosperidad en el marco de los Objetivos de Desarrollo Sostenible (ODS)</t>
  </si>
  <si>
    <t xml:space="preserve">La subcomisión prosperidad se </t>
  </si>
  <si>
    <t xml:space="preserve"> Informes de Seguimiento de Metas</t>
  </si>
  <si>
    <t>Presentación del Informe</t>
  </si>
  <si>
    <r>
      <rPr>
        <b/>
        <sz val="11"/>
        <rFont val="Times New Roman"/>
        <family val="1"/>
      </rPr>
      <t>Beneficiarios</t>
    </r>
    <r>
      <rPr>
        <sz val="11"/>
        <rFont val="Times New Roman"/>
        <family val="1"/>
      </rPr>
      <t xml:space="preserve">: Instituciones competentes 
</t>
    </r>
    <r>
      <rPr>
        <b/>
        <sz val="11"/>
        <rFont val="Times New Roman"/>
        <family val="1"/>
      </rPr>
      <t>Impacto esperado</t>
    </r>
    <r>
      <rPr>
        <sz val="11"/>
        <rFont val="Times New Roman"/>
        <family val="1"/>
      </rPr>
      <t xml:space="preserve">: Garantizar el cumplimiento de los Objetivos de Desarrollo Sostenible </t>
    </r>
  </si>
  <si>
    <t xml:space="preserve">1- Borrador Informe Nacional Voluntario </t>
  </si>
  <si>
    <t>MICM, CONEP, MEPYD, DGODT, ONE, DGCP, COMPETITIVIDAD, ANJE, MT</t>
  </si>
  <si>
    <t>2- Informe Final Comisión ODS</t>
  </si>
  <si>
    <t>% de nuevas áreas integradas al sistema institucional de archivo de acuerdo al diágnostico</t>
  </si>
  <si>
    <t>2- Coordinar con las áreas el plan de trabajo</t>
  </si>
  <si>
    <t>3- Describir expediente en formulario conforme a la norma establecida</t>
  </si>
  <si>
    <t xml:space="preserve"> Cantidad de propuestas de  series a eliminar</t>
  </si>
  <si>
    <t>4- Elaboración Propuesta de Eliminación de Series Documentales.</t>
  </si>
  <si>
    <t>5- Convocatoria a la Comisión de Evaluación Institucional</t>
  </si>
  <si>
    <t>6- Levantar acta.</t>
  </si>
  <si>
    <t>7-  Elaborar cronograma de plazos de transferencia y/o expurgo.</t>
  </si>
  <si>
    <t>8- Revisar las actualizaciones y/o cambios del  Manual de Organización y Funciones.</t>
  </si>
  <si>
    <t>9- Identificar nuevas áreas y funciones.</t>
  </si>
  <si>
    <t>Gestionar los procesos de compras y contrataciones de la institución con apego a los lineamientos establecidos en Ley No. 340-06, completamente en el Portal Transaccional, y agotando cada fase en las fechas establecidas en los cronogramas de los procesos.</t>
  </si>
  <si>
    <t>2- Elaborar opiniones e informes sobre mejores prácticas internacionales en materia
de regulación y marco institucional de Industria, Comercio y Mipymes.</t>
  </si>
  <si>
    <t>3- Revisar los borradores y anteproyectos de leyes, decretos, reglamentos que provengan de las distintas dependencias o aquellas que sean de interés para la institución, y presentar las opiniones legales y
propuestas correspondientes.</t>
  </si>
  <si>
    <t>NA</t>
  </si>
  <si>
    <t>% de informe realizado producto del benchmarking realizado</t>
  </si>
  <si>
    <t>Unidades de servicio al cliente gestionadas</t>
  </si>
  <si>
    <r>
      <rPr>
        <b/>
        <sz val="11"/>
        <rFont val="Times New Roman"/>
        <family val="1"/>
      </rPr>
      <t>Beneficiarios:</t>
    </r>
    <r>
      <rPr>
        <sz val="11"/>
        <rFont val="Times New Roman"/>
        <family val="1"/>
      </rPr>
      <t xml:space="preserve"> Clientes internos y externos del MICM.
</t>
    </r>
    <r>
      <rPr>
        <b/>
        <sz val="11"/>
        <rFont val="Times New Roman"/>
        <family val="1"/>
      </rPr>
      <t>Impacto:</t>
    </r>
    <r>
      <rPr>
        <sz val="11"/>
        <rFont val="Times New Roman"/>
        <family val="1"/>
      </rPr>
      <t xml:space="preserve"> Mejor asistencia y control de los visitantes y empleados en los diferentes pisos del Ministerio.</t>
    </r>
  </si>
  <si>
    <r>
      <rPr>
        <b/>
        <sz val="11"/>
        <rFont val="Times New Roman"/>
        <family val="1"/>
      </rPr>
      <t>Beneficiarios:</t>
    </r>
    <r>
      <rPr>
        <sz val="11"/>
        <rFont val="Times New Roman"/>
        <family val="1"/>
      </rPr>
      <t xml:space="preserve"> Ciudadanos/clientes que demandan los servicios del MICM.
</t>
    </r>
    <r>
      <rPr>
        <b/>
        <sz val="11"/>
        <rFont val="Times New Roman"/>
        <family val="1"/>
      </rPr>
      <t xml:space="preserve">Impacto: </t>
    </r>
    <r>
      <rPr>
        <sz val="11"/>
        <rFont val="Times New Roman"/>
        <family val="1"/>
      </rPr>
      <t>Asistencia oportuna y efectiva a la demanda de servicios,  incrementada la satisfacción del cliente.</t>
    </r>
  </si>
  <si>
    <r>
      <rPr>
        <b/>
        <sz val="11"/>
        <rFont val="Times New Roman"/>
        <family val="1"/>
      </rPr>
      <t>Beneficiarios:</t>
    </r>
    <r>
      <rPr>
        <sz val="11"/>
        <rFont val="Times New Roman"/>
        <family val="1"/>
      </rPr>
      <t xml:space="preserve"> Ciudadanos/clientes que demandan los servicios del MICM.
</t>
    </r>
    <r>
      <rPr>
        <b/>
        <sz val="11"/>
        <rFont val="Times New Roman"/>
        <family val="1"/>
      </rPr>
      <t>Impacto:</t>
    </r>
    <r>
      <rPr>
        <sz val="11"/>
        <rFont val="Times New Roman"/>
        <family val="1"/>
      </rPr>
      <t xml:space="preserve"> Asistencia oportuna y efectiva a la demanda de servicios,  incrementada la satisfacción del cliente.</t>
    </r>
  </si>
  <si>
    <r>
      <rPr>
        <b/>
        <sz val="11"/>
        <rFont val="Times New Roman"/>
        <family val="1"/>
      </rPr>
      <t>Beneficiarios:</t>
    </r>
    <r>
      <rPr>
        <sz val="11"/>
        <rFont val="Times New Roman"/>
        <family val="1"/>
      </rPr>
      <t xml:space="preserve"> Clientes internos y externos del MICM.
</t>
    </r>
    <r>
      <rPr>
        <b/>
        <sz val="11"/>
        <rFont val="Times New Roman"/>
        <family val="1"/>
      </rPr>
      <t>Impacto:</t>
    </r>
    <r>
      <rPr>
        <sz val="11"/>
        <rFont val="Times New Roman"/>
        <family val="1"/>
      </rPr>
      <t xml:space="preserve"> Mejor asistencia y control en las atención de visitantes y en la recepción de llamadas.</t>
    </r>
  </si>
  <si>
    <t>Diagnóstico sobre imagen pública y atención integral al ciudadano/cliente</t>
  </si>
  <si>
    <t>Consultoría y coaching sobre imagen pública y atención integral del MICM, asegurando el fiel cumplimiento de los criterios de calidad y protocolos establecidos. Configurar las actitudes y estímulos de comunicación correctos que permitan crear una imagen positiva en el proceso de interacción con los clientes o público objetivo mejorando la imagen, efectividad y productividad en el servicio institucional.</t>
  </si>
  <si>
    <t>Diagnóstico realizado</t>
  </si>
  <si>
    <t>Solicitud de contratación, diagnóstico realizado</t>
  </si>
  <si>
    <r>
      <rPr>
        <b/>
        <sz val="11"/>
        <rFont val="Times New Roman"/>
        <family val="1"/>
      </rPr>
      <t>Beneficiarios:</t>
    </r>
    <r>
      <rPr>
        <sz val="11"/>
        <rFont val="Times New Roman"/>
        <family val="1"/>
      </rPr>
      <t xml:space="preserve"> Clientes internos y externos del MICM.
</t>
    </r>
    <r>
      <rPr>
        <b/>
        <sz val="11"/>
        <rFont val="Times New Roman"/>
        <family val="1"/>
      </rPr>
      <t>Impacto:</t>
    </r>
    <r>
      <rPr>
        <sz val="11"/>
        <rFont val="Times New Roman"/>
        <family val="1"/>
      </rPr>
      <t xml:space="preserve"> Mayor nivel  de la atención en los servicios del MICM.</t>
    </r>
  </si>
  <si>
    <t>1- Verificar sistemas y ofertas nacionales de Consultoría sobre imagen pública.</t>
  </si>
  <si>
    <t xml:space="preserve"> Dirección Administrativa, Dirección Financiera</t>
  </si>
  <si>
    <t>2- Desarrollar reuniones con diversos expertos y empresas especializadas en imagen pública.</t>
  </si>
  <si>
    <t>3- Establecer criterios y TDR de calidad de la consultoría, sus resultados y entregables esperados en los servicios, y la atención integral a clientes del MICM.</t>
  </si>
  <si>
    <t>5- Elaboración y presentación de informe diagnóstico.</t>
  </si>
  <si>
    <t xml:space="preserve">
Benchmarking sobre buenas prácticas internacionales en servicio al cliente</t>
  </si>
  <si>
    <t>Intercambio internacional sobre buenas prácticas en el servicio al cliente/ciudadano en función de los criterios de calidad, protocolos e innovaciones implementadas en instituciones pares de orden regional.</t>
  </si>
  <si>
    <t xml:space="preserve">
Benchmarking realizado</t>
  </si>
  <si>
    <t xml:space="preserve">
1</t>
  </si>
  <si>
    <t>Minutas, acuerdos, informe resultante del benchmarking</t>
  </si>
  <si>
    <r>
      <rPr>
        <b/>
        <sz val="11"/>
        <rFont val="Times New Roman"/>
        <family val="1"/>
      </rPr>
      <t>Beneficiarios:</t>
    </r>
    <r>
      <rPr>
        <sz val="11"/>
        <rFont val="Times New Roman"/>
        <family val="1"/>
      </rPr>
      <t xml:space="preserve"> Clientes internos y externos del MICM.
</t>
    </r>
    <r>
      <rPr>
        <b/>
        <sz val="11"/>
        <rFont val="Times New Roman"/>
        <family val="1"/>
      </rPr>
      <t>Impacto:</t>
    </r>
    <r>
      <rPr>
        <sz val="11"/>
        <rFont val="Times New Roman"/>
        <family val="1"/>
      </rPr>
      <t xml:space="preserve"> Cohesión y desarrollo de sistemas de atención integral e intercambio de innovaciones.</t>
    </r>
  </si>
  <si>
    <t>1- Coordinar reuniones con pares institucionales nacionales e internacionales.</t>
  </si>
  <si>
    <t>2- Definir objetivos de intercambios y crear cronogramas y planes de acción.</t>
  </si>
  <si>
    <t>3- Definir y seleccionar pares institucionales de intercambio internacional.</t>
  </si>
  <si>
    <t xml:space="preserve">4- Organizar sistemas y TDR de Intercambios. </t>
  </si>
  <si>
    <t>5- Desarrollo de programa intercambio internacional interdepartamental de las diversas áreas sustantivas sobre servicio y atención integral a clientes liderado por el MICM.</t>
  </si>
  <si>
    <t>Diagnóstico de políticas de atención inclusivas y accesibilidad universal a los clientes del MICM</t>
  </si>
  <si>
    <t>Consiste en la identificación de políticas inclusivas de atención a clientes con discapacidad. Se realizará un diagnóstico sobre los niveles de accesibilidad y potenciación del nivel de servicios accesibles del MICM.</t>
  </si>
  <si>
    <r>
      <rPr>
        <b/>
        <sz val="11"/>
        <rFont val="Times New Roman"/>
        <family val="1"/>
      </rPr>
      <t>Beneficiarios:</t>
    </r>
    <r>
      <rPr>
        <sz val="11"/>
        <rFont val="Times New Roman"/>
        <family val="1"/>
      </rPr>
      <t xml:space="preserve"> Clientes internos y externos del MICM.
</t>
    </r>
    <r>
      <rPr>
        <b/>
        <sz val="11"/>
        <rFont val="Times New Roman"/>
        <family val="1"/>
      </rPr>
      <t>Impacto:</t>
    </r>
    <r>
      <rPr>
        <sz val="11"/>
        <rFont val="Times New Roman"/>
        <family val="1"/>
      </rPr>
      <t xml:space="preserve"> Mejor asistencia y control en la atención inclusiva de clientes del MICM.</t>
    </r>
  </si>
  <si>
    <t>1- Verificar sistemas de consultoría sobre políticas de atención inclusivas de clientes con discapacidad / accesibilidad universal.</t>
  </si>
  <si>
    <t>2- Desarrollar reuniones con expertos.</t>
  </si>
  <si>
    <t>3- Establecer criterios y TDR de calidad de la consultoría, resultados y entregables esperados en  la atención inclusiva de clientes con discapacidad / accesibilidad universal.</t>
  </si>
  <si>
    <t xml:space="preserve">Jornada de ideas y Servicios In Situ (JIS)                              </t>
  </si>
  <si>
    <t xml:space="preserve">Jornada de Ideas y Servicios In Situ (JIS-MICM), esquema de aproximación y capacitación sobre los nuevos programas, servicios e iniciativas que constantemente se impulsan a través de la Dirección de Atención Integral al Cliente, en consonancia con las dependencias sustantivas y las Direcciones Regionales del MICM. </t>
  </si>
  <si>
    <t xml:space="preserve">
Oficinas regionales y provinciales impactadas
</t>
  </si>
  <si>
    <t xml:space="preserve">5
</t>
  </si>
  <si>
    <t>Minutas de reuniones, listados de asistencias, acuerdos</t>
  </si>
  <si>
    <r>
      <rPr>
        <b/>
        <sz val="11"/>
        <rFont val="Times New Roman"/>
        <family val="1"/>
      </rPr>
      <t>Beneficiarios:</t>
    </r>
    <r>
      <rPr>
        <sz val="11"/>
        <rFont val="Times New Roman"/>
        <family val="1"/>
      </rPr>
      <t xml:space="preserve"> Clientes internos y externos del MICM.
</t>
    </r>
    <r>
      <rPr>
        <b/>
        <sz val="11"/>
        <rFont val="Times New Roman"/>
        <family val="1"/>
      </rPr>
      <t>Impacto:</t>
    </r>
    <r>
      <rPr>
        <sz val="11"/>
        <rFont val="Times New Roman"/>
        <family val="1"/>
      </rPr>
      <t xml:space="preserve"> Mejora continua del servicio, cohesión y actitud proactiva de la Dirección de Atención Integral al Cliente en torno a empresas, industrias, comercios en las regiones y oficinas provinciales del MICM.</t>
    </r>
  </si>
  <si>
    <t>1- Organización del equipo MICM.</t>
  </si>
  <si>
    <t>2- Desarrollo de Taller Equipo Positivo del MICM.</t>
  </si>
  <si>
    <t>3- Definición y cronograma de visitas JIS.</t>
  </si>
  <si>
    <t>4- Coordinación general del equipos y regionales.</t>
  </si>
  <si>
    <t>5- Desarrollo de intercambios JIS-MICM en las oficinas regionales.</t>
  </si>
  <si>
    <t>Dirección de Acceso a la Información</t>
  </si>
  <si>
    <t>% de acciones completadas de cara a la certificación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</si>
</sst>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_(&quot;RD$&quot;* #,##0.00_);_(&quot;RD$&quot;* \(#,##0.00\);_(&quot;RD$&quot;* &quot;-&quot;??_);_(@_)"/>
    <numFmt numFmtId="166" formatCode="_-&quot;RD$&quot;* #,##0.00_-;\-&quot;RD$&quot;* #,##0.00_-;_-&quot;RD$&quot;* &quot;-&quot;??_-;_-@_-"/>
    <numFmt numFmtId="167" formatCode="0.0%"/>
    <numFmt numFmtId="168" formatCode="_([$USD]\ * #,##0.00_);_([$USD]\ * \(#,##0.00\);_([$USD]\ * &quot;-&quot;??_);_(@_)"/>
    <numFmt numFmtId="169" formatCode="0.0"/>
  </numFmts>
  <fonts count="63" x14ac:knownFonts="1">
    <font>
      <sz val="11"/>
      <color theme="1"/>
      <name val="Calibri"/>
      <family val="2"/>
      <scheme val="minor"/>
    </font>
    <font>
      <sz val="11"/>
      <color theme="1"/>
      <name val="Calibri"/>
      <family val="2"/>
      <scheme val="minor"/>
    </font>
    <font>
      <sz val="12"/>
      <color theme="1"/>
      <name val="Calibri"/>
      <family val="2"/>
      <scheme val="minor"/>
    </font>
    <font>
      <sz val="14"/>
      <color theme="1"/>
      <name val="Calibri"/>
      <family val="2"/>
      <scheme val="minor"/>
    </font>
    <font>
      <b/>
      <sz val="18"/>
      <color theme="1"/>
      <name val="Calibri"/>
      <family val="2"/>
      <scheme val="minor"/>
    </font>
    <font>
      <b/>
      <sz val="28"/>
      <color theme="1"/>
      <name val="Calibri"/>
      <family val="2"/>
      <scheme val="minor"/>
    </font>
    <font>
      <b/>
      <sz val="12"/>
      <color theme="0"/>
      <name val="Calibri"/>
      <family val="2"/>
      <scheme val="minor"/>
    </font>
    <font>
      <sz val="10"/>
      <name val="Times New Roman"/>
      <family val="1"/>
    </font>
    <font>
      <sz val="11"/>
      <color theme="1"/>
      <name val="Times New Roman"/>
      <family val="1"/>
    </font>
    <font>
      <b/>
      <sz val="18"/>
      <color theme="1"/>
      <name val="Times New Roman"/>
      <family val="1"/>
    </font>
    <font>
      <b/>
      <sz val="16"/>
      <name val="Times New Roman"/>
      <family val="1"/>
    </font>
    <font>
      <b/>
      <sz val="11"/>
      <name val="Times New Roman"/>
      <family val="1"/>
    </font>
    <font>
      <b/>
      <sz val="10"/>
      <color theme="0"/>
      <name val="Times New Roman"/>
      <family val="1"/>
    </font>
    <font>
      <b/>
      <sz val="12"/>
      <name val="Times New Roman"/>
      <family val="1"/>
    </font>
    <font>
      <b/>
      <sz val="10"/>
      <color theme="1"/>
      <name val="Times New Roman"/>
      <family val="1"/>
    </font>
    <font>
      <b/>
      <sz val="11"/>
      <color theme="0"/>
      <name val="Times New Roman"/>
      <family val="1"/>
    </font>
    <font>
      <b/>
      <vertAlign val="superscript"/>
      <sz val="11"/>
      <color theme="0"/>
      <name val="Times New Roman"/>
      <family val="1"/>
    </font>
    <font>
      <b/>
      <sz val="8"/>
      <color theme="0"/>
      <name val="Times New Roman"/>
      <family val="1"/>
    </font>
    <font>
      <sz val="11"/>
      <name val="Times New Roman"/>
      <family val="1"/>
    </font>
    <font>
      <sz val="14"/>
      <color theme="1"/>
      <name val="Times New Roman"/>
      <family val="1"/>
    </font>
    <font>
      <b/>
      <sz val="14"/>
      <color theme="1"/>
      <name val="Times New Roman"/>
      <family val="1"/>
    </font>
    <font>
      <b/>
      <sz val="9"/>
      <color indexed="81"/>
      <name val="Tahoma"/>
      <family val="2"/>
    </font>
    <font>
      <sz val="9"/>
      <color indexed="81"/>
      <name val="Tahoma"/>
      <family val="2"/>
    </font>
    <font>
      <b/>
      <sz val="10"/>
      <name val="Times New Roman"/>
      <family val="1"/>
    </font>
    <font>
      <b/>
      <sz val="20"/>
      <color theme="1"/>
      <name val="Times New Roman"/>
      <family val="1"/>
    </font>
    <font>
      <b/>
      <sz val="11"/>
      <color theme="1"/>
      <name val="Times New Roman"/>
      <family val="1"/>
    </font>
    <font>
      <b/>
      <sz val="11"/>
      <color rgb="FFFF0000"/>
      <name val="Times New Roman"/>
      <family val="1"/>
    </font>
    <font>
      <sz val="11"/>
      <color indexed="8"/>
      <name val="Calibri"/>
      <family val="2"/>
    </font>
    <font>
      <sz val="12"/>
      <color theme="1"/>
      <name val="Times New Roman"/>
      <family val="1"/>
    </font>
    <font>
      <b/>
      <sz val="12"/>
      <color theme="1"/>
      <name val="Times New Roman"/>
      <family val="1"/>
    </font>
    <font>
      <b/>
      <sz val="11"/>
      <color theme="3" tint="0.59999389629810485"/>
      <name val="Times New Roman"/>
      <family val="1"/>
    </font>
    <font>
      <sz val="11"/>
      <color indexed="81"/>
      <name val="Tahoma"/>
      <family val="2"/>
    </font>
    <font>
      <b/>
      <sz val="11"/>
      <color indexed="81"/>
      <name val="Tahoma"/>
      <family val="2"/>
    </font>
    <font>
      <sz val="11"/>
      <color theme="1"/>
      <name val="Arial"/>
      <family val="2"/>
    </font>
    <font>
      <sz val="10"/>
      <color theme="1"/>
      <name val="Times New Roman"/>
      <family val="1"/>
    </font>
    <font>
      <b/>
      <sz val="16"/>
      <color theme="1"/>
      <name val="Times New Roman"/>
      <family val="1"/>
    </font>
    <font>
      <sz val="11"/>
      <name val="Arial"/>
      <family val="2"/>
    </font>
    <font>
      <sz val="12"/>
      <name val="Arial"/>
      <family val="2"/>
    </font>
    <font>
      <b/>
      <sz val="14"/>
      <name val="Times New Roman"/>
      <family val="1"/>
    </font>
    <font>
      <sz val="11"/>
      <color rgb="FF000000"/>
      <name val="Times New Roman"/>
      <family val="1"/>
    </font>
    <font>
      <sz val="12"/>
      <name val="Times New Roman"/>
      <family val="1"/>
    </font>
    <font>
      <sz val="12"/>
      <color rgb="FF000000"/>
      <name val="Times New Roman"/>
      <family val="1"/>
    </font>
    <font>
      <b/>
      <sz val="12"/>
      <color rgb="FF000000"/>
      <name val="Times New Roman"/>
      <family val="1"/>
    </font>
    <font>
      <b/>
      <sz val="9"/>
      <color rgb="FF000000"/>
      <name val="Tahoma"/>
      <family val="2"/>
    </font>
    <font>
      <sz val="9"/>
      <color rgb="FF000000"/>
      <name val="Tahoma"/>
      <family val="2"/>
    </font>
    <font>
      <b/>
      <sz val="11"/>
      <color rgb="FF000000"/>
      <name val="Tahoma"/>
      <family val="2"/>
    </font>
    <font>
      <sz val="11"/>
      <color rgb="FF000000"/>
      <name val="Tahoma"/>
      <family val="2"/>
    </font>
    <font>
      <sz val="9"/>
      <color rgb="FF000000"/>
      <name val="Arial"/>
      <family val="2"/>
    </font>
    <font>
      <b/>
      <sz val="12"/>
      <color rgb="FF00B0F0"/>
      <name val="Times New Roman"/>
      <family val="1"/>
    </font>
    <font>
      <b/>
      <sz val="15"/>
      <color indexed="81"/>
      <name val="Tahoma"/>
      <family val="2"/>
    </font>
    <font>
      <sz val="15"/>
      <color indexed="81"/>
      <name val="Tahoma"/>
      <family val="2"/>
    </font>
    <font>
      <sz val="10"/>
      <name val="Calibri"/>
      <family val="2"/>
      <scheme val="minor"/>
    </font>
    <font>
      <b/>
      <sz val="10"/>
      <name val="Calibri"/>
      <family val="2"/>
      <scheme val="minor"/>
    </font>
    <font>
      <b/>
      <sz val="16"/>
      <name val="Calibri"/>
      <family val="2"/>
      <scheme val="minor"/>
    </font>
    <font>
      <sz val="12"/>
      <color rgb="FFFF0000"/>
      <name val="Times New Roman"/>
      <family val="1"/>
    </font>
    <font>
      <b/>
      <sz val="12"/>
      <color indexed="81"/>
      <name val="Tahoma"/>
      <family val="2"/>
    </font>
    <font>
      <sz val="12"/>
      <color indexed="81"/>
      <name val="Tahoma"/>
      <family val="2"/>
    </font>
    <font>
      <b/>
      <sz val="10"/>
      <color indexed="81"/>
      <name val="Tahoma"/>
      <family val="2"/>
    </font>
    <font>
      <sz val="10"/>
      <color indexed="81"/>
      <name val="Tahoma"/>
      <family val="2"/>
    </font>
    <font>
      <sz val="11"/>
      <color rgb="FFFF0000"/>
      <name val="Times New Roman"/>
      <family val="1"/>
    </font>
    <font>
      <sz val="11"/>
      <color theme="3" tint="0.39997558519241921"/>
      <name val="Calibri"/>
      <family val="2"/>
      <scheme val="minor"/>
    </font>
    <font>
      <b/>
      <sz val="11"/>
      <color theme="3" tint="0.39997558519241921"/>
      <name val="Times New Roman"/>
      <family val="1"/>
    </font>
    <font>
      <b/>
      <sz val="11"/>
      <color theme="4" tint="0.39997558519241921"/>
      <name val="Times New Roman"/>
      <family val="1"/>
    </font>
  </fonts>
  <fills count="30">
    <fill>
      <patternFill patternType="none"/>
    </fill>
    <fill>
      <patternFill patternType="gray125"/>
    </fill>
    <fill>
      <patternFill patternType="solid">
        <fgColor theme="8" tint="-0.499984740745262"/>
        <bgColor indexed="64"/>
      </patternFill>
    </fill>
    <fill>
      <patternFill patternType="solid">
        <fgColor rgb="FF92D050"/>
        <bgColor indexed="64"/>
      </patternFill>
    </fill>
    <fill>
      <patternFill patternType="solid">
        <fgColor rgb="FF003466"/>
        <bgColor indexed="64"/>
      </patternFill>
    </fill>
    <fill>
      <patternFill patternType="solid">
        <fgColor theme="0"/>
        <bgColor indexed="64"/>
      </patternFill>
    </fill>
    <fill>
      <patternFill patternType="solid">
        <fgColor rgb="FF5FBD00"/>
        <bgColor indexed="64"/>
      </patternFill>
    </fill>
    <fill>
      <patternFill patternType="solid">
        <fgColor rgb="FFFC222A"/>
        <bgColor indexed="64"/>
      </patternFill>
    </fill>
    <fill>
      <patternFill patternType="solid">
        <fgColor rgb="FFFF0000"/>
        <bgColor indexed="64"/>
      </patternFill>
    </fill>
    <fill>
      <patternFill patternType="solid">
        <fgColor theme="0" tint="-0.14999847407452621"/>
        <bgColor indexed="64"/>
      </patternFill>
    </fill>
    <fill>
      <patternFill patternType="solid">
        <fgColor rgb="FF92D050"/>
        <bgColor rgb="FFC2D69B"/>
      </patternFill>
    </fill>
    <fill>
      <patternFill patternType="solid">
        <fgColor rgb="FF003466"/>
        <bgColor rgb="FF003466"/>
      </patternFill>
    </fill>
    <fill>
      <patternFill patternType="solid">
        <fgColor theme="0"/>
        <bgColor theme="0"/>
      </patternFill>
    </fill>
    <fill>
      <patternFill patternType="solid">
        <fgColor theme="2" tint="-0.14999847407452621"/>
        <bgColor rgb="FF003466"/>
      </patternFill>
    </fill>
    <fill>
      <patternFill patternType="solid">
        <fgColor rgb="FF5FBD00"/>
        <bgColor rgb="FF5FBD00"/>
      </patternFill>
    </fill>
    <fill>
      <patternFill patternType="solid">
        <fgColor rgb="FFFC222A"/>
        <bgColor rgb="FFFC222A"/>
      </patternFill>
    </fill>
    <fill>
      <patternFill patternType="solid">
        <fgColor rgb="FFFF0000"/>
        <bgColor rgb="FFFF0000"/>
      </patternFill>
    </fill>
    <fill>
      <patternFill patternType="solid">
        <fgColor rgb="FF92D050"/>
        <bgColor rgb="FFEAF1DD"/>
      </patternFill>
    </fill>
    <fill>
      <patternFill patternType="solid">
        <fgColor rgb="FFE5B8B7"/>
        <bgColor rgb="FFE5B8B7"/>
      </patternFill>
    </fill>
    <fill>
      <patternFill patternType="solid">
        <fgColor rgb="FFD8D8D8"/>
        <bgColor rgb="FFD8D8D8"/>
      </patternFill>
    </fill>
    <fill>
      <patternFill patternType="solid">
        <fgColor rgb="FFE6B9B8"/>
        <bgColor indexed="64"/>
      </patternFill>
    </fill>
    <fill>
      <patternFill patternType="solid">
        <fgColor rgb="FFE6B9B8"/>
        <bgColor rgb="FF4A86E8"/>
      </patternFill>
    </fill>
    <fill>
      <patternFill patternType="solid">
        <fgColor rgb="FFFFFFFF"/>
        <bgColor rgb="FFFFFFFF"/>
      </patternFill>
    </fill>
    <fill>
      <patternFill patternType="solid">
        <fgColor theme="0" tint="-0.14999847407452621"/>
        <bgColor rgb="FFFFFFFF"/>
      </patternFill>
    </fill>
    <fill>
      <patternFill patternType="solid">
        <fgColor theme="0"/>
        <bgColor rgb="FFFFFFFF"/>
      </patternFill>
    </fill>
    <fill>
      <patternFill patternType="solid">
        <fgColor theme="0"/>
        <bgColor rgb="FF4A86E8"/>
      </patternFill>
    </fill>
    <fill>
      <patternFill patternType="solid">
        <fgColor rgb="FFFFFFFF"/>
        <bgColor indexed="64"/>
      </patternFill>
    </fill>
    <fill>
      <patternFill patternType="solid">
        <fgColor theme="0" tint="-0.14999847407452621"/>
        <bgColor rgb="FF003466"/>
      </patternFill>
    </fill>
    <fill>
      <patternFill patternType="solid">
        <fgColor theme="9" tint="0.79998168889431442"/>
        <bgColor indexed="64"/>
      </patternFill>
    </fill>
    <fill>
      <patternFill patternType="solid">
        <fgColor rgb="FFE6B9B8"/>
        <bgColor rgb="FFE5B8B7"/>
      </patternFill>
    </fill>
  </fills>
  <borders count="43">
    <border>
      <left/>
      <right/>
      <top/>
      <bottom/>
      <diagonal/>
    </border>
    <border>
      <left style="thin">
        <color indexed="64"/>
      </left>
      <right style="thin">
        <color indexed="64"/>
      </right>
      <top style="thin">
        <color indexed="64"/>
      </top>
      <bottom style="thin">
        <color indexed="64"/>
      </bottom>
      <diagonal/>
    </border>
    <border>
      <left/>
      <right style="dotted">
        <color indexed="64"/>
      </right>
      <top style="dotted">
        <color indexed="64"/>
      </top>
      <bottom/>
      <diagonal/>
    </border>
    <border>
      <left style="dotted">
        <color theme="8" tint="-0.249977111117893"/>
      </left>
      <right style="dotted">
        <color theme="8" tint="-0.249977111117893"/>
      </right>
      <top style="dotted">
        <color theme="8" tint="-0.249977111117893"/>
      </top>
      <bottom style="dotted">
        <color theme="8" tint="-0.249977111117893"/>
      </bottom>
      <diagonal/>
    </border>
    <border>
      <left style="dotted">
        <color theme="8" tint="-0.249977111117893"/>
      </left>
      <right style="dotted">
        <color theme="8" tint="-0.249977111117893"/>
      </right>
      <top style="dotted">
        <color theme="8" tint="-0.249977111117893"/>
      </top>
      <bottom/>
      <diagonal/>
    </border>
    <border>
      <left/>
      <right style="dotted">
        <color theme="8" tint="-0.249977111117893"/>
      </right>
      <top style="dotted">
        <color theme="8" tint="-0.249977111117893"/>
      </top>
      <bottom/>
      <diagonal/>
    </border>
    <border>
      <left style="dotted">
        <color theme="8" tint="-0.249977111117893"/>
      </left>
      <right style="dotted">
        <color theme="8" tint="-0.249977111117893"/>
      </right>
      <top/>
      <bottom/>
      <diagonal/>
    </border>
    <border>
      <left style="dotted">
        <color theme="8" tint="-0.249977111117893"/>
      </left>
      <right style="dotted">
        <color theme="8" tint="-0.249977111117893"/>
      </right>
      <top/>
      <bottom style="dotted">
        <color theme="8" tint="-0.249977111117893"/>
      </bottom>
      <diagonal/>
    </border>
    <border>
      <left/>
      <right style="dotted">
        <color theme="8" tint="-0.249977111117893"/>
      </right>
      <top/>
      <bottom style="dotted">
        <color theme="8" tint="-0.249977111117893"/>
      </bottom>
      <diagonal/>
    </border>
    <border>
      <left/>
      <right style="thin">
        <color auto="1"/>
      </right>
      <top style="thin">
        <color auto="1"/>
      </top>
      <bottom style="thin">
        <color auto="1"/>
      </bottom>
      <diagonal/>
    </border>
    <border>
      <left style="thin">
        <color auto="1"/>
      </left>
      <right/>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indexed="64"/>
      </left>
      <right/>
      <top style="thin">
        <color indexed="64"/>
      </top>
      <bottom/>
      <diagonal/>
    </border>
    <border>
      <left/>
      <right style="thin">
        <color rgb="FF000000"/>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rgb="FF000000"/>
      </right>
      <top/>
      <bottom/>
      <diagonal/>
    </border>
    <border>
      <left style="thin">
        <color rgb="FF000000"/>
      </left>
      <right style="thin">
        <color rgb="FF000000"/>
      </right>
      <top/>
      <bottom style="thin">
        <color indexed="64"/>
      </bottom>
      <diagonal/>
    </border>
    <border>
      <left style="thin">
        <color indexed="64"/>
      </left>
      <right style="thin">
        <color rgb="FF000000"/>
      </right>
      <top/>
      <bottom style="thin">
        <color rgb="FF000000"/>
      </bottom>
      <diagonal/>
    </border>
    <border>
      <left/>
      <right/>
      <top/>
      <bottom style="thin">
        <color auto="1"/>
      </bottom>
      <diagonal/>
    </border>
    <border>
      <left style="thin">
        <color indexed="64"/>
      </left>
      <right/>
      <top/>
      <bottom style="thin">
        <color rgb="FF000000"/>
      </bottom>
      <diagonal/>
    </border>
  </borders>
  <cellStyleXfs count="13">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0" fontId="33" fillId="0" borderId="0"/>
    <xf numFmtId="44" fontId="33" fillId="0" borderId="0" applyFont="0" applyFill="0" applyBorder="0" applyAlignment="0" applyProtection="0"/>
    <xf numFmtId="0" fontId="1" fillId="0" borderId="0"/>
    <xf numFmtId="166" fontId="2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7" fillId="0" borderId="0" applyFont="0" applyFill="0" applyBorder="0" applyAlignment="0" applyProtection="0"/>
    <xf numFmtId="0" fontId="27" fillId="0" borderId="0"/>
  </cellStyleXfs>
  <cellXfs count="915">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center"/>
    </xf>
    <xf numFmtId="0" fontId="6" fillId="2" borderId="0" xfId="0" applyFont="1" applyFill="1" applyBorder="1" applyAlignment="1">
      <alignment horizont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left" vertical="center"/>
    </xf>
    <xf numFmtId="0" fontId="2" fillId="0" borderId="4"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8" fillId="0" borderId="0" xfId="0" applyFont="1"/>
    <xf numFmtId="164" fontId="9" fillId="0" borderId="0" xfId="0" applyNumberFormat="1" applyFont="1" applyAlignment="1">
      <alignment horizontal="center" vertical="center"/>
    </xf>
    <xf numFmtId="0" fontId="12" fillId="4" borderId="9" xfId="0" applyFont="1" applyFill="1" applyBorder="1" applyAlignment="1">
      <alignment horizontal="left" vertical="center" wrapText="1"/>
    </xf>
    <xf numFmtId="0" fontId="12" fillId="4" borderId="11" xfId="0" applyFont="1" applyFill="1" applyBorder="1" applyAlignment="1">
      <alignment horizontal="left" vertical="center" wrapText="1"/>
    </xf>
    <xf numFmtId="164" fontId="14" fillId="6" borderId="1"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0" fontId="18" fillId="0" borderId="1" xfId="0" applyFont="1" applyBorder="1" applyAlignment="1" applyProtection="1">
      <alignment horizontal="left" vertical="center" wrapText="1"/>
      <protection locked="0"/>
    </xf>
    <xf numFmtId="0" fontId="11" fillId="0" borderId="1" xfId="0" applyFont="1" applyBorder="1" applyAlignment="1" applyProtection="1">
      <alignment horizontal="center" vertical="center" wrapText="1"/>
      <protection locked="0"/>
    </xf>
    <xf numFmtId="0" fontId="18" fillId="5" borderId="1" xfId="0" applyFont="1" applyFill="1" applyBorder="1" applyAlignment="1" applyProtection="1">
      <alignment horizontal="left" vertical="center" wrapText="1"/>
      <protection locked="0"/>
    </xf>
    <xf numFmtId="0" fontId="8" fillId="0" borderId="16" xfId="0" applyFont="1" applyBorder="1" applyAlignment="1">
      <alignment vertical="center"/>
    </xf>
    <xf numFmtId="0" fontId="8" fillId="0" borderId="1" xfId="0" applyFont="1" applyBorder="1"/>
    <xf numFmtId="0" fontId="8" fillId="0" borderId="0" xfId="0" applyFont="1" applyAlignment="1">
      <alignment wrapText="1"/>
    </xf>
    <xf numFmtId="164" fontId="8" fillId="0" borderId="0" xfId="0" applyNumberFormat="1" applyFont="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5" borderId="1" xfId="0"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0" fontId="8" fillId="0" borderId="0" xfId="0" applyFont="1" applyAlignment="1">
      <alignment vertical="center"/>
    </xf>
    <xf numFmtId="0" fontId="23" fillId="0" borderId="0" xfId="0" applyFont="1" applyAlignment="1">
      <alignment vertical="center"/>
    </xf>
    <xf numFmtId="0" fontId="7" fillId="0" borderId="0" xfId="0" applyFont="1" applyAlignment="1">
      <alignment vertical="center"/>
    </xf>
    <xf numFmtId="0" fontId="34" fillId="0" borderId="0" xfId="5" applyFont="1" applyAlignment="1">
      <alignment vertical="top"/>
    </xf>
    <xf numFmtId="0" fontId="14" fillId="0" borderId="0" xfId="5" applyFont="1" applyAlignment="1">
      <alignment vertical="top"/>
    </xf>
    <xf numFmtId="0" fontId="34" fillId="0" borderId="0" xfId="5" applyFont="1" applyAlignment="1">
      <alignment horizontal="center" vertical="center"/>
    </xf>
    <xf numFmtId="0" fontId="34" fillId="0" borderId="0" xfId="5" applyFont="1" applyAlignment="1">
      <alignment horizontal="left" vertical="top"/>
    </xf>
    <xf numFmtId="0" fontId="8" fillId="0" borderId="0" xfId="5" applyFont="1"/>
    <xf numFmtId="1" fontId="8" fillId="0" borderId="0" xfId="5" applyNumberFormat="1" applyFont="1"/>
    <xf numFmtId="0" fontId="33" fillId="0" borderId="0" xfId="5" applyFont="1" applyAlignment="1"/>
    <xf numFmtId="0" fontId="35" fillId="10" borderId="0" xfId="5" applyFont="1" applyFill="1" applyBorder="1" applyAlignment="1">
      <alignment horizontal="center" vertical="center"/>
    </xf>
    <xf numFmtId="0" fontId="29" fillId="0" borderId="0" xfId="5" applyFont="1" applyAlignment="1">
      <alignment vertical="center"/>
    </xf>
    <xf numFmtId="0" fontId="28" fillId="0" borderId="0" xfId="5" applyFont="1" applyAlignment="1">
      <alignment vertical="center"/>
    </xf>
    <xf numFmtId="0" fontId="35" fillId="0" borderId="0" xfId="5" applyFont="1" applyAlignment="1">
      <alignment horizontal="center" vertical="center"/>
    </xf>
    <xf numFmtId="0" fontId="35" fillId="0" borderId="0" xfId="5" applyFont="1" applyAlignment="1">
      <alignment horizontal="left" vertical="center"/>
    </xf>
    <xf numFmtId="1" fontId="35" fillId="0" borderId="0" xfId="5" applyNumberFormat="1" applyFont="1" applyAlignment="1">
      <alignment horizontal="center" vertical="center"/>
    </xf>
    <xf numFmtId="0" fontId="14" fillId="0" borderId="0" xfId="5" applyFont="1" applyAlignment="1">
      <alignment horizontal="center" vertical="center"/>
    </xf>
    <xf numFmtId="0" fontId="14" fillId="0" borderId="0" xfId="5" applyFont="1" applyAlignment="1">
      <alignment horizontal="left" vertical="top"/>
    </xf>
    <xf numFmtId="1" fontId="14" fillId="0" borderId="0" xfId="5" applyNumberFormat="1" applyFont="1" applyAlignment="1">
      <alignment horizontal="left" vertical="top"/>
    </xf>
    <xf numFmtId="0" fontId="12" fillId="11" borderId="18" xfId="5" applyFont="1" applyFill="1" applyBorder="1" applyAlignment="1">
      <alignment horizontal="left" vertical="center" wrapText="1"/>
    </xf>
    <xf numFmtId="0" fontId="8" fillId="0" borderId="0" xfId="5" applyFont="1" applyAlignment="1">
      <alignment horizontal="center" vertical="center"/>
    </xf>
    <xf numFmtId="0" fontId="8" fillId="0" borderId="0" xfId="5" applyFont="1" applyAlignment="1">
      <alignment horizontal="left"/>
    </xf>
    <xf numFmtId="0" fontId="12" fillId="11" borderId="21" xfId="5" applyFont="1" applyFill="1" applyBorder="1" applyAlignment="1">
      <alignment horizontal="left" vertical="center" wrapText="1"/>
    </xf>
    <xf numFmtId="0" fontId="14" fillId="14" borderId="24" xfId="5" applyFont="1" applyFill="1" applyBorder="1" applyAlignment="1">
      <alignment horizontal="center" vertical="center" wrapText="1"/>
    </xf>
    <xf numFmtId="1" fontId="15" fillId="15" borderId="30" xfId="5" applyNumberFormat="1" applyFont="1" applyFill="1" applyBorder="1" applyAlignment="1">
      <alignment horizontal="center" vertical="center" wrapText="1"/>
    </xf>
    <xf numFmtId="0" fontId="15" fillId="11" borderId="28" xfId="5" applyFont="1" applyFill="1" applyBorder="1" applyAlignment="1">
      <alignment horizontal="center" vertical="center" wrapText="1"/>
    </xf>
    <xf numFmtId="1" fontId="17" fillId="11" borderId="28" xfId="5" applyNumberFormat="1" applyFont="1" applyFill="1" applyBorder="1" applyAlignment="1">
      <alignment horizontal="center" vertical="center" wrapText="1"/>
    </xf>
    <xf numFmtId="0" fontId="40" fillId="20" borderId="1" xfId="7" applyFont="1" applyFill="1" applyBorder="1" applyAlignment="1">
      <alignment horizontal="left" vertical="center" wrapText="1"/>
    </xf>
    <xf numFmtId="0" fontId="40" fillId="20" borderId="1" xfId="7" applyFont="1" applyFill="1" applyBorder="1" applyAlignment="1">
      <alignment vertical="center" wrapText="1"/>
    </xf>
    <xf numFmtId="0" fontId="13" fillId="20" borderId="1" xfId="7" applyFont="1" applyFill="1" applyBorder="1" applyAlignment="1">
      <alignment horizontal="center" vertical="center" wrapText="1"/>
    </xf>
    <xf numFmtId="0" fontId="40" fillId="0" borderId="1" xfId="7" applyFont="1" applyBorder="1" applyAlignment="1">
      <alignment horizontal="left" vertical="center" wrapText="1"/>
    </xf>
    <xf numFmtId="3" fontId="40" fillId="3" borderId="1" xfId="7" applyNumberFormat="1" applyFont="1" applyFill="1" applyBorder="1" applyAlignment="1">
      <alignment horizontal="center" vertical="center" wrapText="1"/>
    </xf>
    <xf numFmtId="0" fontId="40" fillId="0" borderId="16" xfId="7" applyFont="1" applyBorder="1" applyAlignment="1">
      <alignment horizontal="left" vertical="center" wrapText="1"/>
    </xf>
    <xf numFmtId="0" fontId="13" fillId="20" borderId="16" xfId="7" applyFont="1" applyFill="1" applyBorder="1" applyAlignment="1">
      <alignment horizontal="center" vertical="center" wrapText="1"/>
    </xf>
    <xf numFmtId="0" fontId="28" fillId="5" borderId="1" xfId="7" applyFont="1" applyFill="1" applyBorder="1" applyAlignment="1">
      <alignment horizontal="left" vertical="center"/>
    </xf>
    <xf numFmtId="0" fontId="28" fillId="5" borderId="1" xfId="7" applyFont="1" applyFill="1" applyBorder="1"/>
    <xf numFmtId="0" fontId="28" fillId="5" borderId="1" xfId="7" applyFont="1" applyFill="1" applyBorder="1" applyAlignment="1">
      <alignment horizontal="left" vertical="center" wrapText="1"/>
    </xf>
    <xf numFmtId="0" fontId="8" fillId="0" borderId="0" xfId="7" applyFont="1"/>
    <xf numFmtId="0" fontId="8" fillId="0" borderId="0" xfId="7" applyFont="1" applyAlignment="1">
      <alignment horizontal="center" wrapText="1"/>
    </xf>
    <xf numFmtId="0" fontId="7" fillId="0" borderId="0" xfId="0" applyFont="1" applyAlignment="1">
      <alignment vertical="top"/>
    </xf>
    <xf numFmtId="0" fontId="23" fillId="0" borderId="0" xfId="0" applyFont="1" applyAlignment="1">
      <alignment vertical="top"/>
    </xf>
    <xf numFmtId="0" fontId="24" fillId="0" borderId="0" xfId="0" applyFont="1" applyAlignment="1">
      <alignment vertical="center"/>
    </xf>
    <xf numFmtId="0" fontId="10" fillId="3" borderId="0" xfId="0" applyFont="1" applyFill="1" applyAlignment="1">
      <alignment horizontal="center" vertical="center"/>
    </xf>
    <xf numFmtId="0" fontId="13" fillId="9" borderId="1" xfId="0" applyFont="1" applyFill="1" applyBorder="1" applyAlignment="1">
      <alignment vertical="center" wrapText="1" readingOrder="1"/>
    </xf>
    <xf numFmtId="3" fontId="13" fillId="9" borderId="1" xfId="0" applyNumberFormat="1" applyFont="1" applyFill="1" applyBorder="1" applyAlignment="1">
      <alignment horizontal="center" vertical="center" wrapText="1" readingOrder="1"/>
    </xf>
    <xf numFmtId="3" fontId="13" fillId="9" borderId="1" xfId="0" applyNumberFormat="1" applyFont="1" applyFill="1" applyBorder="1" applyAlignment="1" applyProtection="1">
      <alignment horizontal="center" vertical="center" wrapText="1" readingOrder="1"/>
      <protection locked="0"/>
    </xf>
    <xf numFmtId="3" fontId="41" fillId="0" borderId="1" xfId="0" applyNumberFormat="1" applyFont="1" applyBorder="1" applyAlignment="1" applyProtection="1">
      <alignment horizontal="center" vertical="center" wrapText="1" readingOrder="1"/>
      <protection locked="0"/>
    </xf>
    <xf numFmtId="3" fontId="41" fillId="9" borderId="1" xfId="0" applyNumberFormat="1" applyFont="1" applyFill="1" applyBorder="1" applyAlignment="1" applyProtection="1">
      <alignment horizontal="center" vertical="center" wrapText="1" readingOrder="1"/>
      <protection locked="0"/>
    </xf>
    <xf numFmtId="0" fontId="28" fillId="0" borderId="1" xfId="0" applyFont="1" applyBorder="1" applyAlignment="1">
      <alignment vertical="center"/>
    </xf>
    <xf numFmtId="0" fontId="28" fillId="0" borderId="1" xfId="0" applyFont="1" applyBorder="1" applyAlignment="1">
      <alignment vertical="center" wrapText="1"/>
    </xf>
    <xf numFmtId="0" fontId="51" fillId="0" borderId="0" xfId="0" applyFont="1" applyAlignment="1">
      <alignment vertical="center" wrapText="1"/>
    </xf>
    <xf numFmtId="0" fontId="52" fillId="0" borderId="0" xfId="0" applyFont="1" applyAlignment="1">
      <alignment vertical="center" wrapText="1"/>
    </xf>
    <xf numFmtId="0" fontId="51" fillId="0" borderId="0" xfId="0" applyFont="1" applyFill="1" applyAlignment="1">
      <alignment horizontal="center" vertical="center" wrapText="1"/>
    </xf>
    <xf numFmtId="0" fontId="51" fillId="0" borderId="0" xfId="0" applyFont="1" applyAlignment="1">
      <alignment horizontal="center" vertical="center" wrapText="1"/>
    </xf>
    <xf numFmtId="0" fontId="51" fillId="0"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53"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23" fillId="0" borderId="0" xfId="0" applyFont="1" applyBorder="1" applyAlignment="1">
      <alignment horizontal="left" vertical="center" wrapText="1"/>
    </xf>
    <xf numFmtId="0" fontId="40" fillId="5" borderId="14" xfId="0" applyFont="1" applyFill="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0" fontId="0" fillId="5" borderId="0" xfId="0" applyFont="1" applyFill="1" applyAlignment="1">
      <alignment vertical="center" wrapText="1"/>
    </xf>
    <xf numFmtId="0" fontId="13" fillId="0" borderId="14" xfId="0" applyFont="1" applyBorder="1" applyAlignment="1" applyProtection="1">
      <alignment horizontal="center" vertical="center" wrapText="1"/>
      <protection locked="0"/>
    </xf>
    <xf numFmtId="0" fontId="40" fillId="5" borderId="1" xfId="0" applyFont="1" applyFill="1" applyBorder="1" applyAlignment="1" applyProtection="1">
      <alignment horizontal="left" vertical="center" wrapText="1"/>
      <protection locked="0"/>
    </xf>
    <xf numFmtId="0" fontId="28" fillId="5" borderId="41" xfId="0" applyFont="1" applyFill="1" applyBorder="1" applyAlignment="1">
      <alignment vertical="center" wrapText="1"/>
    </xf>
    <xf numFmtId="0" fontId="40" fillId="0" borderId="1" xfId="0" applyFont="1" applyBorder="1" applyAlignment="1">
      <alignment horizontal="left" vertical="center" wrapText="1"/>
    </xf>
    <xf numFmtId="0" fontId="28" fillId="5" borderId="1" xfId="0" applyFont="1" applyFill="1" applyBorder="1" applyAlignment="1">
      <alignment horizontal="left" vertical="center" wrapText="1"/>
    </xf>
    <xf numFmtId="0" fontId="54" fillId="0" borderId="1" xfId="0" applyFont="1" applyBorder="1" applyAlignment="1">
      <alignment vertical="center" wrapText="1"/>
    </xf>
    <xf numFmtId="0" fontId="0" fillId="5" borderId="0" xfId="0" applyFont="1" applyFill="1" applyAlignment="1">
      <alignment horizontal="left" vertical="center" wrapText="1"/>
    </xf>
    <xf numFmtId="0" fontId="40" fillId="0" borderId="1" xfId="0" applyFont="1" applyBorder="1" applyAlignment="1" applyProtection="1">
      <alignment horizontal="left" vertical="center" wrapText="1"/>
      <protection locked="0"/>
    </xf>
    <xf numFmtId="0" fontId="8" fillId="0" borderId="1" xfId="0" applyFont="1" applyBorder="1" applyAlignment="1">
      <alignment vertical="center"/>
    </xf>
    <xf numFmtId="0" fontId="25" fillId="5" borderId="1" xfId="0" applyFont="1" applyFill="1" applyBorder="1" applyAlignment="1" applyProtection="1">
      <alignment horizontal="center" vertical="center" wrapText="1"/>
      <protection locked="0"/>
    </xf>
    <xf numFmtId="0" fontId="28" fillId="0" borderId="0" xfId="0" applyFont="1" applyAlignment="1">
      <alignment vertical="center"/>
    </xf>
    <xf numFmtId="0" fontId="28" fillId="0" borderId="0" xfId="0" applyFont="1" applyAlignment="1">
      <alignment vertical="center" wrapText="1"/>
    </xf>
    <xf numFmtId="0" fontId="13" fillId="5" borderId="1" xfId="0" applyFont="1" applyFill="1" applyBorder="1" applyAlignment="1" applyProtection="1">
      <alignment horizontal="center" vertical="center" wrapText="1"/>
      <protection locked="0"/>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8" fillId="0" borderId="1" xfId="0" applyFont="1" applyBorder="1" applyAlignment="1">
      <alignment wrapText="1"/>
    </xf>
    <xf numFmtId="1" fontId="18" fillId="0" borderId="1" xfId="1" applyNumberFormat="1" applyFont="1" applyFill="1" applyBorder="1" applyAlignment="1" applyProtection="1">
      <alignment horizontal="center" vertical="center" wrapText="1"/>
      <protection locked="0"/>
    </xf>
    <xf numFmtId="0" fontId="18" fillId="0" borderId="0" xfId="0" applyFont="1" applyAlignment="1">
      <alignment vertical="center" wrapText="1"/>
    </xf>
    <xf numFmtId="0" fontId="18" fillId="0" borderId="0" xfId="0" applyFont="1" applyAlignment="1">
      <alignment horizontal="left" vertical="center" wrapText="1"/>
    </xf>
    <xf numFmtId="0" fontId="18" fillId="0" borderId="1" xfId="0" applyFont="1" applyBorder="1" applyAlignment="1">
      <alignment horizontal="justify" vertical="center" wrapText="1"/>
    </xf>
    <xf numFmtId="0" fontId="61" fillId="0" borderId="1" xfId="0" applyFont="1" applyBorder="1" applyAlignment="1" applyProtection="1">
      <alignment horizontal="center" vertical="center" wrapText="1"/>
      <protection locked="0"/>
    </xf>
    <xf numFmtId="0" fontId="60" fillId="0" borderId="1" xfId="0" applyFont="1" applyBorder="1" applyAlignment="1">
      <alignment vertical="center"/>
    </xf>
    <xf numFmtId="0" fontId="8" fillId="0" borderId="1" xfId="0" applyFont="1" applyBorder="1" applyAlignment="1">
      <alignment horizontal="justify" vertical="justify" wrapText="1"/>
    </xf>
    <xf numFmtId="0" fontId="11" fillId="26" borderId="1" xfId="0" applyFont="1" applyFill="1" applyBorder="1" applyAlignment="1" applyProtection="1">
      <alignment horizontal="center" vertical="center" wrapText="1"/>
      <protection locked="0"/>
    </xf>
    <xf numFmtId="0" fontId="34" fillId="0" borderId="1" xfId="0" applyFont="1" applyBorder="1" applyAlignment="1">
      <alignment horizontal="left" vertical="center" wrapText="1"/>
    </xf>
    <xf numFmtId="0" fontId="34" fillId="0" borderId="1" xfId="0" applyFont="1" applyBorder="1" applyAlignment="1">
      <alignment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18" fillId="0" borderId="1" xfId="0" applyFont="1" applyBorder="1" applyAlignment="1">
      <alignment horizontal="center" vertical="center" wrapText="1"/>
    </xf>
    <xf numFmtId="9" fontId="18" fillId="0" borderId="1" xfId="1"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3" fontId="18" fillId="9" borderId="1" xfId="0" applyNumberFormat="1" applyFont="1" applyFill="1" applyBorder="1" applyAlignment="1" applyProtection="1">
      <alignment horizontal="center" vertical="center" wrapText="1"/>
      <protection locked="0"/>
    </xf>
    <xf numFmtId="0" fontId="15" fillId="4"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8" fillId="0" borderId="0" xfId="0" applyFont="1" applyAlignment="1">
      <alignment horizontal="center"/>
    </xf>
    <xf numFmtId="0" fontId="14" fillId="6" borderId="1" xfId="0" applyFont="1" applyFill="1" applyBorder="1" applyAlignment="1">
      <alignment horizontal="center" vertical="center" wrapText="1"/>
    </xf>
    <xf numFmtId="0" fontId="7" fillId="0" borderId="0" xfId="0" applyFont="1" applyAlignment="1">
      <alignment horizontal="center" vertical="top"/>
    </xf>
    <xf numFmtId="0" fontId="9" fillId="0" borderId="0" xfId="0" applyFont="1" applyAlignment="1">
      <alignment horizontal="center" vertical="center"/>
    </xf>
    <xf numFmtId="3" fontId="18" fillId="0" borderId="1" xfId="0" applyNumberFormat="1" applyFont="1" applyBorder="1" applyAlignment="1" applyProtection="1">
      <alignment horizontal="center" vertical="center" wrapText="1"/>
      <protection locked="0"/>
    </xf>
    <xf numFmtId="0" fontId="11" fillId="0" borderId="16" xfId="0" applyFont="1" applyBorder="1" applyAlignment="1">
      <alignment horizontal="center" vertical="center" wrapText="1"/>
    </xf>
    <xf numFmtId="0" fontId="41" fillId="0" borderId="1" xfId="0" applyFont="1" applyBorder="1" applyAlignment="1">
      <alignment horizontal="left" vertical="center" wrapText="1"/>
    </xf>
    <xf numFmtId="0" fontId="28" fillId="0" borderId="1" xfId="0" applyFont="1" applyBorder="1" applyAlignment="1">
      <alignment horizontal="center" vertical="center"/>
    </xf>
    <xf numFmtId="0" fontId="40" fillId="3" borderId="1" xfId="0" applyFont="1" applyFill="1" applyBorder="1" applyAlignment="1">
      <alignment horizontal="center" vertical="center" wrapText="1"/>
    </xf>
    <xf numFmtId="0" fontId="40" fillId="0" borderId="14" xfId="0" applyFont="1" applyBorder="1" applyAlignment="1" applyProtection="1">
      <alignment horizontal="left" vertical="center" wrapText="1"/>
      <protection locked="0"/>
    </xf>
    <xf numFmtId="0" fontId="10" fillId="0" borderId="0" xfId="0" applyFont="1" applyAlignment="1">
      <alignment horizontal="center" vertical="center"/>
    </xf>
    <xf numFmtId="0" fontId="24" fillId="0" borderId="0" xfId="0" applyFont="1" applyAlignment="1">
      <alignment horizontal="center" vertical="center"/>
    </xf>
    <xf numFmtId="3" fontId="40" fillId="5" borderId="1" xfId="7" applyNumberFormat="1" applyFont="1" applyFill="1" applyBorder="1" applyAlignment="1">
      <alignment horizontal="center" vertical="center" wrapText="1"/>
    </xf>
    <xf numFmtId="0" fontId="40" fillId="5" borderId="15" xfId="7" applyFont="1" applyFill="1" applyBorder="1" applyAlignment="1">
      <alignment horizontal="center" vertical="center" wrapText="1"/>
    </xf>
    <xf numFmtId="3" fontId="40" fillId="0" borderId="1" xfId="0" applyNumberFormat="1" applyFont="1" applyBorder="1" applyAlignment="1">
      <alignment horizontal="center" vertical="center" wrapText="1"/>
    </xf>
    <xf numFmtId="0" fontId="18" fillId="0" borderId="14" xfId="0" applyFont="1" applyBorder="1" applyAlignment="1">
      <alignment horizontal="center" vertical="center" wrapText="1"/>
    </xf>
    <xf numFmtId="3" fontId="18" fillId="0" borderId="15" xfId="0" applyNumberFormat="1"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25" fillId="6"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8" fillId="0" borderId="0" xfId="0" applyFont="1" applyAlignment="1">
      <alignment horizontal="center"/>
    </xf>
    <xf numFmtId="0" fontId="14" fillId="6" borderId="1" xfId="0" applyFont="1" applyFill="1" applyBorder="1" applyAlignment="1">
      <alignment horizontal="center" vertical="center" wrapText="1"/>
    </xf>
    <xf numFmtId="0" fontId="9" fillId="0" borderId="0" xfId="0" applyFont="1" applyAlignment="1">
      <alignment horizontal="center" vertical="center"/>
    </xf>
    <xf numFmtId="3" fontId="18" fillId="9" borderId="1" xfId="0" applyNumberFormat="1" applyFont="1" applyFill="1" applyBorder="1" applyAlignment="1" applyProtection="1">
      <alignment horizontal="center" vertical="center" wrapText="1"/>
      <protection locked="0"/>
    </xf>
    <xf numFmtId="3" fontId="18" fillId="0" borderId="1" xfId="0" applyNumberFormat="1"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8" fillId="0" borderId="1" xfId="0" applyFont="1" applyBorder="1" applyAlignment="1" applyProtection="1">
      <alignment horizontal="center" vertical="center" wrapText="1"/>
      <protection locked="0"/>
    </xf>
    <xf numFmtId="9" fontId="18" fillId="0" borderId="1" xfId="1" applyFont="1" applyFill="1" applyBorder="1" applyAlignment="1" applyProtection="1">
      <alignment horizontal="center" vertical="center" wrapText="1"/>
      <protection locked="0"/>
    </xf>
    <xf numFmtId="0" fontId="40" fillId="0" borderId="1" xfId="0" applyFont="1" applyBorder="1" applyAlignment="1">
      <alignment horizontal="center" vertical="center" wrapText="1"/>
    </xf>
    <xf numFmtId="0" fontId="40" fillId="3" borderId="1" xfId="0" applyFont="1" applyFill="1" applyBorder="1" applyAlignment="1">
      <alignment horizontal="center" vertical="center" wrapText="1"/>
    </xf>
    <xf numFmtId="0" fontId="40" fillId="0" borderId="14" xfId="0" applyFont="1" applyBorder="1" applyAlignment="1" applyProtection="1">
      <alignment horizontal="left" vertical="center" wrapText="1"/>
      <protection locked="0"/>
    </xf>
    <xf numFmtId="0" fontId="40" fillId="0" borderId="15" xfId="0" applyFont="1" applyBorder="1" applyAlignment="1" applyProtection="1">
      <alignment horizontal="left" vertical="center" wrapText="1"/>
      <protection locked="0"/>
    </xf>
    <xf numFmtId="0" fontId="40" fillId="0" borderId="16" xfId="0" applyFont="1" applyBorder="1" applyAlignment="1" applyProtection="1">
      <alignment horizontal="left" vertical="center" wrapText="1"/>
      <protection locked="0"/>
    </xf>
    <xf numFmtId="0" fontId="28" fillId="0" borderId="1" xfId="0" applyFont="1" applyBorder="1" applyAlignment="1">
      <alignment horizontal="center" vertical="center"/>
    </xf>
    <xf numFmtId="0" fontId="41" fillId="0" borderId="1" xfId="0" applyFont="1" applyBorder="1" applyAlignment="1">
      <alignment horizontal="left" vertical="center" wrapText="1"/>
    </xf>
    <xf numFmtId="3" fontId="18" fillId="0" borderId="1" xfId="0" applyNumberFormat="1" applyFont="1" applyBorder="1" applyAlignment="1" applyProtection="1">
      <alignment horizontal="center" vertical="center" wrapText="1"/>
      <protection locked="0"/>
    </xf>
    <xf numFmtId="0" fontId="11" fillId="0" borderId="16" xfId="0" applyFont="1" applyBorder="1" applyAlignment="1">
      <alignment horizontal="center" vertical="center" wrapText="1"/>
    </xf>
    <xf numFmtId="0" fontId="15" fillId="11" borderId="28" xfId="5" applyFont="1" applyFill="1" applyBorder="1" applyAlignment="1">
      <alignment horizontal="center" vertical="center" wrapText="1"/>
    </xf>
    <xf numFmtId="0" fontId="40" fillId="5" borderId="15" xfId="7" applyFont="1" applyFill="1" applyBorder="1" applyAlignment="1">
      <alignment horizontal="center" vertical="center" wrapText="1"/>
    </xf>
    <xf numFmtId="3" fontId="40" fillId="5" borderId="1" xfId="7" applyNumberFormat="1" applyFont="1" applyFill="1" applyBorder="1" applyAlignment="1">
      <alignment horizontal="center" vertical="center" wrapText="1"/>
    </xf>
    <xf numFmtId="0" fontId="25" fillId="6" borderId="1" xfId="0" applyFont="1" applyFill="1" applyBorder="1" applyAlignment="1">
      <alignment horizontal="center" vertical="center" wrapText="1"/>
    </xf>
    <xf numFmtId="0" fontId="18" fillId="0" borderId="14" xfId="0" applyFont="1" applyBorder="1" applyAlignment="1">
      <alignment horizontal="center" vertical="center" wrapText="1"/>
    </xf>
    <xf numFmtId="10" fontId="18" fillId="0" borderId="1" xfId="1"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8" fillId="26" borderId="1" xfId="0" applyFont="1" applyFill="1" applyBorder="1" applyAlignment="1" applyProtection="1">
      <alignment horizontal="center" vertical="center" wrapText="1"/>
      <protection locked="0"/>
    </xf>
    <xf numFmtId="9" fontId="40" fillId="0" borderId="1" xfId="1" applyFont="1" applyFill="1" applyBorder="1" applyAlignment="1" applyProtection="1">
      <alignment horizontal="center" vertical="center" wrapText="1"/>
      <protection locked="0"/>
    </xf>
    <xf numFmtId="3" fontId="18" fillId="0" borderId="15" xfId="0" applyNumberFormat="1" applyFont="1" applyBorder="1" applyAlignment="1" applyProtection="1">
      <alignment horizontal="center" vertical="center" wrapText="1"/>
      <protection locked="0"/>
    </xf>
    <xf numFmtId="3" fontId="18" fillId="0" borderId="1" xfId="0" applyNumberFormat="1" applyFont="1" applyBorder="1" applyAlignment="1">
      <alignment horizontal="center" vertical="center" wrapText="1"/>
    </xf>
    <xf numFmtId="3" fontId="40" fillId="0" borderId="1" xfId="0" applyNumberFormat="1" applyFont="1" applyBorder="1" applyAlignment="1">
      <alignment horizontal="center" vertical="center" wrapText="1"/>
    </xf>
    <xf numFmtId="0" fontId="18" fillId="5" borderId="1" xfId="0" applyFont="1" applyFill="1" applyBorder="1" applyAlignment="1">
      <alignment horizontal="left" vertical="center" wrapText="1"/>
    </xf>
    <xf numFmtId="0" fontId="18" fillId="0" borderId="16" xfId="0" applyFont="1" applyBorder="1" applyAlignment="1">
      <alignment horizontal="left" vertical="center" wrapText="1"/>
    </xf>
    <xf numFmtId="44" fontId="7" fillId="0" borderId="0" xfId="10" applyFont="1" applyAlignment="1" applyProtection="1">
      <alignment vertical="top"/>
    </xf>
    <xf numFmtId="44" fontId="10" fillId="0" borderId="0" xfId="10" applyFont="1" applyAlignment="1" applyProtection="1">
      <alignment horizontal="center" vertical="center"/>
    </xf>
    <xf numFmtId="0" fontId="23" fillId="0" borderId="0" xfId="0" applyFont="1" applyAlignment="1">
      <alignment horizontal="left" vertical="top"/>
    </xf>
    <xf numFmtId="44" fontId="23" fillId="0" borderId="0" xfId="10" applyFont="1" applyBorder="1" applyAlignment="1" applyProtection="1">
      <alignment horizontal="left" vertical="top"/>
    </xf>
    <xf numFmtId="0" fontId="15" fillId="4" borderId="9" xfId="0" applyFont="1" applyFill="1" applyBorder="1" applyAlignment="1">
      <alignment horizontal="left" vertical="center" wrapText="1"/>
    </xf>
    <xf numFmtId="0" fontId="11" fillId="0" borderId="0" xfId="0" applyFont="1" applyAlignment="1">
      <alignment horizontal="left" vertical="top"/>
    </xf>
    <xf numFmtId="44" fontId="11" fillId="0" borderId="0" xfId="10" applyFont="1" applyBorder="1" applyAlignment="1" applyProtection="1">
      <alignment horizontal="left" vertical="top"/>
    </xf>
    <xf numFmtId="0" fontId="15" fillId="4" borderId="11" xfId="0" applyFont="1" applyFill="1" applyBorder="1" applyAlignment="1">
      <alignment horizontal="left" vertical="center" wrapText="1"/>
    </xf>
    <xf numFmtId="44" fontId="25" fillId="6" borderId="1" xfId="10" applyFont="1" applyFill="1" applyBorder="1" applyAlignment="1" applyProtection="1">
      <alignment horizontal="center" vertical="center" wrapText="1"/>
    </xf>
    <xf numFmtId="164" fontId="18" fillId="0" borderId="1" xfId="10" applyNumberFormat="1" applyFont="1" applyFill="1" applyBorder="1" applyAlignment="1" applyProtection="1">
      <alignment horizontal="center" vertical="center" wrapText="1"/>
    </xf>
    <xf numFmtId="1" fontId="18" fillId="9" borderId="1" xfId="9" applyNumberFormat="1" applyFont="1" applyFill="1" applyBorder="1" applyAlignment="1" applyProtection="1">
      <alignment horizontal="center" vertical="center" wrapText="1"/>
      <protection locked="0"/>
    </xf>
    <xf numFmtId="44" fontId="28" fillId="0" borderId="0" xfId="10" applyFont="1" applyAlignment="1" applyProtection="1">
      <alignment vertical="center"/>
    </xf>
    <xf numFmtId="44" fontId="8" fillId="0" borderId="0" xfId="10" applyFont="1" applyProtection="1"/>
    <xf numFmtId="0" fontId="23" fillId="0" borderId="0" xfId="0" applyFont="1" applyAlignment="1">
      <alignment horizontal="left" vertical="center"/>
    </xf>
    <xf numFmtId="0" fontId="28" fillId="0" borderId="1" xfId="0" applyFont="1" applyBorder="1" applyAlignment="1" applyProtection="1">
      <alignment horizontal="left" vertical="center" wrapText="1"/>
      <protection locked="0"/>
    </xf>
    <xf numFmtId="0" fontId="28" fillId="0" borderId="14" xfId="0" applyFont="1" applyBorder="1" applyAlignment="1" applyProtection="1">
      <alignment vertical="center" wrapText="1"/>
      <protection locked="0"/>
    </xf>
    <xf numFmtId="0" fontId="13" fillId="0" borderId="14" xfId="0" applyFont="1" applyBorder="1" applyAlignment="1" applyProtection="1">
      <alignment horizontal="center" vertical="center" wrapText="1"/>
      <protection locked="0"/>
    </xf>
    <xf numFmtId="0" fontId="28" fillId="0" borderId="14" xfId="0" applyFont="1" applyBorder="1" applyAlignment="1" applyProtection="1">
      <alignment horizontal="left" vertical="center" wrapText="1"/>
      <protection locked="0"/>
    </xf>
    <xf numFmtId="0" fontId="41" fillId="0" borderId="1" xfId="0" applyFont="1" applyBorder="1" applyAlignment="1">
      <alignment horizontal="left" vertical="center" wrapText="1" readingOrder="1"/>
    </xf>
    <xf numFmtId="3" fontId="41" fillId="0" borderId="1" xfId="0" applyNumberFormat="1" applyFont="1" applyBorder="1" applyAlignment="1">
      <alignment horizontal="center" vertical="center" wrapText="1" readingOrder="1"/>
    </xf>
    <xf numFmtId="3" fontId="41" fillId="9" borderId="1" xfId="0" applyNumberFormat="1" applyFont="1" applyFill="1" applyBorder="1" applyAlignment="1">
      <alignment horizontal="center" vertical="center" wrapText="1" readingOrder="1"/>
    </xf>
    <xf numFmtId="0" fontId="41" fillId="0" borderId="1" xfId="0" applyFont="1" applyBorder="1" applyAlignment="1">
      <alignment vertical="center" wrapText="1" readingOrder="1"/>
    </xf>
    <xf numFmtId="3" fontId="40" fillId="5" borderId="1" xfId="0" applyNumberFormat="1" applyFont="1" applyFill="1" applyBorder="1" applyAlignment="1">
      <alignment horizontal="center" vertical="center" wrapText="1"/>
    </xf>
    <xf numFmtId="0" fontId="40"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30" xfId="0" applyFont="1" applyBorder="1" applyAlignment="1">
      <alignment horizontal="center" vertical="center" wrapText="1"/>
    </xf>
    <xf numFmtId="3" fontId="8" fillId="0" borderId="30" xfId="0" applyNumberFormat="1" applyFont="1" applyBorder="1" applyAlignment="1">
      <alignment horizontal="center" vertical="center" wrapText="1"/>
    </xf>
    <xf numFmtId="0" fontId="8" fillId="0" borderId="30" xfId="0" applyFont="1" applyBorder="1" applyAlignment="1">
      <alignment horizontal="left" vertical="center" wrapText="1"/>
    </xf>
    <xf numFmtId="0" fontId="25" fillId="18" borderId="30" xfId="0" applyFont="1" applyFill="1" applyBorder="1" applyAlignment="1">
      <alignment horizontal="center" vertical="center" wrapText="1"/>
    </xf>
    <xf numFmtId="3" fontId="8" fillId="12" borderId="30" xfId="0" applyNumberFormat="1" applyFont="1" applyFill="1" applyBorder="1" applyAlignment="1">
      <alignment horizontal="center" vertical="center" wrapText="1"/>
    </xf>
    <xf numFmtId="3" fontId="8" fillId="12" borderId="30" xfId="0" applyNumberFormat="1" applyFont="1" applyFill="1" applyBorder="1" applyAlignment="1" applyProtection="1">
      <alignment horizontal="center" vertical="center" wrapText="1"/>
      <protection locked="0"/>
    </xf>
    <xf numFmtId="0" fontId="8" fillId="0" borderId="28" xfId="0" applyFont="1" applyBorder="1" applyAlignment="1">
      <alignment vertical="center" wrapText="1"/>
    </xf>
    <xf numFmtId="3" fontId="39" fillId="0" borderId="30" xfId="0" applyNumberFormat="1" applyFont="1" applyBorder="1" applyAlignment="1">
      <alignment horizontal="center" vertical="center"/>
    </xf>
    <xf numFmtId="3" fontId="8" fillId="0" borderId="30" xfId="0" applyNumberFormat="1" applyFont="1" applyBorder="1" applyAlignment="1">
      <alignment horizontal="center" vertical="center"/>
    </xf>
    <xf numFmtId="3" fontId="8" fillId="0" borderId="30" xfId="0" applyNumberFormat="1" applyFont="1" applyBorder="1" applyAlignment="1" applyProtection="1">
      <alignment horizontal="center" vertical="center"/>
      <protection locked="0"/>
    </xf>
    <xf numFmtId="0" fontId="25" fillId="0" borderId="30" xfId="0" applyFont="1" applyBorder="1" applyAlignment="1">
      <alignment horizontal="center" vertical="center" wrapText="1"/>
    </xf>
    <xf numFmtId="0" fontId="14" fillId="6" borderId="1" xfId="7" applyFont="1" applyFill="1" applyBorder="1" applyAlignment="1">
      <alignment horizontal="center" vertical="center" wrapText="1"/>
    </xf>
    <xf numFmtId="0" fontId="14" fillId="6" borderId="1" xfId="7" applyFont="1" applyFill="1" applyBorder="1" applyAlignment="1">
      <alignment horizontal="center" vertical="center" wrapText="1"/>
    </xf>
    <xf numFmtId="0" fontId="15" fillId="7" borderId="1" xfId="7" applyFont="1" applyFill="1" applyBorder="1" applyAlignment="1">
      <alignment horizontal="center" vertical="center" wrapText="1"/>
    </xf>
    <xf numFmtId="0" fontId="15" fillId="4" borderId="1" xfId="7" applyFont="1" applyFill="1" applyBorder="1" applyAlignment="1">
      <alignment horizontal="center" vertical="center" wrapText="1"/>
    </xf>
    <xf numFmtId="0" fontId="17" fillId="4" borderId="1" xfId="7" applyFont="1" applyFill="1" applyBorder="1" applyAlignment="1">
      <alignment horizontal="center" vertical="center" wrapText="1"/>
    </xf>
    <xf numFmtId="0" fontId="11" fillId="20" borderId="1" xfId="0" applyFont="1" applyFill="1" applyBorder="1" applyAlignment="1">
      <alignment horizontal="center" vertical="center" wrapText="1"/>
    </xf>
    <xf numFmtId="0" fontId="40" fillId="0" borderId="1" xfId="7" applyFont="1" applyBorder="1" applyAlignment="1">
      <alignment vertical="center" wrapText="1"/>
    </xf>
    <xf numFmtId="0" fontId="41" fillId="20" borderId="1" xfId="0" applyFont="1" applyFill="1" applyBorder="1" applyAlignment="1">
      <alignment horizontal="left" vertical="center" wrapText="1"/>
    </xf>
    <xf numFmtId="0" fontId="41" fillId="0" borderId="27" xfId="0" applyFont="1" applyBorder="1" applyAlignment="1">
      <alignment horizontal="left" vertical="center" wrapText="1"/>
    </xf>
    <xf numFmtId="0" fontId="13" fillId="0" borderId="1" xfId="7" applyFont="1" applyBorder="1" applyAlignment="1">
      <alignment horizontal="center" vertical="center" wrapText="1"/>
    </xf>
    <xf numFmtId="0" fontId="41" fillId="0" borderId="18" xfId="0" applyFont="1" applyBorder="1" applyAlignment="1">
      <alignment horizontal="left" vertical="center" wrapText="1"/>
    </xf>
    <xf numFmtId="0" fontId="41" fillId="0" borderId="35" xfId="0" applyFont="1" applyBorder="1" applyAlignment="1">
      <alignment horizontal="left" vertical="center" wrapText="1"/>
    </xf>
    <xf numFmtId="0" fontId="41" fillId="21" borderId="24" xfId="0" applyFont="1" applyFill="1" applyBorder="1" applyAlignment="1">
      <alignment horizontal="center" vertical="top"/>
    </xf>
    <xf numFmtId="0" fontId="41" fillId="21" borderId="27" xfId="0" applyFont="1" applyFill="1" applyBorder="1" applyAlignment="1">
      <alignment horizontal="center" vertical="top"/>
    </xf>
    <xf numFmtId="0" fontId="41" fillId="0" borderId="27" xfId="0" applyFont="1" applyBorder="1" applyAlignment="1">
      <alignment horizontal="center" vertical="top"/>
    </xf>
    <xf numFmtId="0" fontId="41" fillId="0" borderId="26" xfId="0" applyFont="1" applyBorder="1" applyAlignment="1">
      <alignment horizontal="center" vertical="top"/>
    </xf>
    <xf numFmtId="0" fontId="41" fillId="0" borderId="24" xfId="0" applyFont="1" applyBorder="1" applyAlignment="1">
      <alignment horizontal="center" vertical="top"/>
    </xf>
    <xf numFmtId="0" fontId="41" fillId="21" borderId="26" xfId="0" applyFont="1" applyFill="1" applyBorder="1" applyAlignment="1">
      <alignment horizontal="center" vertical="top"/>
    </xf>
    <xf numFmtId="0" fontId="28" fillId="21" borderId="27" xfId="0" applyFont="1" applyFill="1" applyBorder="1" applyAlignment="1">
      <alignment horizontal="center" vertical="top"/>
    </xf>
    <xf numFmtId="0" fontId="41" fillId="21" borderId="19" xfId="0" applyFont="1" applyFill="1" applyBorder="1"/>
    <xf numFmtId="0" fontId="41" fillId="0" borderId="1" xfId="0" applyFont="1" applyBorder="1" applyAlignment="1">
      <alignment horizontal="center" vertical="center" wrapText="1"/>
    </xf>
    <xf numFmtId="3" fontId="40" fillId="0" borderId="1" xfId="7" applyNumberFormat="1" applyFont="1" applyBorder="1" applyAlignment="1">
      <alignment horizontal="center" vertical="center" wrapText="1"/>
    </xf>
    <xf numFmtId="3" fontId="40" fillId="0" borderId="1" xfId="7" applyNumberFormat="1" applyFont="1" applyBorder="1" applyAlignment="1">
      <alignment horizontal="center" vertical="center" wrapText="1"/>
    </xf>
    <xf numFmtId="0" fontId="8" fillId="0" borderId="1" xfId="7" applyFont="1" applyBorder="1" applyAlignment="1">
      <alignment vertical="center" wrapText="1"/>
    </xf>
    <xf numFmtId="0" fontId="41" fillId="0" borderId="26" xfId="0" applyFont="1" applyBorder="1" applyAlignment="1">
      <alignment horizontal="left" vertical="center" wrapText="1"/>
    </xf>
    <xf numFmtId="0" fontId="28" fillId="22" borderId="27" xfId="0" applyFont="1" applyFill="1" applyBorder="1" applyAlignment="1">
      <alignment horizontal="center" vertical="top"/>
    </xf>
    <xf numFmtId="0" fontId="42" fillId="0" borderId="24" xfId="0" applyFont="1" applyBorder="1" applyAlignment="1">
      <alignment horizontal="center" vertical="center" wrapText="1"/>
    </xf>
    <xf numFmtId="0" fontId="41" fillId="0" borderId="20" xfId="0" applyFont="1" applyBorder="1" applyAlignment="1">
      <alignment horizontal="left" vertical="center" wrapText="1"/>
    </xf>
    <xf numFmtId="0" fontId="42" fillId="0" borderId="30" xfId="0" applyFont="1" applyBorder="1" applyAlignment="1">
      <alignment horizontal="center" vertical="center" wrapText="1"/>
    </xf>
    <xf numFmtId="0" fontId="28" fillId="0" borderId="0" xfId="0" applyFont="1"/>
    <xf numFmtId="0" fontId="41" fillId="0" borderId="0" xfId="0" applyFont="1" applyAlignment="1">
      <alignment vertical="center"/>
    </xf>
    <xf numFmtId="0" fontId="41" fillId="5" borderId="1" xfId="0" applyFont="1" applyFill="1" applyBorder="1" applyAlignment="1">
      <alignment horizontal="center" vertical="center" wrapText="1"/>
    </xf>
    <xf numFmtId="0" fontId="41" fillId="0" borderId="35" xfId="0" applyFont="1" applyBorder="1" applyAlignment="1">
      <alignment horizontal="center" vertical="center" wrapText="1"/>
    </xf>
    <xf numFmtId="0" fontId="41" fillId="0" borderId="28" xfId="0" applyFont="1" applyBorder="1" applyAlignment="1">
      <alignment horizontal="center" vertical="center" wrapText="1"/>
    </xf>
    <xf numFmtId="0" fontId="41" fillId="22" borderId="28" xfId="0" applyFont="1" applyFill="1" applyBorder="1" applyAlignment="1">
      <alignment horizontal="center" vertical="center" wrapText="1"/>
    </xf>
    <xf numFmtId="3" fontId="28" fillId="22" borderId="22" xfId="0" applyNumberFormat="1" applyFont="1" applyFill="1" applyBorder="1" applyAlignment="1">
      <alignment horizontal="center" vertical="center" wrapText="1"/>
    </xf>
    <xf numFmtId="3" fontId="28" fillId="0" borderId="14" xfId="0" applyNumberFormat="1" applyFont="1" applyBorder="1" applyAlignment="1">
      <alignment horizontal="center" vertical="center" wrapText="1"/>
    </xf>
    <xf numFmtId="0" fontId="41" fillId="0" borderId="23" xfId="0" applyFont="1" applyBorder="1" applyAlignment="1">
      <alignment horizontal="left" vertical="center" wrapText="1"/>
    </xf>
    <xf numFmtId="3" fontId="41" fillId="0" borderId="21" xfId="0" applyNumberFormat="1" applyFont="1" applyBorder="1" applyAlignment="1">
      <alignment horizontal="center" vertical="center" wrapText="1"/>
    </xf>
    <xf numFmtId="0" fontId="28" fillId="21" borderId="35" xfId="0" applyFont="1" applyFill="1" applyBorder="1" applyAlignment="1">
      <alignment horizontal="center" vertical="top"/>
    </xf>
    <xf numFmtId="0" fontId="42" fillId="0" borderId="28" xfId="0" applyFont="1" applyBorder="1" applyAlignment="1">
      <alignment horizontal="center" vertical="center" wrapText="1"/>
    </xf>
    <xf numFmtId="44" fontId="41" fillId="0" borderId="28" xfId="10" applyFont="1" applyFill="1" applyBorder="1" applyAlignment="1" applyProtection="1">
      <alignment horizontal="center" vertical="center" wrapText="1"/>
    </xf>
    <xf numFmtId="0" fontId="41" fillId="23" borderId="28" xfId="0" applyFont="1" applyFill="1" applyBorder="1" applyAlignment="1">
      <alignment horizontal="center" vertical="center" wrapText="1"/>
    </xf>
    <xf numFmtId="0" fontId="28" fillId="21" borderId="1" xfId="0" applyFont="1" applyFill="1" applyBorder="1" applyAlignment="1">
      <alignment horizontal="center" vertical="top"/>
    </xf>
    <xf numFmtId="0" fontId="25" fillId="12" borderId="30" xfId="0" applyFont="1" applyFill="1" applyBorder="1" applyAlignment="1">
      <alignment horizontal="center" vertical="center" wrapText="1"/>
    </xf>
    <xf numFmtId="0" fontId="8" fillId="0" borderId="1" xfId="0" applyFont="1" applyBorder="1" applyAlignment="1" applyProtection="1">
      <alignment horizontal="left" vertical="center" wrapText="1"/>
      <protection locked="0"/>
    </xf>
    <xf numFmtId="165" fontId="40" fillId="9" borderId="14" xfId="4" applyFont="1" applyFill="1" applyBorder="1" applyAlignment="1" applyProtection="1">
      <alignment vertical="center" wrapText="1"/>
      <protection locked="0"/>
    </xf>
    <xf numFmtId="165" fontId="40" fillId="9" borderId="15" xfId="4" applyFont="1" applyFill="1" applyBorder="1" applyAlignment="1" applyProtection="1">
      <alignment vertical="center" wrapText="1"/>
      <protection locked="0"/>
    </xf>
    <xf numFmtId="0" fontId="8" fillId="0" borderId="1" xfId="0" applyFont="1" applyBorder="1" applyAlignment="1" applyProtection="1">
      <alignment horizontal="center" vertical="center"/>
      <protection locked="0"/>
    </xf>
    <xf numFmtId="165" fontId="18" fillId="9" borderId="1" xfId="4" applyFont="1" applyFill="1" applyBorder="1" applyAlignment="1" applyProtection="1">
      <alignment horizontal="center" vertical="center" wrapText="1"/>
      <protection locked="0"/>
    </xf>
    <xf numFmtId="0" fontId="11" fillId="0" borderId="1" xfId="0" applyFont="1" applyBorder="1" applyAlignment="1" applyProtection="1">
      <alignment vertical="center" wrapText="1"/>
      <protection locked="0"/>
    </xf>
    <xf numFmtId="0" fontId="11" fillId="5" borderId="1" xfId="0" applyFont="1" applyFill="1" applyBorder="1" applyAlignment="1" applyProtection="1">
      <alignment vertical="center" wrapText="1"/>
      <protection locked="0"/>
    </xf>
    <xf numFmtId="0" fontId="26" fillId="0" borderId="1" xfId="0" applyFont="1" applyBorder="1" applyAlignment="1" applyProtection="1">
      <alignment horizontal="center" vertical="center" wrapText="1"/>
      <protection locked="0"/>
    </xf>
    <xf numFmtId="0" fontId="11" fillId="20" borderId="1" xfId="0" applyFont="1" applyFill="1" applyBorder="1" applyAlignment="1" applyProtection="1">
      <alignment horizontal="center" vertical="center" wrapText="1"/>
      <protection locked="0"/>
    </xf>
    <xf numFmtId="0" fontId="11" fillId="20" borderId="1" xfId="0" applyFont="1" applyFill="1" applyBorder="1" applyAlignment="1" applyProtection="1">
      <alignment vertical="center" wrapText="1"/>
      <protection locked="0"/>
    </xf>
    <xf numFmtId="0" fontId="13" fillId="20" borderId="1" xfId="0" applyFont="1" applyFill="1" applyBorder="1" applyAlignment="1" applyProtection="1">
      <alignment horizontal="center" vertical="center" wrapText="1"/>
      <protection locked="0"/>
    </xf>
    <xf numFmtId="0" fontId="13" fillId="20" borderId="14" xfId="0" applyFont="1" applyFill="1" applyBorder="1" applyAlignment="1" applyProtection="1">
      <alignment horizontal="center" vertical="center" wrapText="1"/>
      <protection locked="0"/>
    </xf>
    <xf numFmtId="0" fontId="28" fillId="20" borderId="1" xfId="0" applyFont="1" applyFill="1" applyBorder="1" applyAlignment="1">
      <alignment vertical="center" wrapText="1"/>
    </xf>
    <xf numFmtId="0" fontId="54" fillId="20" borderId="1" xfId="0" applyFont="1" applyFill="1" applyBorder="1" applyAlignment="1">
      <alignment vertical="center" wrapText="1"/>
    </xf>
    <xf numFmtId="0" fontId="25" fillId="20" borderId="1" xfId="0" applyFont="1" applyFill="1" applyBorder="1" applyAlignment="1" applyProtection="1">
      <alignment horizontal="center" vertical="center" wrapText="1"/>
      <protection locked="0"/>
    </xf>
    <xf numFmtId="0" fontId="26" fillId="20" borderId="1" xfId="0" applyFont="1" applyFill="1" applyBorder="1" applyAlignment="1" applyProtection="1">
      <alignment horizontal="center" vertical="center" wrapText="1"/>
      <protection locked="0"/>
    </xf>
    <xf numFmtId="0" fontId="40" fillId="20" borderId="1" xfId="0" applyFont="1" applyFill="1" applyBorder="1" applyAlignment="1">
      <alignment horizontal="center" vertical="center" wrapText="1"/>
    </xf>
    <xf numFmtId="0" fontId="28" fillId="20" borderId="1" xfId="0" applyFont="1" applyFill="1" applyBorder="1" applyAlignment="1">
      <alignment vertical="center"/>
    </xf>
    <xf numFmtId="0" fontId="8" fillId="20" borderId="1" xfId="0" applyFont="1" applyFill="1" applyBorder="1" applyAlignment="1">
      <alignment vertical="center"/>
    </xf>
    <xf numFmtId="0" fontId="8" fillId="20" borderId="1" xfId="0" applyFont="1" applyFill="1" applyBorder="1" applyAlignment="1" applyProtection="1">
      <alignment vertical="center"/>
      <protection locked="0"/>
    </xf>
    <xf numFmtId="0" fontId="8" fillId="20" borderId="1" xfId="0" applyFont="1" applyFill="1" applyBorder="1" applyAlignment="1" applyProtection="1">
      <alignment horizontal="center" vertical="center"/>
      <protection locked="0"/>
    </xf>
    <xf numFmtId="0" fontId="8" fillId="0" borderId="1" xfId="0" applyFont="1" applyFill="1" applyBorder="1" applyAlignment="1" applyProtection="1">
      <alignment vertical="center"/>
      <protection locked="0"/>
    </xf>
    <xf numFmtId="0" fontId="60" fillId="20" borderId="1" xfId="0" applyFont="1" applyFill="1" applyBorder="1" applyAlignment="1">
      <alignment vertical="center"/>
    </xf>
    <xf numFmtId="0" fontId="61" fillId="20" borderId="1" xfId="0" applyFont="1" applyFill="1" applyBorder="1" applyAlignment="1" applyProtection="1">
      <alignment horizontal="center" vertical="center" wrapText="1"/>
      <protection locked="0"/>
    </xf>
    <xf numFmtId="0" fontId="62" fillId="20" borderId="1" xfId="0" applyFont="1" applyFill="1" applyBorder="1" applyAlignment="1" applyProtection="1">
      <alignment horizontal="center" vertical="center" wrapText="1"/>
      <protection locked="0"/>
    </xf>
    <xf numFmtId="0" fontId="11" fillId="20" borderId="1" xfId="0" applyFont="1" applyFill="1" applyBorder="1" applyAlignment="1">
      <alignment vertical="center" wrapText="1"/>
    </xf>
    <xf numFmtId="0" fontId="11" fillId="20" borderId="16" xfId="0" applyFont="1" applyFill="1" applyBorder="1" applyAlignment="1">
      <alignment horizontal="center" vertical="center" wrapText="1"/>
    </xf>
    <xf numFmtId="0" fontId="28" fillId="20" borderId="1" xfId="0" applyFont="1" applyFill="1" applyBorder="1" applyAlignment="1">
      <alignment horizontal="center" vertical="center"/>
    </xf>
    <xf numFmtId="0" fontId="25" fillId="29" borderId="30" xfId="0" applyFont="1" applyFill="1" applyBorder="1" applyAlignment="1">
      <alignment horizontal="center" vertical="center" wrapText="1"/>
    </xf>
    <xf numFmtId="0" fontId="42" fillId="0" borderId="29" xfId="0" applyFont="1" applyBorder="1" applyAlignment="1">
      <alignment horizontal="center" vertical="center" wrapText="1"/>
    </xf>
    <xf numFmtId="0" fontId="28" fillId="22" borderId="1" xfId="0" applyFont="1" applyFill="1" applyBorder="1" applyAlignment="1">
      <alignment horizontal="center" vertical="top"/>
    </xf>
    <xf numFmtId="0" fontId="42" fillId="0" borderId="1" xfId="0" applyFont="1" applyBorder="1" applyAlignment="1">
      <alignment horizontal="center" vertical="center" wrapText="1"/>
    </xf>
    <xf numFmtId="0" fontId="28" fillId="0" borderId="1" xfId="0" applyFont="1" applyBorder="1"/>
    <xf numFmtId="0" fontId="4" fillId="0" borderId="0" xfId="0" applyNumberFormat="1"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xf numFmtId="0" fontId="10" fillId="0" borderId="0" xfId="0" applyFont="1" applyAlignment="1">
      <alignment horizontal="center"/>
    </xf>
    <xf numFmtId="9" fontId="18" fillId="0" borderId="1" xfId="1" applyFont="1" applyFill="1" applyBorder="1" applyAlignment="1" applyProtection="1">
      <alignment horizontal="center" vertical="center" wrapText="1"/>
    </xf>
    <xf numFmtId="0" fontId="19" fillId="0" borderId="17" xfId="0" applyFont="1" applyBorder="1" applyAlignment="1">
      <alignment horizontal="left" vertical="center"/>
    </xf>
    <xf numFmtId="0" fontId="18" fillId="0" borderId="1" xfId="0" applyFont="1" applyBorder="1" applyAlignment="1">
      <alignment horizontal="center" vertical="center" wrapText="1"/>
    </xf>
    <xf numFmtId="164" fontId="18" fillId="0" borderId="1" xfId="10" applyNumberFormat="1"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8" fillId="0" borderId="16" xfId="0" applyFont="1" applyBorder="1" applyAlignment="1">
      <alignment horizontal="center" vertical="center" wrapText="1"/>
    </xf>
    <xf numFmtId="164" fontId="18" fillId="0" borderId="16" xfId="10" applyNumberFormat="1" applyFont="1" applyFill="1" applyBorder="1" applyAlignment="1" applyProtection="1">
      <alignment horizontal="center" vertical="center" wrapText="1"/>
    </xf>
    <xf numFmtId="0" fontId="18" fillId="9" borderId="16"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14" xfId="0" applyFont="1" applyFill="1" applyBorder="1" applyAlignment="1">
      <alignment horizontal="center" vertical="center" wrapText="1"/>
    </xf>
    <xf numFmtId="3" fontId="18" fillId="9" borderId="1" xfId="0" applyNumberFormat="1" applyFont="1" applyFill="1" applyBorder="1" applyAlignment="1">
      <alignment horizontal="center" vertical="center" wrapText="1"/>
    </xf>
    <xf numFmtId="3" fontId="18" fillId="0" borderId="1" xfId="0" applyNumberFormat="1" applyFont="1" applyBorder="1" applyAlignment="1">
      <alignment horizontal="center" vertical="center" wrapText="1"/>
    </xf>
    <xf numFmtId="0" fontId="18"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1" fontId="18" fillId="9" borderId="1" xfId="0" applyNumberFormat="1" applyFont="1" applyFill="1" applyBorder="1" applyAlignment="1">
      <alignment horizontal="center" vertical="center" wrapText="1"/>
    </xf>
    <xf numFmtId="1" fontId="18" fillId="9" borderId="14" xfId="0" applyNumberFormat="1" applyFont="1" applyFill="1" applyBorder="1" applyAlignment="1">
      <alignment horizontal="center" vertical="center" wrapText="1"/>
    </xf>
    <xf numFmtId="1" fontId="18" fillId="9" borderId="16" xfId="0" applyNumberFormat="1" applyFont="1" applyFill="1" applyBorder="1" applyAlignment="1">
      <alignment horizontal="center" vertical="center" wrapText="1"/>
    </xf>
    <xf numFmtId="0" fontId="8" fillId="9" borderId="1" xfId="0" applyFont="1" applyFill="1" applyBorder="1" applyAlignment="1">
      <alignment horizontal="center"/>
    </xf>
    <xf numFmtId="1" fontId="18" fillId="0" borderId="1" xfId="0" applyNumberFormat="1" applyFont="1" applyBorder="1" applyAlignment="1">
      <alignment horizontal="center" vertical="center" wrapText="1"/>
    </xf>
    <xf numFmtId="1" fontId="18" fillId="0" borderId="14" xfId="0" applyNumberFormat="1" applyFont="1" applyBorder="1" applyAlignment="1">
      <alignment horizontal="center" vertical="center" wrapText="1"/>
    </xf>
    <xf numFmtId="1" fontId="18" fillId="0" borderId="16" xfId="0" applyNumberFormat="1" applyFont="1" applyBorder="1" applyAlignment="1">
      <alignment horizontal="center" vertical="center" wrapText="1"/>
    </xf>
    <xf numFmtId="0" fontId="18" fillId="5" borderId="15" xfId="0" applyFont="1" applyFill="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5" fillId="4" borderId="1" xfId="0" applyFont="1" applyFill="1" applyBorder="1" applyAlignment="1">
      <alignment horizontal="center" vertical="center" wrapText="1"/>
    </xf>
    <xf numFmtId="164" fontId="15" fillId="4" borderId="1" xfId="0" applyNumberFormat="1"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8" fillId="0" borderId="10" xfId="0" applyFont="1" applyBorder="1" applyAlignment="1">
      <alignment horizontal="center"/>
    </xf>
    <xf numFmtId="0" fontId="8" fillId="0" borderId="0" xfId="0" applyFont="1" applyAlignment="1">
      <alignment horizontal="center"/>
    </xf>
    <xf numFmtId="37" fontId="13" fillId="5" borderId="12" xfId="10" applyNumberFormat="1" applyFont="1" applyFill="1" applyBorder="1" applyAlignment="1" applyProtection="1">
      <alignment horizontal="left" vertical="center" wrapText="1"/>
    </xf>
    <xf numFmtId="37" fontId="13" fillId="5" borderId="13" xfId="10" applyNumberFormat="1" applyFont="1" applyFill="1" applyBorder="1" applyAlignment="1" applyProtection="1">
      <alignment horizontal="left" vertical="center" wrapText="1"/>
    </xf>
    <xf numFmtId="37" fontId="13" fillId="5" borderId="9" xfId="10" applyNumberFormat="1" applyFont="1" applyFill="1" applyBorder="1" applyAlignment="1" applyProtection="1">
      <alignment horizontal="left" vertical="center" wrapText="1"/>
    </xf>
    <xf numFmtId="0" fontId="14" fillId="6" borderId="1" xfId="0" applyFont="1" applyFill="1" applyBorder="1" applyAlignment="1">
      <alignment horizontal="center" vertical="center" wrapText="1"/>
    </xf>
    <xf numFmtId="0" fontId="7" fillId="0" borderId="0" xfId="0" applyFont="1" applyAlignment="1">
      <alignment horizontal="center" vertical="top"/>
    </xf>
    <xf numFmtId="0" fontId="9" fillId="0" borderId="0" xfId="0" applyFont="1" applyAlignment="1">
      <alignment horizontal="center" vertical="center"/>
    </xf>
    <xf numFmtId="0" fontId="11" fillId="0" borderId="0" xfId="0" applyFont="1" applyAlignment="1">
      <alignment horizontal="left" vertical="center" wrapText="1"/>
    </xf>
    <xf numFmtId="0" fontId="18" fillId="0" borderId="14"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164" fontId="18" fillId="0" borderId="14" xfId="10" applyNumberFormat="1" applyFont="1" applyFill="1" applyBorder="1" applyAlignment="1" applyProtection="1">
      <alignment horizontal="center" vertical="center" wrapText="1"/>
    </xf>
    <xf numFmtId="164" fontId="18" fillId="0" borderId="15" xfId="10" applyNumberFormat="1" applyFont="1" applyFill="1" applyBorder="1" applyAlignment="1" applyProtection="1">
      <alignment horizontal="center" vertical="center" wrapText="1"/>
    </xf>
    <xf numFmtId="1" fontId="18" fillId="9" borderId="14" xfId="9" applyNumberFormat="1" applyFont="1" applyFill="1" applyBorder="1" applyAlignment="1" applyProtection="1">
      <alignment horizontal="center" vertical="center" wrapText="1"/>
      <protection locked="0"/>
    </xf>
    <xf numFmtId="1" fontId="18" fillId="9" borderId="15" xfId="9" applyNumberFormat="1" applyFont="1" applyFill="1" applyBorder="1" applyAlignment="1" applyProtection="1">
      <alignment horizontal="center" vertical="center" wrapText="1"/>
      <protection locked="0"/>
    </xf>
    <xf numFmtId="1" fontId="18" fillId="0" borderId="14" xfId="9" applyNumberFormat="1" applyFont="1" applyFill="1" applyBorder="1" applyAlignment="1" applyProtection="1">
      <alignment horizontal="center" vertical="center" wrapText="1"/>
      <protection locked="0"/>
    </xf>
    <xf numFmtId="1" fontId="18" fillId="0" borderId="15" xfId="9" applyNumberFormat="1" applyFont="1" applyFill="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1" fontId="18" fillId="0" borderId="16" xfId="9" applyNumberFormat="1" applyFont="1" applyFill="1" applyBorder="1" applyAlignment="1" applyProtection="1">
      <alignment horizontal="center" vertical="center" wrapText="1"/>
      <protection locked="0"/>
    </xf>
    <xf numFmtId="1" fontId="18" fillId="9" borderId="16" xfId="9" applyNumberFormat="1" applyFont="1" applyFill="1" applyBorder="1" applyAlignment="1" applyProtection="1">
      <alignment horizontal="center" vertical="center" wrapText="1"/>
      <protection locked="0"/>
    </xf>
    <xf numFmtId="3" fontId="18" fillId="5" borderId="14" xfId="0" applyNumberFormat="1" applyFont="1" applyFill="1" applyBorder="1" applyAlignment="1" applyProtection="1">
      <alignment horizontal="center" vertical="center" wrapText="1"/>
      <protection locked="0"/>
    </xf>
    <xf numFmtId="3" fontId="18" fillId="5" borderId="16" xfId="0" applyNumberFormat="1" applyFont="1" applyFill="1" applyBorder="1" applyAlignment="1" applyProtection="1">
      <alignment horizontal="center" vertical="center" wrapText="1"/>
      <protection locked="0"/>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3" fontId="18" fillId="5" borderId="15" xfId="0" applyNumberFormat="1"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5" fillId="4" borderId="14" xfId="0" applyFont="1" applyFill="1" applyBorder="1" applyAlignment="1">
      <alignment horizontal="center" vertical="center" wrapText="1"/>
    </xf>
    <xf numFmtId="165" fontId="18" fillId="9" borderId="14" xfId="4" applyFont="1" applyFill="1" applyBorder="1" applyAlignment="1" applyProtection="1">
      <alignment horizontal="center" vertical="center" wrapText="1"/>
    </xf>
    <xf numFmtId="165" fontId="18" fillId="9" borderId="15" xfId="4" applyFont="1" applyFill="1" applyBorder="1" applyAlignment="1" applyProtection="1">
      <alignment horizontal="center" vertical="center" wrapText="1"/>
    </xf>
    <xf numFmtId="165" fontId="18" fillId="9" borderId="16" xfId="4" applyFont="1" applyFill="1" applyBorder="1" applyAlignment="1" applyProtection="1">
      <alignment horizontal="center" vertical="center" wrapText="1"/>
    </xf>
    <xf numFmtId="0" fontId="10" fillId="0" borderId="0" xfId="0" applyFont="1" applyAlignment="1">
      <alignment horizontal="center" vertical="center"/>
    </xf>
    <xf numFmtId="0" fontId="24" fillId="0" borderId="0" xfId="0" applyFont="1" applyAlignment="1">
      <alignment horizontal="center" vertical="center"/>
    </xf>
    <xf numFmtId="0" fontId="11" fillId="5" borderId="1" xfId="0" applyFont="1" applyFill="1" applyBorder="1" applyAlignment="1">
      <alignment horizontal="left" vertical="center" wrapText="1"/>
    </xf>
    <xf numFmtId="37" fontId="13" fillId="5" borderId="14" xfId="10" applyNumberFormat="1" applyFont="1" applyFill="1" applyBorder="1" applyAlignment="1" applyProtection="1">
      <alignment horizontal="left" vertical="center" wrapText="1"/>
    </xf>
    <xf numFmtId="0" fontId="25" fillId="6" borderId="1" xfId="0" applyFont="1" applyFill="1" applyBorder="1" applyAlignment="1">
      <alignment horizontal="center" vertical="center" wrapText="1"/>
    </xf>
    <xf numFmtId="44" fontId="15" fillId="4" borderId="1" xfId="10" applyFont="1" applyFill="1" applyBorder="1" applyAlignment="1" applyProtection="1">
      <alignment horizontal="center" vertical="center" wrapText="1"/>
    </xf>
    <xf numFmtId="3" fontId="18" fillId="0" borderId="1" xfId="0" applyNumberFormat="1" applyFont="1" applyBorder="1" applyAlignment="1" applyProtection="1">
      <alignment horizontal="center" vertical="center" wrapText="1"/>
      <protection locked="0"/>
    </xf>
    <xf numFmtId="164" fontId="18" fillId="0" borderId="1" xfId="10" applyNumberFormat="1" applyFont="1" applyFill="1" applyBorder="1" applyAlignment="1" applyProtection="1">
      <alignment horizontal="center" vertical="center" wrapText="1"/>
      <protection locked="0"/>
    </xf>
    <xf numFmtId="0" fontId="11" fillId="9" borderId="1"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44" fontId="18" fillId="0" borderId="1" xfId="10" applyFont="1" applyFill="1" applyBorder="1" applyAlignment="1" applyProtection="1">
      <alignment horizontal="center" vertical="center" wrapText="1"/>
      <protection locked="0"/>
    </xf>
    <xf numFmtId="0" fontId="38" fillId="27" borderId="1" xfId="12" applyFont="1" applyFill="1" applyBorder="1" applyAlignment="1">
      <alignment horizontal="center" vertical="center" wrapText="1"/>
    </xf>
    <xf numFmtId="3" fontId="18" fillId="0" borderId="14" xfId="0" applyNumberFormat="1" applyFont="1" applyBorder="1" applyAlignment="1">
      <alignment horizontal="center" vertical="center" wrapText="1"/>
    </xf>
    <xf numFmtId="3" fontId="18" fillId="0" borderId="15" xfId="0" applyNumberFormat="1" applyFont="1" applyBorder="1" applyAlignment="1">
      <alignment horizontal="center" vertical="center" wrapText="1"/>
    </xf>
    <xf numFmtId="3" fontId="18" fillId="0" borderId="16" xfId="0" applyNumberFormat="1" applyFont="1" applyBorder="1" applyAlignment="1">
      <alignment horizontal="center" vertical="center" wrapText="1"/>
    </xf>
    <xf numFmtId="0" fontId="18" fillId="5" borderId="34"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36"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28" fillId="0" borderId="1" xfId="0" applyFont="1" applyBorder="1" applyAlignment="1">
      <alignment horizontal="center" vertical="center"/>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40" fillId="5" borderId="1" xfId="0" applyFont="1" applyFill="1" applyBorder="1" applyAlignment="1">
      <alignment horizontal="center" vertical="center" wrapText="1"/>
    </xf>
    <xf numFmtId="164" fontId="28" fillId="0" borderId="1" xfId="10" applyNumberFormat="1" applyFont="1" applyFill="1" applyBorder="1" applyAlignment="1">
      <alignment horizontal="center" vertical="center"/>
    </xf>
    <xf numFmtId="0" fontId="40" fillId="9"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40" fillId="5" borderId="1" xfId="0" applyFont="1" applyFill="1" applyBorder="1" applyAlignment="1">
      <alignment horizontal="left" vertical="center" wrapText="1"/>
    </xf>
    <xf numFmtId="0" fontId="28" fillId="9" borderId="1" xfId="0" applyFont="1" applyFill="1" applyBorder="1" applyAlignment="1">
      <alignment horizontal="center" vertical="center" readingOrder="1"/>
    </xf>
    <xf numFmtId="0" fontId="28" fillId="0" borderId="1" xfId="0" applyFont="1" applyBorder="1" applyAlignment="1" applyProtection="1">
      <alignment horizontal="center" vertical="center" readingOrder="1"/>
      <protection locked="0"/>
    </xf>
    <xf numFmtId="0" fontId="40" fillId="0" borderId="1" xfId="0" applyFont="1" applyBorder="1" applyAlignment="1">
      <alignment vertical="center" wrapText="1"/>
    </xf>
    <xf numFmtId="0" fontId="28" fillId="0" borderId="14" xfId="0" applyFont="1" applyBorder="1" applyAlignment="1">
      <alignment horizontal="center" vertical="center" readingOrder="1"/>
    </xf>
    <xf numFmtId="0" fontId="28" fillId="0" borderId="16" xfId="0" applyFont="1" applyBorder="1" applyAlignment="1">
      <alignment horizontal="center" vertical="center" readingOrder="1"/>
    </xf>
    <xf numFmtId="0" fontId="28" fillId="0" borderId="14" xfId="0" applyFont="1" applyBorder="1" applyAlignment="1" applyProtection="1">
      <alignment horizontal="center" vertical="center" readingOrder="1"/>
      <protection locked="0"/>
    </xf>
    <xf numFmtId="0" fontId="28" fillId="0" borderId="16" xfId="0" applyFont="1" applyBorder="1" applyAlignment="1" applyProtection="1">
      <alignment horizontal="center" vertical="center" readingOrder="1"/>
      <protection locked="0"/>
    </xf>
    <xf numFmtId="0" fontId="40" fillId="5" borderId="14" xfId="0" applyFont="1" applyFill="1" applyBorder="1" applyAlignment="1">
      <alignment horizontal="center" vertical="center" wrapText="1"/>
    </xf>
    <xf numFmtId="0" fontId="40" fillId="5" borderId="15" xfId="0" applyFont="1" applyFill="1" applyBorder="1" applyAlignment="1">
      <alignment horizontal="center" vertical="center" wrapText="1"/>
    </xf>
    <xf numFmtId="0" fontId="40" fillId="5" borderId="16" xfId="0" applyFont="1" applyFill="1" applyBorder="1" applyAlignment="1">
      <alignment horizontal="center" vertical="center" wrapText="1"/>
    </xf>
    <xf numFmtId="0" fontId="28" fillId="0" borderId="1" xfId="0" applyFont="1" applyBorder="1" applyAlignment="1">
      <alignment horizontal="center" vertical="center" readingOrder="1"/>
    </xf>
    <xf numFmtId="0" fontId="40" fillId="3" borderId="1" xfId="0" applyFont="1" applyFill="1" applyBorder="1" applyAlignment="1">
      <alignment horizontal="center" vertical="center" wrapText="1"/>
    </xf>
    <xf numFmtId="0" fontId="28" fillId="0" borderId="1" xfId="0" applyFont="1" applyBorder="1" applyAlignment="1">
      <alignment horizontal="center" vertical="center" wrapText="1"/>
    </xf>
    <xf numFmtId="3" fontId="28" fillId="0" borderId="1" xfId="0" applyNumberFormat="1"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40" fillId="0" borderId="14" xfId="0" applyFont="1" applyBorder="1" applyAlignment="1" applyProtection="1">
      <alignment horizontal="left" vertical="center" wrapText="1"/>
      <protection locked="0"/>
    </xf>
    <xf numFmtId="0" fontId="40" fillId="0" borderId="16" xfId="0" applyFont="1" applyBorder="1" applyAlignment="1" applyProtection="1">
      <alignment horizontal="left" vertical="center" wrapText="1"/>
      <protection locked="0"/>
    </xf>
    <xf numFmtId="0" fontId="13" fillId="20" borderId="15" xfId="0" applyFont="1" applyFill="1" applyBorder="1" applyAlignment="1" applyProtection="1">
      <alignment horizontal="center" vertical="center" wrapText="1"/>
      <protection locked="0"/>
    </xf>
    <xf numFmtId="0" fontId="48" fillId="20" borderId="15" xfId="0" applyFont="1" applyFill="1" applyBorder="1" applyAlignment="1" applyProtection="1">
      <alignment horizontal="center" vertical="center" wrapText="1"/>
      <protection locked="0"/>
    </xf>
    <xf numFmtId="0" fontId="48" fillId="20" borderId="14" xfId="0" applyFont="1" applyFill="1" applyBorder="1" applyAlignment="1" applyProtection="1">
      <alignment horizontal="center" vertical="center" wrapText="1"/>
      <protection locked="0"/>
    </xf>
    <xf numFmtId="0" fontId="48" fillId="20" borderId="16" xfId="0" applyFont="1" applyFill="1" applyBorder="1" applyAlignment="1" applyProtection="1">
      <alignment horizontal="center" vertical="center" wrapText="1"/>
      <protection locked="0"/>
    </xf>
    <xf numFmtId="0" fontId="40" fillId="0" borderId="15" xfId="0" applyFont="1" applyBorder="1" applyAlignment="1" applyProtection="1">
      <alignment horizontal="left" vertical="center" wrapText="1"/>
      <protection locked="0"/>
    </xf>
    <xf numFmtId="0" fontId="13" fillId="20" borderId="14" xfId="0" applyFont="1" applyFill="1" applyBorder="1" applyAlignment="1" applyProtection="1">
      <alignment horizontal="center" vertical="center" wrapText="1"/>
      <protection locked="0"/>
    </xf>
    <xf numFmtId="0" fontId="13" fillId="20" borderId="16" xfId="0" applyFont="1" applyFill="1" applyBorder="1" applyAlignment="1" applyProtection="1">
      <alignment horizontal="center" vertical="center" wrapText="1"/>
      <protection locked="0"/>
    </xf>
    <xf numFmtId="164" fontId="40" fillId="0" borderId="1" xfId="10" applyNumberFormat="1" applyFont="1" applyFill="1" applyBorder="1" applyAlignment="1" applyProtection="1">
      <alignment horizontal="center" vertical="center" wrapText="1"/>
      <protection locked="0"/>
    </xf>
    <xf numFmtId="0" fontId="40" fillId="0" borderId="1" xfId="0" applyFont="1" applyBorder="1" applyAlignment="1" applyProtection="1">
      <alignment horizontal="center" vertical="center" wrapText="1"/>
      <protection locked="0"/>
    </xf>
    <xf numFmtId="0" fontId="40" fillId="0" borderId="1" xfId="0" applyFont="1" applyBorder="1" applyAlignment="1" applyProtection="1">
      <alignment vertical="center" wrapText="1"/>
      <protection locked="0"/>
    </xf>
    <xf numFmtId="0" fontId="40" fillId="0" borderId="14" xfId="0" applyFont="1" applyBorder="1" applyAlignment="1" applyProtection="1">
      <alignment vertical="center" wrapText="1"/>
      <protection locked="0"/>
    </xf>
    <xf numFmtId="0" fontId="40" fillId="0" borderId="15" xfId="0" applyFont="1" applyBorder="1" applyAlignment="1" applyProtection="1">
      <alignment vertical="center" wrapText="1"/>
      <protection locked="0"/>
    </xf>
    <xf numFmtId="0" fontId="40" fillId="0" borderId="16" xfId="0" applyFont="1" applyBorder="1" applyAlignment="1" applyProtection="1">
      <alignment vertical="center" wrapText="1"/>
      <protection locked="0"/>
    </xf>
    <xf numFmtId="3" fontId="40" fillId="0" borderId="1" xfId="0" applyNumberFormat="1" applyFont="1" applyBorder="1" applyAlignment="1" applyProtection="1">
      <alignment horizontal="center" vertical="center" wrapText="1"/>
      <protection locked="0"/>
    </xf>
    <xf numFmtId="3" fontId="40" fillId="0" borderId="14" xfId="0" applyNumberFormat="1" applyFont="1" applyBorder="1" applyAlignment="1" applyProtection="1">
      <alignment horizontal="center" vertical="center" wrapText="1"/>
      <protection locked="0"/>
    </xf>
    <xf numFmtId="3" fontId="40" fillId="0" borderId="15" xfId="0" applyNumberFormat="1" applyFont="1" applyBorder="1" applyAlignment="1" applyProtection="1">
      <alignment horizontal="center" vertical="center" wrapText="1"/>
      <protection locked="0"/>
    </xf>
    <xf numFmtId="3" fontId="40" fillId="0" borderId="16" xfId="0" applyNumberFormat="1" applyFont="1" applyBorder="1" applyAlignment="1" applyProtection="1">
      <alignment horizontal="center" vertical="center" wrapText="1"/>
      <protection locked="0"/>
    </xf>
    <xf numFmtId="3" fontId="40" fillId="0" borderId="1" xfId="0" applyNumberFormat="1"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13" fillId="0" borderId="14"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44" fontId="40" fillId="0" borderId="1" xfId="10" applyFont="1" applyFill="1" applyBorder="1" applyAlignment="1" applyProtection="1">
      <alignment horizontal="center" vertical="center" wrapText="1"/>
      <protection locked="0"/>
    </xf>
    <xf numFmtId="3" fontId="40" fillId="9" borderId="1" xfId="0" applyNumberFormat="1" applyFont="1" applyFill="1" applyBorder="1" applyAlignment="1" applyProtection="1">
      <alignment horizontal="center" vertical="center" wrapText="1"/>
      <protection locked="0"/>
    </xf>
    <xf numFmtId="3" fontId="40" fillId="0" borderId="14" xfId="0" applyNumberFormat="1" applyFont="1" applyBorder="1" applyAlignment="1">
      <alignment horizontal="center" vertical="center" wrapText="1"/>
    </xf>
    <xf numFmtId="3" fontId="40" fillId="0" borderId="16" xfId="0" applyNumberFormat="1" applyFont="1" applyBorder="1" applyAlignment="1">
      <alignment horizontal="center" vertical="center" wrapText="1"/>
    </xf>
    <xf numFmtId="0" fontId="41" fillId="0" borderId="1" xfId="0" applyFont="1" applyBorder="1" applyAlignment="1">
      <alignment horizontal="center" vertical="center" wrapText="1"/>
    </xf>
    <xf numFmtId="3" fontId="40" fillId="9" borderId="14" xfId="0" applyNumberFormat="1" applyFont="1" applyFill="1" applyBorder="1" applyAlignment="1">
      <alignment horizontal="center" vertical="center" wrapText="1"/>
    </xf>
    <xf numFmtId="3" fontId="40" fillId="9" borderId="15" xfId="0" applyNumberFormat="1" applyFont="1" applyFill="1" applyBorder="1" applyAlignment="1">
      <alignment horizontal="center" vertical="center" wrapText="1"/>
    </xf>
    <xf numFmtId="3" fontId="40" fillId="9" borderId="16" xfId="0" applyNumberFormat="1" applyFont="1" applyFill="1" applyBorder="1" applyAlignment="1">
      <alignment horizontal="center" vertical="center" wrapText="1"/>
    </xf>
    <xf numFmtId="3" fontId="40" fillId="9" borderId="14" xfId="0" applyNumberFormat="1" applyFont="1" applyFill="1" applyBorder="1" applyAlignment="1" applyProtection="1">
      <alignment horizontal="center" vertical="center" wrapText="1"/>
      <protection locked="0"/>
    </xf>
    <xf numFmtId="3" fontId="40" fillId="9" borderId="15" xfId="0" applyNumberFormat="1" applyFont="1" applyFill="1" applyBorder="1" applyAlignment="1" applyProtection="1">
      <alignment horizontal="center" vertical="center" wrapText="1"/>
      <protection locked="0"/>
    </xf>
    <xf numFmtId="3" fontId="40" fillId="9" borderId="16" xfId="0" applyNumberFormat="1" applyFont="1" applyFill="1" applyBorder="1" applyAlignment="1" applyProtection="1">
      <alignment horizontal="center" vertical="center" wrapText="1"/>
      <protection locked="0"/>
    </xf>
    <xf numFmtId="0" fontId="41" fillId="0" borderId="14"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5" xfId="0" applyFont="1" applyBorder="1" applyAlignment="1">
      <alignment horizontal="center" vertical="center" wrapText="1"/>
    </xf>
    <xf numFmtId="3" fontId="40" fillId="0" borderId="15"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left" vertical="center"/>
    </xf>
    <xf numFmtId="37" fontId="13" fillId="5" borderId="14" xfId="11" applyNumberFormat="1" applyFont="1" applyFill="1" applyBorder="1" applyAlignment="1">
      <alignment horizontal="left" vertical="center" wrapText="1"/>
    </xf>
    <xf numFmtId="0" fontId="18" fillId="20" borderId="14" xfId="0" applyFont="1" applyFill="1" applyBorder="1" applyAlignment="1" applyProtection="1">
      <alignment horizontal="center" vertical="center" wrapText="1"/>
      <protection locked="0"/>
    </xf>
    <xf numFmtId="0" fontId="18" fillId="20" borderId="16" xfId="0" applyFont="1" applyFill="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3" fontId="18" fillId="9" borderId="1" xfId="0" applyNumberFormat="1" applyFont="1" applyFill="1" applyBorder="1" applyAlignment="1" applyProtection="1">
      <alignment horizontal="center" vertical="center" wrapText="1"/>
      <protection locked="0"/>
    </xf>
    <xf numFmtId="0" fontId="18" fillId="5" borderId="14" xfId="0" applyFont="1" applyFill="1" applyBorder="1" applyAlignment="1" applyProtection="1">
      <alignment horizontal="center" vertical="center" wrapText="1"/>
      <protection locked="0"/>
    </xf>
    <xf numFmtId="0" fontId="18" fillId="5" borderId="15" xfId="0" applyFont="1" applyFill="1" applyBorder="1" applyAlignment="1" applyProtection="1">
      <alignment horizontal="center" vertical="center" wrapText="1"/>
      <protection locked="0"/>
    </xf>
    <xf numFmtId="0" fontId="18" fillId="5" borderId="16" xfId="0" applyFont="1" applyFill="1" applyBorder="1" applyAlignment="1" applyProtection="1">
      <alignment horizontal="center" vertical="center" wrapText="1"/>
      <protection locked="0"/>
    </xf>
    <xf numFmtId="9" fontId="18" fillId="0" borderId="14" xfId="1" applyFont="1" applyFill="1" applyBorder="1" applyAlignment="1" applyProtection="1">
      <alignment horizontal="center" vertical="center" wrapText="1"/>
      <protection locked="0"/>
    </xf>
    <xf numFmtId="9" fontId="18" fillId="0" borderId="15" xfId="1" applyFont="1" applyFill="1" applyBorder="1" applyAlignment="1" applyProtection="1">
      <alignment horizontal="center" vertical="center" wrapText="1"/>
      <protection locked="0"/>
    </xf>
    <xf numFmtId="9" fontId="18" fillId="0" borderId="16" xfId="1" applyFont="1" applyFill="1" applyBorder="1" applyAlignment="1" applyProtection="1">
      <alignment horizontal="center" vertical="center" wrapText="1"/>
      <protection locked="0"/>
    </xf>
    <xf numFmtId="3" fontId="18" fillId="0" borderId="14" xfId="0" applyNumberFormat="1" applyFont="1" applyBorder="1" applyAlignment="1" applyProtection="1">
      <alignment horizontal="center" vertical="center" wrapText="1"/>
      <protection locked="0"/>
    </xf>
    <xf numFmtId="3" fontId="18" fillId="0" borderId="15" xfId="0" applyNumberFormat="1" applyFont="1" applyBorder="1" applyAlignment="1" applyProtection="1">
      <alignment horizontal="center" vertical="center" wrapText="1"/>
      <protection locked="0"/>
    </xf>
    <xf numFmtId="3" fontId="18" fillId="0" borderId="16" xfId="0" applyNumberFormat="1" applyFont="1" applyBorder="1" applyAlignment="1" applyProtection="1">
      <alignment horizontal="center" vertical="center" wrapText="1"/>
      <protection locked="0"/>
    </xf>
    <xf numFmtId="9" fontId="18" fillId="0" borderId="1" xfId="1" applyFont="1" applyFill="1" applyBorder="1" applyAlignment="1" applyProtection="1">
      <alignment horizontal="center" vertical="center" wrapText="1"/>
      <protection locked="0"/>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30" fillId="20" borderId="14" xfId="0" applyFont="1" applyFill="1" applyBorder="1" applyAlignment="1" applyProtection="1">
      <alignment horizontal="center" vertical="center" wrapText="1"/>
      <protection locked="0"/>
    </xf>
    <xf numFmtId="0" fontId="30" fillId="20" borderId="16" xfId="0" applyFont="1" applyFill="1" applyBorder="1" applyAlignment="1" applyProtection="1">
      <alignment horizontal="center" vertical="center" wrapText="1"/>
      <protection locked="0"/>
    </xf>
    <xf numFmtId="164" fontId="18" fillId="0" borderId="14" xfId="10" applyNumberFormat="1" applyFont="1" applyFill="1" applyBorder="1" applyAlignment="1" applyProtection="1">
      <alignment horizontal="center" vertical="center" wrapText="1"/>
      <protection locked="0"/>
    </xf>
    <xf numFmtId="164" fontId="18" fillId="0" borderId="15" xfId="10" applyNumberFormat="1" applyFont="1" applyFill="1" applyBorder="1" applyAlignment="1" applyProtection="1">
      <alignment horizontal="center" vertical="center" wrapText="1"/>
      <protection locked="0"/>
    </xf>
    <xf numFmtId="0" fontId="30" fillId="20" borderId="15" xfId="0" applyFont="1" applyFill="1" applyBorder="1" applyAlignment="1" applyProtection="1">
      <alignment horizontal="center" vertical="center" wrapText="1"/>
      <protection locked="0"/>
    </xf>
    <xf numFmtId="0" fontId="30" fillId="5" borderId="14" xfId="0" applyFont="1" applyFill="1" applyBorder="1" applyAlignment="1" applyProtection="1">
      <alignment horizontal="center" vertical="center" wrapText="1"/>
      <protection locked="0"/>
    </xf>
    <xf numFmtId="0" fontId="30" fillId="5" borderId="15" xfId="0" applyFont="1" applyFill="1" applyBorder="1" applyAlignment="1" applyProtection="1">
      <alignment horizontal="center" vertical="center" wrapText="1"/>
      <protection locked="0"/>
    </xf>
    <xf numFmtId="0" fontId="30" fillId="5" borderId="16" xfId="0" applyFont="1" applyFill="1" applyBorder="1" applyAlignment="1" applyProtection="1">
      <alignment horizontal="center" vertical="center" wrapText="1"/>
      <protection locked="0"/>
    </xf>
    <xf numFmtId="0" fontId="8" fillId="5" borderId="14" xfId="0" applyFont="1" applyFill="1" applyBorder="1" applyAlignment="1">
      <alignment horizontal="center" vertical="center"/>
    </xf>
    <xf numFmtId="0" fontId="8" fillId="5" borderId="15" xfId="0" applyFont="1" applyFill="1" applyBorder="1" applyAlignment="1">
      <alignment horizontal="center" vertical="center"/>
    </xf>
    <xf numFmtId="0" fontId="8" fillId="5" borderId="16" xfId="0" applyFont="1" applyFill="1" applyBorder="1" applyAlignment="1">
      <alignment horizontal="center" vertical="center"/>
    </xf>
    <xf numFmtId="0" fontId="11" fillId="5" borderId="14"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0" borderId="0" xfId="0" applyFont="1" applyAlignment="1">
      <alignment horizontal="center" vertical="center" wrapText="1"/>
    </xf>
    <xf numFmtId="37" fontId="13" fillId="5" borderId="14" xfId="10" applyNumberFormat="1" applyFont="1" applyFill="1" applyBorder="1" applyAlignment="1">
      <alignment horizontal="left" vertical="center" wrapText="1"/>
    </xf>
    <xf numFmtId="3" fontId="8" fillId="0" borderId="28" xfId="0" applyNumberFormat="1" applyFont="1" applyBorder="1" applyAlignment="1" applyProtection="1">
      <alignment horizontal="center" vertical="center" wrapText="1"/>
      <protection locked="0"/>
    </xf>
    <xf numFmtId="3" fontId="8" fillId="0" borderId="24" xfId="0" applyNumberFormat="1" applyFont="1" applyBorder="1" applyAlignment="1" applyProtection="1">
      <alignment horizontal="center" vertical="center" wrapText="1"/>
      <protection locked="0"/>
    </xf>
    <xf numFmtId="0" fontId="25" fillId="12" borderId="28" xfId="0" applyFont="1" applyFill="1" applyBorder="1" applyAlignment="1">
      <alignment horizontal="center" vertical="center" wrapText="1"/>
    </xf>
    <xf numFmtId="0" fontId="36" fillId="0" borderId="29" xfId="0" applyFont="1" applyBorder="1"/>
    <xf numFmtId="0" fontId="36" fillId="0" borderId="24" xfId="0" applyFont="1" applyBorder="1"/>
    <xf numFmtId="0" fontId="8" fillId="0" borderId="28" xfId="0" applyFont="1" applyBorder="1" applyAlignment="1">
      <alignment horizontal="center" vertical="center" wrapText="1"/>
    </xf>
    <xf numFmtId="3" fontId="8" fillId="0" borderId="28" xfId="0" applyNumberFormat="1" applyFont="1" applyBorder="1" applyAlignment="1">
      <alignment horizontal="center" vertical="center" wrapText="1"/>
    </xf>
    <xf numFmtId="164" fontId="8" fillId="0" borderId="28" xfId="6" applyNumberFormat="1" applyFont="1" applyFill="1" applyBorder="1" applyAlignment="1" applyProtection="1">
      <alignment horizontal="center" vertical="center" wrapText="1"/>
    </xf>
    <xf numFmtId="164" fontId="36" fillId="0" borderId="29" xfId="6" applyNumberFormat="1" applyFont="1" applyFill="1" applyBorder="1" applyProtection="1"/>
    <xf numFmtId="164" fontId="36" fillId="0" borderId="24" xfId="6" applyNumberFormat="1" applyFont="1" applyFill="1" applyBorder="1" applyProtection="1"/>
    <xf numFmtId="3" fontId="8" fillId="0" borderId="28" xfId="0" applyNumberFormat="1" applyFont="1" applyBorder="1" applyAlignment="1" applyProtection="1">
      <alignment horizontal="center" vertical="center"/>
      <protection locked="0"/>
    </xf>
    <xf numFmtId="0" fontId="36" fillId="0" borderId="24" xfId="0" applyFont="1" applyBorder="1" applyProtection="1">
      <protection locked="0"/>
    </xf>
    <xf numFmtId="3" fontId="8" fillId="12" borderId="28" xfId="0" applyNumberFormat="1" applyFont="1" applyFill="1" applyBorder="1" applyAlignment="1" applyProtection="1">
      <alignment horizontal="center" vertical="center" wrapText="1"/>
      <protection locked="0"/>
    </xf>
    <xf numFmtId="44" fontId="8" fillId="0" borderId="28" xfId="6" applyFont="1" applyFill="1" applyBorder="1" applyAlignment="1" applyProtection="1">
      <alignment horizontal="center" vertical="center" wrapText="1"/>
    </xf>
    <xf numFmtId="44" fontId="36" fillId="0" borderId="29" xfId="6" applyFont="1" applyFill="1" applyBorder="1" applyProtection="1"/>
    <xf numFmtId="44" fontId="36" fillId="0" borderId="24" xfId="6" applyFont="1" applyFill="1" applyBorder="1" applyProtection="1"/>
    <xf numFmtId="3" fontId="8" fillId="19" borderId="28" xfId="0" applyNumberFormat="1" applyFont="1" applyFill="1" applyBorder="1" applyAlignment="1">
      <alignment horizontal="center" vertical="center" wrapText="1"/>
    </xf>
    <xf numFmtId="0" fontId="13" fillId="5" borderId="34" xfId="7" applyFont="1" applyFill="1" applyBorder="1" applyAlignment="1">
      <alignment horizontal="center" vertical="center" wrapText="1"/>
    </xf>
    <xf numFmtId="0" fontId="13" fillId="5" borderId="36" xfId="7" applyFont="1" applyFill="1" applyBorder="1" applyAlignment="1">
      <alignment horizontal="center" vertical="center" wrapText="1"/>
    </xf>
    <xf numFmtId="0" fontId="13" fillId="5" borderId="14" xfId="7" applyFont="1" applyFill="1" applyBorder="1" applyAlignment="1">
      <alignment horizontal="center" vertical="center" wrapText="1"/>
    </xf>
    <xf numFmtId="0" fontId="13" fillId="5" borderId="15" xfId="7" applyFont="1" applyFill="1" applyBorder="1" applyAlignment="1">
      <alignment horizontal="center" vertical="center" wrapText="1"/>
    </xf>
    <xf numFmtId="0" fontId="13" fillId="5" borderId="16" xfId="7" applyFont="1" applyFill="1" applyBorder="1" applyAlignment="1">
      <alignment horizontal="center" vertical="center" wrapText="1"/>
    </xf>
    <xf numFmtId="0" fontId="40" fillId="5" borderId="15" xfId="7" applyFont="1" applyFill="1" applyBorder="1" applyAlignment="1">
      <alignment horizontal="center" vertical="center" wrapText="1"/>
    </xf>
    <xf numFmtId="0" fontId="40" fillId="5" borderId="16" xfId="7" applyFont="1" applyFill="1" applyBorder="1" applyAlignment="1">
      <alignment horizontal="center" vertical="center" wrapText="1"/>
    </xf>
    <xf numFmtId="0" fontId="8" fillId="12" borderId="28" xfId="0" applyFont="1" applyFill="1" applyBorder="1" applyAlignment="1">
      <alignment horizontal="center" vertical="center" wrapText="1"/>
    </xf>
    <xf numFmtId="0" fontId="38" fillId="13" borderId="1" xfId="5" applyFont="1" applyFill="1" applyBorder="1" applyAlignment="1">
      <alignment horizontal="center" vertical="center" wrapText="1"/>
    </xf>
    <xf numFmtId="0" fontId="14" fillId="6" borderId="12" xfId="7" applyFont="1" applyFill="1" applyBorder="1" applyAlignment="1">
      <alignment horizontal="center" vertical="center" wrapText="1"/>
    </xf>
    <xf numFmtId="0" fontId="14" fillId="6" borderId="13" xfId="7" applyFont="1" applyFill="1" applyBorder="1" applyAlignment="1">
      <alignment horizontal="center" vertical="center" wrapText="1"/>
    </xf>
    <xf numFmtId="0" fontId="14" fillId="6" borderId="9" xfId="7" applyFont="1" applyFill="1" applyBorder="1" applyAlignment="1">
      <alignment horizontal="center" vertical="center" wrapText="1"/>
    </xf>
    <xf numFmtId="0" fontId="14" fillId="6" borderId="1" xfId="7" applyFont="1" applyFill="1" applyBorder="1" applyAlignment="1">
      <alignment horizontal="center" vertical="center" wrapText="1"/>
    </xf>
    <xf numFmtId="0" fontId="15" fillId="7" borderId="1" xfId="7" applyFont="1" applyFill="1" applyBorder="1" applyAlignment="1">
      <alignment horizontal="center" vertical="center" wrapText="1"/>
    </xf>
    <xf numFmtId="0" fontId="15" fillId="4" borderId="1" xfId="7" applyFont="1" applyFill="1" applyBorder="1" applyAlignment="1">
      <alignment horizontal="center" vertical="center" wrapText="1"/>
    </xf>
    <xf numFmtId="0" fontId="15" fillId="4" borderId="14" xfId="7" applyFont="1" applyFill="1" applyBorder="1" applyAlignment="1">
      <alignment horizontal="center" vertical="center" wrapText="1"/>
    </xf>
    <xf numFmtId="0" fontId="15" fillId="4" borderId="15" xfId="7" applyFont="1" applyFill="1" applyBorder="1" applyAlignment="1">
      <alignment horizontal="center" vertical="center" wrapText="1"/>
    </xf>
    <xf numFmtId="0" fontId="15" fillId="4" borderId="16" xfId="7" applyFont="1" applyFill="1" applyBorder="1" applyAlignment="1">
      <alignment horizontal="center" vertical="center" wrapText="1"/>
    </xf>
    <xf numFmtId="0" fontId="15" fillId="4" borderId="12" xfId="7" applyFont="1" applyFill="1" applyBorder="1" applyAlignment="1">
      <alignment horizontal="center" vertical="center" wrapText="1"/>
    </xf>
    <xf numFmtId="0" fontId="15" fillId="4" borderId="13" xfId="7" applyFont="1" applyFill="1" applyBorder="1" applyAlignment="1">
      <alignment horizontal="center" vertical="center" wrapText="1"/>
    </xf>
    <xf numFmtId="0" fontId="15" fillId="4" borderId="9" xfId="7" applyFont="1" applyFill="1" applyBorder="1" applyAlignment="1">
      <alignment horizontal="center" vertical="center" wrapText="1"/>
    </xf>
    <xf numFmtId="3" fontId="8" fillId="9" borderId="28" xfId="0" applyNumberFormat="1" applyFont="1" applyFill="1" applyBorder="1" applyAlignment="1">
      <alignment horizontal="center" vertical="center" wrapText="1"/>
    </xf>
    <xf numFmtId="3" fontId="8" fillId="9" borderId="24" xfId="0" applyNumberFormat="1" applyFont="1" applyFill="1" applyBorder="1" applyAlignment="1">
      <alignment horizontal="center" vertical="center" wrapText="1"/>
    </xf>
    <xf numFmtId="3" fontId="8" fillId="0" borderId="24" xfId="0" applyNumberFormat="1" applyFont="1" applyBorder="1" applyAlignment="1">
      <alignment horizontal="center" vertical="center" wrapText="1"/>
    </xf>
    <xf numFmtId="3" fontId="39" fillId="19" borderId="28" xfId="0" applyNumberFormat="1" applyFont="1" applyFill="1" applyBorder="1" applyAlignment="1">
      <alignment horizontal="center" vertical="center"/>
    </xf>
    <xf numFmtId="3" fontId="8" fillId="12" borderId="28" xfId="0" applyNumberFormat="1" applyFont="1" applyFill="1" applyBorder="1" applyAlignment="1">
      <alignment horizontal="center" vertical="center" wrapText="1"/>
    </xf>
    <xf numFmtId="0" fontId="36" fillId="0" borderId="29" xfId="0" applyFont="1" applyBorder="1" applyProtection="1">
      <protection locked="0"/>
    </xf>
    <xf numFmtId="0" fontId="8" fillId="17" borderId="28" xfId="0" applyFont="1" applyFill="1" applyBorder="1" applyAlignment="1">
      <alignment horizontal="center" vertical="center" wrapText="1"/>
    </xf>
    <xf numFmtId="0" fontId="36" fillId="3" borderId="29" xfId="0" applyFont="1" applyFill="1" applyBorder="1"/>
    <xf numFmtId="0" fontId="36" fillId="3" borderId="24" xfId="0" applyFont="1" applyFill="1" applyBorder="1"/>
    <xf numFmtId="0" fontId="8" fillId="0" borderId="24" xfId="0" applyFont="1" applyBorder="1" applyAlignment="1">
      <alignment horizontal="center" vertical="center" wrapText="1"/>
    </xf>
    <xf numFmtId="0" fontId="41" fillId="5" borderId="14" xfId="0" applyFont="1" applyFill="1" applyBorder="1" applyAlignment="1">
      <alignment horizontal="center" vertical="center" wrapText="1"/>
    </xf>
    <xf numFmtId="0" fontId="41" fillId="5" borderId="16" xfId="0" applyFont="1" applyFill="1" applyBorder="1" applyAlignment="1">
      <alignment horizontal="center" vertical="center" wrapText="1"/>
    </xf>
    <xf numFmtId="0" fontId="19" fillId="0" borderId="17" xfId="5" applyFont="1" applyBorder="1" applyAlignment="1">
      <alignment horizontal="left" vertical="center"/>
    </xf>
    <xf numFmtId="0" fontId="28" fillId="5" borderId="14" xfId="7" applyFont="1" applyFill="1" applyBorder="1" applyAlignment="1">
      <alignment horizontal="left" vertical="center"/>
    </xf>
    <xf numFmtId="0" fontId="28" fillId="5" borderId="15" xfId="7" applyFont="1" applyFill="1" applyBorder="1" applyAlignment="1">
      <alignment horizontal="left" vertical="center"/>
    </xf>
    <xf numFmtId="0" fontId="28" fillId="5" borderId="16" xfId="7" applyFont="1" applyFill="1" applyBorder="1" applyAlignment="1">
      <alignment horizontal="left" vertical="center"/>
    </xf>
    <xf numFmtId="0" fontId="28" fillId="25" borderId="14" xfId="0" applyFont="1" applyFill="1" applyBorder="1" applyAlignment="1">
      <alignment horizontal="center" vertical="top"/>
    </xf>
    <xf numFmtId="0" fontId="28" fillId="25" borderId="15" xfId="0" applyFont="1" applyFill="1" applyBorder="1" applyAlignment="1">
      <alignment horizontal="center" vertical="top"/>
    </xf>
    <xf numFmtId="0" fontId="28" fillId="25" borderId="16" xfId="0" applyFont="1" applyFill="1" applyBorder="1" applyAlignment="1">
      <alignment horizontal="center" vertical="top"/>
    </xf>
    <xf numFmtId="0" fontId="28" fillId="5" borderId="14" xfId="7" applyFont="1" applyFill="1" applyBorder="1" applyAlignment="1">
      <alignment horizontal="center" vertical="center"/>
    </xf>
    <xf numFmtId="0" fontId="28" fillId="5" borderId="15" xfId="7" applyFont="1" applyFill="1" applyBorder="1" applyAlignment="1">
      <alignment horizontal="center" vertical="center"/>
    </xf>
    <xf numFmtId="0" fontId="28" fillId="5" borderId="16" xfId="7" applyFont="1" applyFill="1" applyBorder="1" applyAlignment="1">
      <alignment horizontal="center" vertical="center"/>
    </xf>
    <xf numFmtId="44" fontId="28" fillId="0" borderId="14" xfId="10" applyFont="1" applyFill="1" applyBorder="1" applyAlignment="1" applyProtection="1">
      <alignment horizontal="center" vertical="center"/>
    </xf>
    <xf numFmtId="44" fontId="28" fillId="0" borderId="15" xfId="10" applyFont="1" applyFill="1" applyBorder="1" applyAlignment="1" applyProtection="1">
      <alignment horizontal="center" vertical="center"/>
    </xf>
    <xf numFmtId="44" fontId="28" fillId="0" borderId="16" xfId="10" applyFont="1" applyFill="1" applyBorder="1" applyAlignment="1" applyProtection="1">
      <alignment horizontal="center" vertical="center"/>
    </xf>
    <xf numFmtId="0" fontId="41" fillId="9" borderId="14" xfId="0" applyFont="1" applyFill="1" applyBorder="1" applyAlignment="1">
      <alignment horizontal="center" vertical="center" wrapText="1"/>
    </xf>
    <xf numFmtId="0" fontId="41" fillId="9" borderId="16" xfId="0" applyFont="1" applyFill="1" applyBorder="1" applyAlignment="1">
      <alignment horizontal="center" vertical="center" wrapText="1"/>
    </xf>
    <xf numFmtId="0" fontId="28" fillId="9" borderId="15" xfId="7" applyFont="1" applyFill="1" applyBorder="1" applyAlignment="1">
      <alignment horizontal="center" vertical="center"/>
    </xf>
    <xf numFmtId="0" fontId="28" fillId="9" borderId="16" xfId="7" applyFont="1" applyFill="1" applyBorder="1" applyAlignment="1">
      <alignment horizontal="center" vertical="center"/>
    </xf>
    <xf numFmtId="3" fontId="40" fillId="5" borderId="16" xfId="7" applyNumberFormat="1" applyFont="1" applyFill="1" applyBorder="1" applyAlignment="1">
      <alignment horizontal="center" vertical="center" wrapText="1"/>
    </xf>
    <xf numFmtId="3" fontId="40" fillId="5" borderId="1" xfId="7" applyNumberFormat="1" applyFont="1" applyFill="1" applyBorder="1" applyAlignment="1">
      <alignment horizontal="center" vertical="center" wrapText="1"/>
    </xf>
    <xf numFmtId="0" fontId="41" fillId="22" borderId="1" xfId="0" applyFont="1" applyFill="1" applyBorder="1" applyAlignment="1">
      <alignment horizontal="center" vertical="center" wrapText="1"/>
    </xf>
    <xf numFmtId="0" fontId="41" fillId="24" borderId="29" xfId="0" applyFont="1" applyFill="1" applyBorder="1" applyAlignment="1">
      <alignment horizontal="center" vertical="center" wrapText="1"/>
    </xf>
    <xf numFmtId="0" fontId="41" fillId="24" borderId="24" xfId="0" applyFont="1" applyFill="1" applyBorder="1" applyAlignment="1">
      <alignment horizontal="center" vertical="center" wrapText="1"/>
    </xf>
    <xf numFmtId="3" fontId="28" fillId="0" borderId="29" xfId="0" applyNumberFormat="1" applyFont="1" applyBorder="1" applyAlignment="1">
      <alignment horizontal="center" vertical="center" wrapText="1"/>
    </xf>
    <xf numFmtId="3" fontId="28" fillId="0" borderId="39" xfId="0" applyNumberFormat="1" applyFont="1" applyBorder="1" applyAlignment="1">
      <alignment horizontal="center" vertical="center" wrapText="1"/>
    </xf>
    <xf numFmtId="3" fontId="41" fillId="0" borderId="15" xfId="0" applyNumberFormat="1" applyFont="1" applyBorder="1" applyAlignment="1">
      <alignment horizontal="center" vertical="center" wrapText="1"/>
    </xf>
    <xf numFmtId="3" fontId="41" fillId="0" borderId="16" xfId="0" applyNumberFormat="1" applyFont="1" applyBorder="1" applyAlignment="1">
      <alignment horizontal="center" vertical="center" wrapText="1"/>
    </xf>
    <xf numFmtId="3" fontId="41" fillId="0" borderId="38" xfId="0" applyNumberFormat="1" applyFont="1" applyBorder="1" applyAlignment="1">
      <alignment horizontal="center" vertical="center" wrapText="1"/>
    </xf>
    <xf numFmtId="3" fontId="41" fillId="0" borderId="40" xfId="0" applyNumberFormat="1" applyFont="1" applyBorder="1" applyAlignment="1">
      <alignment horizontal="center" vertical="center" wrapText="1"/>
    </xf>
    <xf numFmtId="44" fontId="41" fillId="0" borderId="29" xfId="10" applyFont="1" applyFill="1" applyBorder="1" applyAlignment="1" applyProtection="1">
      <alignment horizontal="center" vertical="center" wrapText="1"/>
    </xf>
    <xf numFmtId="44" fontId="41" fillId="0" borderId="24" xfId="10" applyFont="1" applyFill="1" applyBorder="1" applyAlignment="1" applyProtection="1">
      <alignment horizontal="center" vertical="center" wrapText="1"/>
    </xf>
    <xf numFmtId="0" fontId="41" fillId="23" borderId="29" xfId="0" applyFont="1" applyFill="1" applyBorder="1" applyAlignment="1">
      <alignment horizontal="center" vertical="center" wrapText="1"/>
    </xf>
    <xf numFmtId="0" fontId="41" fillId="23" borderId="24" xfId="0" applyFont="1" applyFill="1" applyBorder="1" applyAlignment="1">
      <alignment horizontal="center" vertical="center" wrapText="1"/>
    </xf>
    <xf numFmtId="0" fontId="41" fillId="0" borderId="35" xfId="0" applyFont="1" applyBorder="1" applyAlignment="1">
      <alignment horizontal="center" vertical="center" wrapText="1"/>
    </xf>
    <xf numFmtId="0" fontId="41" fillId="0" borderId="27" xfId="0" applyFont="1" applyBorder="1" applyAlignment="1">
      <alignment horizontal="center" vertical="center" wrapText="1"/>
    </xf>
    <xf numFmtId="0" fontId="41" fillId="22" borderId="29" xfId="0" applyFont="1" applyFill="1" applyBorder="1" applyAlignment="1">
      <alignment horizontal="center" vertical="center" wrapText="1"/>
    </xf>
    <xf numFmtId="0" fontId="41" fillId="22" borderId="24" xfId="0" applyFont="1" applyFill="1" applyBorder="1" applyAlignment="1">
      <alignment horizontal="center" vertical="center" wrapText="1"/>
    </xf>
    <xf numFmtId="3" fontId="28" fillId="22" borderId="29" xfId="0" applyNumberFormat="1" applyFont="1" applyFill="1" applyBorder="1" applyAlignment="1">
      <alignment horizontal="center" vertical="center" wrapText="1"/>
    </xf>
    <xf numFmtId="3" fontId="28" fillId="22" borderId="24" xfId="0" applyNumberFormat="1" applyFont="1" applyFill="1" applyBorder="1" applyAlignment="1">
      <alignment horizontal="center" vertical="center" wrapText="1"/>
    </xf>
    <xf numFmtId="0" fontId="28" fillId="5" borderId="14" xfId="7" applyFont="1" applyFill="1" applyBorder="1" applyAlignment="1">
      <alignment horizontal="center" vertical="center" wrapText="1"/>
    </xf>
    <xf numFmtId="0" fontId="28" fillId="5" borderId="15" xfId="7" applyFont="1" applyFill="1" applyBorder="1" applyAlignment="1">
      <alignment horizontal="center" vertical="center" wrapText="1"/>
    </xf>
    <xf numFmtId="0" fontId="28" fillId="5" borderId="16" xfId="7" applyFont="1" applyFill="1" applyBorder="1" applyAlignment="1">
      <alignment horizontal="center" vertical="center" wrapText="1"/>
    </xf>
    <xf numFmtId="164" fontId="40" fillId="0" borderId="10" xfId="10" applyNumberFormat="1" applyFont="1" applyFill="1" applyBorder="1" applyAlignment="1" applyProtection="1">
      <alignment horizontal="center" vertical="center" wrapText="1"/>
    </xf>
    <xf numFmtId="164" fontId="40" fillId="0" borderId="36" xfId="10" applyNumberFormat="1" applyFont="1" applyFill="1" applyBorder="1" applyAlignment="1" applyProtection="1">
      <alignment horizontal="center" vertical="center" wrapText="1"/>
    </xf>
    <xf numFmtId="3" fontId="40" fillId="0" borderId="16" xfId="7" applyNumberFormat="1" applyFont="1" applyBorder="1" applyAlignment="1">
      <alignment horizontal="center" vertical="center" wrapText="1"/>
    </xf>
    <xf numFmtId="3" fontId="40" fillId="0" borderId="1" xfId="7" applyNumberFormat="1" applyFont="1" applyBorder="1" applyAlignment="1">
      <alignment horizontal="center" vertical="center" wrapText="1"/>
    </xf>
    <xf numFmtId="0" fontId="40" fillId="5" borderId="1" xfId="7" applyFont="1" applyFill="1" applyBorder="1" applyAlignment="1">
      <alignment horizontal="center" vertical="center" wrapText="1"/>
    </xf>
    <xf numFmtId="0" fontId="40" fillId="0" borderId="15" xfId="7" applyFont="1" applyBorder="1" applyAlignment="1">
      <alignment horizontal="center" vertical="center" wrapText="1"/>
    </xf>
    <xf numFmtId="0" fontId="40" fillId="0" borderId="16" xfId="7" applyFont="1" applyBorder="1" applyAlignment="1">
      <alignment horizontal="center" vertical="center" wrapText="1"/>
    </xf>
    <xf numFmtId="0" fontId="40" fillId="9" borderId="1" xfId="7" applyFont="1" applyFill="1" applyBorder="1" applyAlignment="1">
      <alignment horizontal="center" vertical="center" wrapText="1"/>
    </xf>
    <xf numFmtId="0" fontId="40" fillId="0" borderId="1" xfId="7" applyFont="1" applyBorder="1" applyAlignment="1">
      <alignment horizontal="center" vertical="center" wrapText="1"/>
    </xf>
    <xf numFmtId="0" fontId="40" fillId="0" borderId="12" xfId="7" applyFont="1" applyBorder="1" applyAlignment="1">
      <alignment horizontal="center" vertical="center" wrapText="1"/>
    </xf>
    <xf numFmtId="0" fontId="40" fillId="3" borderId="1" xfId="7" applyFont="1" applyFill="1" applyBorder="1" applyAlignment="1">
      <alignment horizontal="center" vertical="center" wrapText="1"/>
    </xf>
    <xf numFmtId="0" fontId="41" fillId="5" borderId="1" xfId="0" applyFont="1" applyFill="1" applyBorder="1" applyAlignment="1">
      <alignment horizontal="center" vertical="center" wrapText="1"/>
    </xf>
    <xf numFmtId="0" fontId="40" fillId="5" borderId="14" xfId="7" applyFont="1" applyFill="1" applyBorder="1" applyAlignment="1">
      <alignment horizontal="center" vertical="center" wrapText="1"/>
    </xf>
    <xf numFmtId="164" fontId="40" fillId="0" borderId="37" xfId="10" applyNumberFormat="1" applyFont="1" applyFill="1" applyBorder="1" applyAlignment="1" applyProtection="1">
      <alignment horizontal="center" vertical="center" wrapText="1"/>
    </xf>
    <xf numFmtId="0" fontId="13" fillId="5" borderId="10" xfId="7" applyFont="1" applyFill="1" applyBorder="1" applyAlignment="1">
      <alignment horizontal="center" vertical="center" wrapText="1"/>
    </xf>
    <xf numFmtId="0" fontId="40" fillId="5" borderId="9" xfId="7" applyFont="1" applyFill="1" applyBorder="1" applyAlignment="1">
      <alignment horizontal="center" vertical="center" wrapText="1"/>
    </xf>
    <xf numFmtId="0" fontId="40" fillId="0" borderId="14" xfId="7" applyFont="1" applyBorder="1" applyAlignment="1">
      <alignment horizontal="center" vertical="center" wrapText="1"/>
    </xf>
    <xf numFmtId="44" fontId="40" fillId="0" borderId="14" xfId="10" applyFont="1" applyFill="1" applyBorder="1" applyAlignment="1" applyProtection="1">
      <alignment horizontal="center" vertical="center" wrapText="1"/>
    </xf>
    <xf numFmtId="44" fontId="40" fillId="0" borderId="15" xfId="10" applyFont="1" applyFill="1" applyBorder="1" applyAlignment="1" applyProtection="1">
      <alignment horizontal="center" vertical="center" wrapText="1"/>
    </xf>
    <xf numFmtId="44" fontId="40" fillId="0" borderId="16" xfId="10" applyFont="1" applyFill="1" applyBorder="1" applyAlignment="1" applyProtection="1">
      <alignment horizontal="center" vertical="center" wrapText="1"/>
    </xf>
    <xf numFmtId="0" fontId="40" fillId="9" borderId="14" xfId="7" applyFont="1" applyFill="1" applyBorder="1" applyAlignment="1">
      <alignment horizontal="center" vertical="center" wrapText="1"/>
    </xf>
    <xf numFmtId="0" fontId="40" fillId="9" borderId="15" xfId="7" applyFont="1" applyFill="1" applyBorder="1" applyAlignment="1">
      <alignment horizontal="center" vertical="center" wrapText="1"/>
    </xf>
    <xf numFmtId="0" fontId="40" fillId="9" borderId="16" xfId="7" applyFont="1" applyFill="1" applyBorder="1" applyAlignment="1">
      <alignment horizontal="center" vertical="center" wrapText="1"/>
    </xf>
    <xf numFmtId="0" fontId="13" fillId="5" borderId="12" xfId="7" applyFont="1" applyFill="1" applyBorder="1" applyAlignment="1">
      <alignment horizontal="center" vertical="center" wrapText="1"/>
    </xf>
    <xf numFmtId="0" fontId="28" fillId="0" borderId="11" xfId="7" applyFont="1" applyBorder="1" applyAlignment="1">
      <alignment horizontal="center" vertical="center" wrapText="1"/>
    </xf>
    <xf numFmtId="0" fontId="28" fillId="0" borderId="31" xfId="7" applyFont="1" applyBorder="1" applyAlignment="1">
      <alignment horizontal="center" vertical="center" wrapText="1"/>
    </xf>
    <xf numFmtId="0" fontId="28" fillId="0" borderId="37" xfId="7" applyFont="1" applyBorder="1" applyAlignment="1">
      <alignment horizontal="center" vertical="center" wrapText="1"/>
    </xf>
    <xf numFmtId="0" fontId="41" fillId="0" borderId="31" xfId="0" applyFont="1" applyBorder="1" applyAlignment="1">
      <alignment horizontal="center" vertical="center" wrapText="1"/>
    </xf>
    <xf numFmtId="0" fontId="41" fillId="0" borderId="37" xfId="0" applyFont="1" applyBorder="1" applyAlignment="1">
      <alignment horizontal="center" vertical="center" wrapText="1"/>
    </xf>
    <xf numFmtId="0" fontId="28" fillId="0" borderId="14" xfId="7" applyFont="1" applyBorder="1" applyAlignment="1">
      <alignment horizontal="center" vertical="center" wrapText="1"/>
    </xf>
    <xf numFmtId="0" fontId="28" fillId="0" borderId="15" xfId="7" applyFont="1" applyBorder="1" applyAlignment="1">
      <alignment horizontal="center" vertical="center" wrapText="1"/>
    </xf>
    <xf numFmtId="0" fontId="28" fillId="0" borderId="16" xfId="7" applyFont="1" applyBorder="1" applyAlignment="1">
      <alignment horizontal="center" vertical="center" wrapText="1"/>
    </xf>
    <xf numFmtId="0" fontId="41" fillId="22" borderId="14" xfId="0" applyFont="1" applyFill="1" applyBorder="1" applyAlignment="1">
      <alignment horizontal="center" vertical="center" wrapText="1"/>
    </xf>
    <xf numFmtId="0" fontId="41" fillId="22" borderId="15" xfId="0" applyFont="1" applyFill="1" applyBorder="1" applyAlignment="1">
      <alignment horizontal="center" vertical="center" wrapText="1"/>
    </xf>
    <xf numFmtId="0" fontId="41" fillId="22" borderId="16" xfId="0" applyFont="1" applyFill="1" applyBorder="1" applyAlignment="1">
      <alignment horizontal="center" vertical="center" wrapText="1"/>
    </xf>
    <xf numFmtId="0" fontId="40" fillId="5" borderId="32" xfId="7" applyFont="1" applyFill="1" applyBorder="1" applyAlignment="1">
      <alignment horizontal="center" vertical="center" wrapText="1"/>
    </xf>
    <xf numFmtId="0" fontId="40" fillId="5" borderId="33" xfId="7" applyFont="1" applyFill="1" applyBorder="1" applyAlignment="1">
      <alignment horizontal="center" vertical="center" wrapText="1"/>
    </xf>
    <xf numFmtId="0" fontId="40" fillId="5" borderId="31" xfId="7" applyFont="1" applyFill="1" applyBorder="1" applyAlignment="1">
      <alignment horizontal="center" vertical="center" wrapText="1"/>
    </xf>
    <xf numFmtId="3" fontId="40" fillId="0" borderId="14" xfId="7" applyNumberFormat="1" applyFont="1" applyBorder="1" applyAlignment="1">
      <alignment horizontal="center" vertical="center" wrapText="1"/>
    </xf>
    <xf numFmtId="3" fontId="40" fillId="9" borderId="14" xfId="7" applyNumberFormat="1" applyFont="1" applyFill="1" applyBorder="1" applyAlignment="1">
      <alignment horizontal="center" vertical="center" wrapText="1"/>
    </xf>
    <xf numFmtId="3" fontId="40" fillId="9" borderId="16" xfId="7" applyNumberFormat="1" applyFont="1" applyFill="1" applyBorder="1" applyAlignment="1">
      <alignment horizontal="center" vertical="center" wrapText="1"/>
    </xf>
    <xf numFmtId="3" fontId="40" fillId="5" borderId="14" xfId="7" applyNumberFormat="1" applyFont="1" applyFill="1" applyBorder="1" applyAlignment="1">
      <alignment horizontal="center" vertical="center" wrapText="1"/>
    </xf>
    <xf numFmtId="164" fontId="40" fillId="0" borderId="14" xfId="10" applyNumberFormat="1" applyFont="1" applyFill="1" applyBorder="1" applyAlignment="1" applyProtection="1">
      <alignment horizontal="center" vertical="center" wrapText="1"/>
    </xf>
    <xf numFmtId="164" fontId="40" fillId="0" borderId="15" xfId="10" applyNumberFormat="1" applyFont="1" applyFill="1" applyBorder="1" applyAlignment="1" applyProtection="1">
      <alignment horizontal="center" vertical="center" wrapText="1"/>
    </xf>
    <xf numFmtId="164" fontId="40" fillId="0" borderId="16" xfId="10" applyNumberFormat="1" applyFont="1" applyFill="1" applyBorder="1" applyAlignment="1" applyProtection="1">
      <alignment horizontal="center" vertical="center" wrapText="1"/>
    </xf>
    <xf numFmtId="0" fontId="28" fillId="0" borderId="15" xfId="7" applyFont="1" applyBorder="1"/>
    <xf numFmtId="3" fontId="40" fillId="9" borderId="15" xfId="7" applyNumberFormat="1" applyFont="1" applyFill="1" applyBorder="1" applyAlignment="1">
      <alignment horizontal="center" vertical="center" wrapText="1"/>
    </xf>
    <xf numFmtId="3" fontId="40" fillId="5" borderId="15" xfId="7" applyNumberFormat="1" applyFont="1" applyFill="1" applyBorder="1" applyAlignment="1">
      <alignment horizontal="center" vertical="center" wrapText="1"/>
    </xf>
    <xf numFmtId="3" fontId="40" fillId="0" borderId="15" xfId="7" applyNumberFormat="1" applyFont="1" applyBorder="1" applyAlignment="1">
      <alignment horizontal="center" vertical="center" wrapText="1"/>
    </xf>
    <xf numFmtId="0" fontId="40" fillId="3" borderId="14" xfId="7" applyFont="1" applyFill="1" applyBorder="1" applyAlignment="1">
      <alignment horizontal="center" vertical="center" wrapText="1"/>
    </xf>
    <xf numFmtId="0" fontId="40" fillId="3" borderId="15" xfId="7" applyFont="1" applyFill="1" applyBorder="1" applyAlignment="1">
      <alignment horizontal="center" vertical="center" wrapText="1"/>
    </xf>
    <xf numFmtId="0" fontId="15" fillId="8" borderId="12" xfId="7" applyFont="1" applyFill="1" applyBorder="1" applyAlignment="1">
      <alignment horizontal="center" vertical="center" wrapText="1"/>
    </xf>
    <xf numFmtId="0" fontId="15" fillId="8" borderId="13" xfId="7" applyFont="1" applyFill="1" applyBorder="1" applyAlignment="1">
      <alignment horizontal="center" vertical="center" wrapText="1"/>
    </xf>
    <xf numFmtId="0" fontId="15" fillId="8" borderId="9" xfId="7" applyFont="1" applyFill="1" applyBorder="1" applyAlignment="1">
      <alignment horizontal="center" vertical="center" wrapText="1"/>
    </xf>
    <xf numFmtId="0" fontId="24" fillId="0" borderId="0" xfId="5" applyFont="1" applyAlignment="1">
      <alignment horizontal="center" vertical="center"/>
    </xf>
    <xf numFmtId="0" fontId="33" fillId="0" borderId="0" xfId="5" applyFont="1" applyAlignment="1"/>
    <xf numFmtId="0" fontId="29" fillId="12" borderId="19" xfId="5" applyFont="1" applyFill="1" applyBorder="1" applyAlignment="1">
      <alignment horizontal="left" vertical="center" wrapText="1"/>
    </xf>
    <xf numFmtId="0" fontId="36" fillId="0" borderId="20" xfId="5" applyFont="1" applyBorder="1"/>
    <xf numFmtId="0" fontId="36" fillId="0" borderId="18" xfId="5" applyFont="1" applyBorder="1"/>
    <xf numFmtId="3" fontId="29" fillId="12" borderId="22" xfId="5" applyNumberFormat="1" applyFont="1" applyFill="1" applyBorder="1" applyAlignment="1">
      <alignment horizontal="left" vertical="center" wrapText="1"/>
    </xf>
    <xf numFmtId="3" fontId="37" fillId="0" borderId="23" xfId="5" applyNumberFormat="1" applyFont="1" applyBorder="1"/>
    <xf numFmtId="3" fontId="37" fillId="0" borderId="21" xfId="5" applyNumberFormat="1" applyFont="1" applyBorder="1"/>
    <xf numFmtId="0" fontId="14" fillId="14" borderId="25" xfId="5" applyFont="1" applyFill="1" applyBorder="1" applyAlignment="1">
      <alignment horizontal="center" vertical="center" wrapText="1"/>
    </xf>
    <xf numFmtId="0" fontId="36" fillId="0" borderId="26" xfId="5" applyFont="1" applyBorder="1"/>
    <xf numFmtId="0" fontId="36" fillId="0" borderId="27" xfId="5" applyFont="1" applyBorder="1"/>
    <xf numFmtId="1" fontId="14" fillId="14" borderId="25" xfId="5" applyNumberFormat="1" applyFont="1" applyFill="1" applyBorder="1" applyAlignment="1">
      <alignment horizontal="center" vertical="center" wrapText="1"/>
    </xf>
    <xf numFmtId="0" fontId="15" fillId="11" borderId="19" xfId="5" applyFont="1" applyFill="1" applyBorder="1" applyAlignment="1">
      <alignment horizontal="center" vertical="center" wrapText="1"/>
    </xf>
    <xf numFmtId="0" fontId="15" fillId="11" borderId="28" xfId="5" applyFont="1" applyFill="1" applyBorder="1" applyAlignment="1">
      <alignment horizontal="center" vertical="center" wrapText="1"/>
    </xf>
    <xf numFmtId="0" fontId="36" fillId="0" borderId="29" xfId="5" applyFont="1" applyBorder="1"/>
    <xf numFmtId="1" fontId="15" fillId="11" borderId="19" xfId="5" applyNumberFormat="1" applyFont="1" applyFill="1" applyBorder="1" applyAlignment="1">
      <alignment horizontal="center" vertical="center" wrapText="1"/>
    </xf>
    <xf numFmtId="0" fontId="15" fillId="16" borderId="19" xfId="5" applyFont="1" applyFill="1" applyBorder="1" applyAlignment="1">
      <alignment horizontal="center" vertical="center" wrapText="1"/>
    </xf>
    <xf numFmtId="0" fontId="15" fillId="15" borderId="19" xfId="5" applyFont="1" applyFill="1" applyBorder="1" applyAlignment="1">
      <alignment horizontal="center" vertical="center" wrapText="1"/>
    </xf>
    <xf numFmtId="0" fontId="53" fillId="0" borderId="0" xfId="0" applyFont="1" applyAlignment="1">
      <alignment horizontal="center" vertical="center" wrapText="1"/>
    </xf>
    <xf numFmtId="0" fontId="24" fillId="0" borderId="0" xfId="0" applyFont="1" applyAlignment="1">
      <alignment horizontal="center" vertical="center" wrapText="1"/>
    </xf>
    <xf numFmtId="0" fontId="10" fillId="0" borderId="0" xfId="0" applyFont="1" applyAlignment="1">
      <alignment horizontal="center" vertical="center" wrapText="1"/>
    </xf>
    <xf numFmtId="0" fontId="13" fillId="5" borderId="12" xfId="2" applyNumberFormat="1" applyFont="1" applyFill="1" applyBorder="1" applyAlignment="1">
      <alignment horizontal="left" vertical="center" wrapText="1"/>
    </xf>
    <xf numFmtId="0" fontId="13" fillId="5" borderId="13" xfId="2" applyNumberFormat="1" applyFont="1" applyFill="1" applyBorder="1" applyAlignment="1">
      <alignment horizontal="left" vertical="center" wrapText="1"/>
    </xf>
    <xf numFmtId="0" fontId="13" fillId="5" borderId="9" xfId="2" applyNumberFormat="1" applyFont="1" applyFill="1" applyBorder="1" applyAlignment="1">
      <alignment horizontal="left" vertical="center" wrapText="1"/>
    </xf>
    <xf numFmtId="0" fontId="28" fillId="0" borderId="11"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7"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7" xfId="0" applyFont="1" applyBorder="1" applyAlignment="1">
      <alignment horizontal="center" vertical="center" wrapText="1"/>
    </xf>
    <xf numFmtId="9" fontId="40" fillId="0" borderId="14" xfId="1" applyFont="1" applyFill="1" applyBorder="1" applyAlignment="1" applyProtection="1">
      <alignment horizontal="center" vertical="center" wrapText="1"/>
      <protection locked="0"/>
    </xf>
    <xf numFmtId="9" fontId="40" fillId="0" borderId="15" xfId="1" applyFont="1" applyFill="1" applyBorder="1" applyAlignment="1" applyProtection="1">
      <alignment horizontal="center" vertical="center" wrapText="1"/>
      <protection locked="0"/>
    </xf>
    <xf numFmtId="0" fontId="40" fillId="0" borderId="14" xfId="0" applyFont="1" applyBorder="1" applyAlignment="1" applyProtection="1">
      <alignment horizontal="center" vertical="center" wrapText="1"/>
      <protection locked="0"/>
    </xf>
    <xf numFmtId="0" fontId="40" fillId="0" borderId="15" xfId="0" applyFont="1" applyBorder="1" applyAlignment="1" applyProtection="1">
      <alignment horizontal="center" vertical="center" wrapText="1"/>
      <protection locked="0"/>
    </xf>
    <xf numFmtId="0" fontId="40" fillId="0" borderId="16" xfId="0" applyFont="1" applyBorder="1" applyAlignment="1" applyProtection="1">
      <alignment horizontal="center" vertical="center" wrapText="1"/>
      <protection locked="0"/>
    </xf>
    <xf numFmtId="0" fontId="40" fillId="5" borderId="14" xfId="0" applyFont="1" applyFill="1" applyBorder="1" applyAlignment="1" applyProtection="1">
      <alignment horizontal="center" vertical="center" wrapText="1"/>
      <protection locked="0"/>
    </xf>
    <xf numFmtId="0" fontId="40" fillId="5" borderId="15" xfId="0" applyFont="1" applyFill="1" applyBorder="1" applyAlignment="1" applyProtection="1">
      <alignment horizontal="center" vertical="center" wrapText="1"/>
      <protection locked="0"/>
    </xf>
    <xf numFmtId="0" fontId="40" fillId="5" borderId="16" xfId="0" applyFont="1" applyFill="1" applyBorder="1" applyAlignment="1" applyProtection="1">
      <alignment horizontal="center" vertical="center" wrapText="1"/>
      <protection locked="0"/>
    </xf>
    <xf numFmtId="165" fontId="40" fillId="9" borderId="1" xfId="4" applyFont="1" applyFill="1" applyBorder="1" applyAlignment="1" applyProtection="1">
      <alignment horizontal="center" vertical="center" wrapText="1"/>
      <protection locked="0"/>
    </xf>
    <xf numFmtId="9" fontId="40" fillId="0" borderId="1" xfId="1" applyFont="1" applyFill="1" applyBorder="1" applyAlignment="1" applyProtection="1">
      <alignment horizontal="center" vertical="center" wrapText="1"/>
      <protection locked="0"/>
    </xf>
    <xf numFmtId="0" fontId="28" fillId="0" borderId="9" xfId="0" applyFont="1" applyBorder="1" applyAlignment="1">
      <alignment horizontal="center" vertical="center" wrapText="1"/>
    </xf>
    <xf numFmtId="0" fontId="28" fillId="0" borderId="1" xfId="0" applyFont="1" applyBorder="1" applyAlignment="1" applyProtection="1">
      <alignment horizontal="center" vertical="center" wrapText="1"/>
      <protection locked="0"/>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18" fillId="5"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1" fontId="18" fillId="9" borderId="15" xfId="0" applyNumberFormat="1" applyFont="1" applyFill="1" applyBorder="1" applyAlignment="1">
      <alignment horizontal="center" vertical="center" wrapText="1"/>
    </xf>
    <xf numFmtId="1" fontId="18" fillId="0" borderId="15" xfId="0" applyNumberFormat="1" applyFont="1" applyBorder="1" applyAlignment="1">
      <alignment horizontal="center" vertical="center" wrapText="1"/>
    </xf>
    <xf numFmtId="9" fontId="18" fillId="5" borderId="14" xfId="0" applyNumberFormat="1" applyFont="1" applyFill="1" applyBorder="1" applyAlignment="1">
      <alignment horizontal="center" vertical="center" wrapText="1"/>
    </xf>
    <xf numFmtId="9" fontId="18" fillId="9" borderId="1" xfId="0" applyNumberFormat="1" applyFont="1" applyFill="1" applyBorder="1" applyAlignment="1" applyProtection="1">
      <alignment horizontal="center" vertical="center" wrapText="1"/>
      <protection locked="0"/>
    </xf>
    <xf numFmtId="9" fontId="18" fillId="5" borderId="1" xfId="0" applyNumberFormat="1" applyFont="1" applyFill="1" applyBorder="1" applyAlignment="1" applyProtection="1">
      <alignment horizontal="center" vertical="center" wrapText="1"/>
      <protection locked="0"/>
    </xf>
    <xf numFmtId="165" fontId="18" fillId="0" borderId="1" xfId="4" applyFont="1" applyFill="1" applyBorder="1" applyAlignment="1" applyProtection="1">
      <alignment horizontal="center" vertical="center" wrapText="1"/>
      <protection locked="0"/>
    </xf>
    <xf numFmtId="165" fontId="8" fillId="0" borderId="1" xfId="4" applyFont="1" applyFill="1" applyBorder="1" applyAlignment="1" applyProtection="1">
      <alignment horizontal="center" vertical="center" wrapText="1"/>
      <protection locked="0"/>
    </xf>
    <xf numFmtId="9" fontId="8" fillId="5" borderId="1" xfId="0" applyNumberFormat="1" applyFont="1" applyFill="1" applyBorder="1" applyAlignment="1" applyProtection="1">
      <alignment horizontal="center" vertical="center" wrapText="1"/>
      <protection locked="0"/>
    </xf>
    <xf numFmtId="9" fontId="18" fillId="5" borderId="14" xfId="1" applyFont="1" applyFill="1" applyBorder="1" applyAlignment="1" applyProtection="1">
      <alignment horizontal="center" vertical="center" wrapText="1"/>
      <protection locked="0"/>
    </xf>
    <xf numFmtId="9" fontId="18" fillId="5" borderId="15" xfId="1" applyFont="1" applyFill="1" applyBorder="1" applyAlignment="1" applyProtection="1">
      <alignment horizontal="center" vertical="center" wrapText="1"/>
      <protection locked="0"/>
    </xf>
    <xf numFmtId="9" fontId="18" fillId="5" borderId="16" xfId="1" applyFont="1" applyFill="1" applyBorder="1" applyAlignment="1" applyProtection="1">
      <alignment horizontal="center" vertical="center" wrapText="1"/>
      <protection locked="0"/>
    </xf>
    <xf numFmtId="9" fontId="18" fillId="0" borderId="1" xfId="0" applyNumberFormat="1" applyFont="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9" fontId="40" fillId="0" borderId="16" xfId="1" applyFont="1" applyFill="1" applyBorder="1" applyAlignment="1" applyProtection="1">
      <alignment horizontal="center" vertical="center" wrapText="1"/>
      <protection locked="0"/>
    </xf>
    <xf numFmtId="0" fontId="40" fillId="5" borderId="1" xfId="0" applyFont="1" applyFill="1" applyBorder="1" applyAlignment="1" applyProtection="1">
      <alignment horizontal="center" vertical="center" wrapText="1"/>
      <protection locked="0"/>
    </xf>
    <xf numFmtId="1" fontId="40" fillId="0" borderId="14" xfId="1" applyNumberFormat="1" applyFont="1" applyFill="1" applyBorder="1" applyAlignment="1" applyProtection="1">
      <alignment horizontal="center" vertical="center" wrapText="1"/>
      <protection locked="0"/>
    </xf>
    <xf numFmtId="1" fontId="40" fillId="0" borderId="15" xfId="1" applyNumberFormat="1" applyFont="1" applyFill="1" applyBorder="1" applyAlignment="1" applyProtection="1">
      <alignment horizontal="center" vertical="center" wrapText="1"/>
      <protection locked="0"/>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9" fontId="40" fillId="9" borderId="14" xfId="1" applyFont="1" applyFill="1" applyBorder="1" applyAlignment="1" applyProtection="1">
      <alignment horizontal="center" vertical="center" wrapText="1"/>
      <protection locked="0"/>
    </xf>
    <xf numFmtId="9" fontId="40" fillId="9" borderId="15" xfId="1" applyFont="1" applyFill="1" applyBorder="1" applyAlignment="1" applyProtection="1">
      <alignment horizontal="center" vertical="center" wrapText="1"/>
      <protection locked="0"/>
    </xf>
    <xf numFmtId="1" fontId="40" fillId="9" borderId="14" xfId="1" applyNumberFormat="1" applyFont="1" applyFill="1" applyBorder="1" applyAlignment="1" applyProtection="1">
      <alignment horizontal="center" vertical="center" wrapText="1"/>
      <protection locked="0"/>
    </xf>
    <xf numFmtId="1" fontId="40" fillId="9" borderId="15" xfId="1" applyNumberFormat="1" applyFont="1" applyFill="1" applyBorder="1" applyAlignment="1" applyProtection="1">
      <alignment horizontal="center" vertical="center" wrapText="1"/>
      <protection locked="0"/>
    </xf>
    <xf numFmtId="1" fontId="40" fillId="9" borderId="16" xfId="1" applyNumberFormat="1" applyFont="1" applyFill="1" applyBorder="1" applyAlignment="1" applyProtection="1">
      <alignment horizontal="center" vertical="center" wrapText="1"/>
      <protection locked="0"/>
    </xf>
    <xf numFmtId="1" fontId="40" fillId="0" borderId="16" xfId="1" applyNumberFormat="1" applyFont="1" applyFill="1" applyBorder="1" applyAlignment="1" applyProtection="1">
      <alignment horizontal="center" vertical="center" wrapText="1"/>
      <protection locked="0"/>
    </xf>
    <xf numFmtId="9" fontId="40" fillId="9" borderId="16" xfId="1" applyFont="1" applyFill="1" applyBorder="1" applyAlignment="1" applyProtection="1">
      <alignment horizontal="center" vertical="center" wrapText="1"/>
      <protection locked="0"/>
    </xf>
    <xf numFmtId="0" fontId="40" fillId="5" borderId="1" xfId="0" applyFont="1" applyFill="1" applyBorder="1" applyAlignment="1">
      <alignment horizontal="center" vertical="center"/>
    </xf>
    <xf numFmtId="0" fontId="40" fillId="9" borderId="1" xfId="0" applyFont="1" applyFill="1" applyBorder="1" applyAlignment="1">
      <alignment horizontal="center" vertical="center"/>
    </xf>
    <xf numFmtId="0" fontId="40" fillId="0" borderId="1" xfId="0" applyFont="1" applyBorder="1" applyAlignment="1">
      <alignment horizontal="center" vertical="center"/>
    </xf>
    <xf numFmtId="0" fontId="40" fillId="5" borderId="14" xfId="0" applyFont="1" applyFill="1" applyBorder="1" applyAlignment="1" applyProtection="1">
      <alignment horizontal="center" vertical="center"/>
      <protection locked="0"/>
    </xf>
    <xf numFmtId="0" fontId="40" fillId="5" borderId="15" xfId="0" applyFont="1" applyFill="1" applyBorder="1" applyAlignment="1" applyProtection="1">
      <alignment horizontal="center" vertical="center"/>
      <protection locked="0"/>
    </xf>
    <xf numFmtId="0" fontId="40" fillId="5" borderId="16" xfId="0" applyFont="1" applyFill="1" applyBorder="1" applyAlignment="1" applyProtection="1">
      <alignment horizontal="center" vertical="center"/>
      <protection locked="0"/>
    </xf>
    <xf numFmtId="1" fontId="40" fillId="0" borderId="1" xfId="1" applyNumberFormat="1" applyFont="1" applyFill="1" applyBorder="1" applyAlignment="1" applyProtection="1">
      <alignment horizontal="center" vertical="center" wrapText="1"/>
      <protection locked="0"/>
    </xf>
    <xf numFmtId="1" fontId="40" fillId="0" borderId="14" xfId="0" applyNumberFormat="1" applyFont="1" applyBorder="1" applyAlignment="1" applyProtection="1">
      <alignment horizontal="center" vertical="center" wrapText="1"/>
      <protection locked="0"/>
    </xf>
    <xf numFmtId="1" fontId="40" fillId="0" borderId="15" xfId="0" applyNumberFormat="1" applyFont="1" applyBorder="1" applyAlignment="1" applyProtection="1">
      <alignment horizontal="center" vertical="center" wrapText="1"/>
      <protection locked="0"/>
    </xf>
    <xf numFmtId="1" fontId="40" fillId="0" borderId="16" xfId="0" applyNumberFormat="1" applyFont="1" applyBorder="1" applyAlignment="1" applyProtection="1">
      <alignment horizontal="center" vertical="center" wrapText="1"/>
      <protection locked="0"/>
    </xf>
    <xf numFmtId="9" fontId="40" fillId="0" borderId="14" xfId="0" applyNumberFormat="1" applyFont="1" applyBorder="1" applyAlignment="1" applyProtection="1">
      <alignment horizontal="center" vertical="center" wrapText="1"/>
      <protection locked="0"/>
    </xf>
    <xf numFmtId="9" fontId="40" fillId="0" borderId="15" xfId="0" applyNumberFormat="1" applyFont="1" applyBorder="1" applyAlignment="1" applyProtection="1">
      <alignment horizontal="center" vertical="center" wrapText="1"/>
      <protection locked="0"/>
    </xf>
    <xf numFmtId="9" fontId="40" fillId="0" borderId="16" xfId="0" applyNumberFormat="1" applyFont="1" applyBorder="1" applyAlignment="1" applyProtection="1">
      <alignment horizontal="center" vertical="center" wrapText="1"/>
      <protection locked="0"/>
    </xf>
    <xf numFmtId="0" fontId="40" fillId="0" borderId="14" xfId="0" quotePrefix="1" applyFont="1" applyBorder="1" applyAlignment="1" applyProtection="1">
      <alignment horizontal="center" vertical="center" wrapText="1"/>
      <protection locked="0"/>
    </xf>
    <xf numFmtId="0" fontId="40" fillId="0" borderId="15" xfId="0" quotePrefix="1" applyFont="1" applyBorder="1" applyAlignment="1" applyProtection="1">
      <alignment horizontal="center" vertical="center" wrapText="1"/>
      <protection locked="0"/>
    </xf>
    <xf numFmtId="0" fontId="40" fillId="0" borderId="16" xfId="0" quotePrefix="1" applyFont="1" applyBorder="1" applyAlignment="1" applyProtection="1">
      <alignment horizontal="center" vertical="center" wrapText="1"/>
      <protection locked="0"/>
    </xf>
    <xf numFmtId="165" fontId="40" fillId="9" borderId="14" xfId="4" applyFont="1" applyFill="1" applyBorder="1" applyAlignment="1" applyProtection="1">
      <alignment horizontal="center" vertical="center" wrapText="1"/>
      <protection locked="0"/>
    </xf>
    <xf numFmtId="0" fontId="28" fillId="9" borderId="15" xfId="0" applyFont="1" applyFill="1" applyBorder="1" applyAlignment="1">
      <alignment horizontal="center" vertical="center" wrapText="1"/>
    </xf>
    <xf numFmtId="0" fontId="28" fillId="9" borderId="16" xfId="0" applyFont="1" applyFill="1" applyBorder="1" applyAlignment="1">
      <alignment horizontal="center" vertical="center" wrapText="1"/>
    </xf>
    <xf numFmtId="165" fontId="18" fillId="9" borderId="1" xfId="4" applyFont="1" applyFill="1" applyBorder="1" applyAlignment="1" applyProtection="1">
      <alignment horizontal="center" vertical="center" wrapText="1"/>
    </xf>
    <xf numFmtId="1" fontId="18" fillId="0" borderId="1" xfId="9" applyNumberFormat="1" applyFont="1" applyFill="1" applyBorder="1" applyAlignment="1" applyProtection="1">
      <alignment horizontal="center" vertical="center" wrapText="1"/>
    </xf>
    <xf numFmtId="1" fontId="18" fillId="9" borderId="1" xfId="9" applyNumberFormat="1" applyFont="1" applyFill="1" applyBorder="1" applyAlignment="1" applyProtection="1">
      <alignment horizontal="center" vertical="center" wrapText="1"/>
    </xf>
    <xf numFmtId="1" fontId="18" fillId="0" borderId="1" xfId="1" applyNumberFormat="1" applyFont="1" applyFill="1" applyBorder="1" applyAlignment="1" applyProtection="1">
      <alignment horizontal="center" vertical="center" wrapText="1"/>
    </xf>
    <xf numFmtId="0" fontId="28" fillId="9" borderId="14" xfId="0" applyFont="1" applyFill="1" applyBorder="1" applyAlignment="1">
      <alignment horizontal="center" vertical="center"/>
    </xf>
    <xf numFmtId="0" fontId="28" fillId="9" borderId="15" xfId="0" applyFont="1" applyFill="1" applyBorder="1" applyAlignment="1">
      <alignment horizontal="center" vertical="center"/>
    </xf>
    <xf numFmtId="0" fontId="28" fillId="9" borderId="16" xfId="0" applyFont="1" applyFill="1" applyBorder="1" applyAlignment="1">
      <alignment horizontal="center" vertical="center"/>
    </xf>
    <xf numFmtId="0" fontId="28" fillId="9" borderId="14" xfId="0" applyFont="1" applyFill="1" applyBorder="1" applyAlignment="1">
      <alignment horizontal="center" vertical="center" wrapText="1"/>
    </xf>
    <xf numFmtId="1" fontId="28" fillId="0" borderId="14" xfId="0" applyNumberFormat="1" applyFont="1" applyBorder="1" applyAlignment="1">
      <alignment horizontal="center" vertical="center"/>
    </xf>
    <xf numFmtId="1" fontId="28" fillId="0" borderId="15" xfId="0" applyNumberFormat="1" applyFont="1" applyBorder="1" applyAlignment="1">
      <alignment horizontal="center" vertical="center"/>
    </xf>
    <xf numFmtId="1" fontId="28" fillId="0" borderId="16" xfId="0" applyNumberFormat="1" applyFont="1" applyBorder="1" applyAlignment="1">
      <alignment horizontal="center" vertical="center"/>
    </xf>
    <xf numFmtId="0" fontId="8" fillId="9" borderId="1" xfId="0" applyFont="1" applyFill="1" applyBorder="1" applyAlignment="1" applyProtection="1">
      <alignment horizontal="center" vertical="center"/>
      <protection locked="0"/>
    </xf>
    <xf numFmtId="3" fontId="18" fillId="5" borderId="14" xfId="0" applyNumberFormat="1" applyFont="1" applyFill="1" applyBorder="1" applyAlignment="1">
      <alignment horizontal="center" vertical="center" wrapText="1"/>
    </xf>
    <xf numFmtId="3" fontId="18" fillId="5" borderId="15" xfId="0" applyNumberFormat="1" applyFont="1" applyFill="1" applyBorder="1" applyAlignment="1">
      <alignment horizontal="center" vertical="center" wrapText="1"/>
    </xf>
    <xf numFmtId="3" fontId="18" fillId="5" borderId="16" xfId="0" applyNumberFormat="1"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18" fillId="0" borderId="1" xfId="0" applyFont="1" applyBorder="1" applyAlignment="1">
      <alignment horizontal="center" vertical="center"/>
    </xf>
    <xf numFmtId="165" fontId="18" fillId="9" borderId="1" xfId="4" applyFont="1" applyFill="1" applyBorder="1" applyAlignment="1" applyProtection="1">
      <alignment horizontal="center" vertical="center" wrapText="1"/>
      <protection locked="0"/>
    </xf>
    <xf numFmtId="9" fontId="18" fillId="9" borderId="14" xfId="1" applyFont="1" applyFill="1" applyBorder="1" applyAlignment="1" applyProtection="1">
      <alignment horizontal="center" vertical="center" wrapText="1"/>
      <protection locked="0"/>
    </xf>
    <xf numFmtId="9" fontId="18" fillId="9" borderId="15" xfId="1" applyFont="1" applyFill="1" applyBorder="1" applyAlignment="1" applyProtection="1">
      <alignment horizontal="center" vertical="center" wrapText="1"/>
      <protection locked="0"/>
    </xf>
    <xf numFmtId="0" fontId="18" fillId="0" borderId="9" xfId="0" applyFont="1" applyBorder="1" applyAlignment="1">
      <alignment horizontal="center" vertical="center" wrapText="1"/>
    </xf>
    <xf numFmtId="10" fontId="18" fillId="0" borderId="14" xfId="1" applyNumberFormat="1" applyFont="1" applyFill="1" applyBorder="1" applyAlignment="1" applyProtection="1">
      <alignment horizontal="center" vertical="center" wrapText="1"/>
      <protection locked="0"/>
    </xf>
    <xf numFmtId="10" fontId="18" fillId="0" borderId="15" xfId="1" applyNumberFormat="1" applyFont="1" applyFill="1" applyBorder="1" applyAlignment="1" applyProtection="1">
      <alignment horizontal="center" vertical="center" wrapText="1"/>
      <protection locked="0"/>
    </xf>
    <xf numFmtId="10" fontId="18" fillId="0" borderId="16" xfId="1" applyNumberFormat="1" applyFont="1" applyFill="1" applyBorder="1" applyAlignment="1" applyProtection="1">
      <alignment horizontal="center" vertical="center" wrapText="1"/>
      <protection locked="0"/>
    </xf>
    <xf numFmtId="165" fontId="18" fillId="9" borderId="14" xfId="4" applyFont="1" applyFill="1" applyBorder="1" applyAlignment="1" applyProtection="1">
      <alignment horizontal="center" vertical="center" wrapText="1"/>
      <protection locked="0"/>
    </xf>
    <xf numFmtId="165" fontId="18" fillId="9" borderId="16" xfId="4" applyFont="1" applyFill="1" applyBorder="1" applyAlignment="1" applyProtection="1">
      <alignment horizontal="center" vertical="center" wrapText="1"/>
      <protection locked="0"/>
    </xf>
    <xf numFmtId="10" fontId="18" fillId="9" borderId="14" xfId="1" applyNumberFormat="1" applyFont="1" applyFill="1" applyBorder="1" applyAlignment="1" applyProtection="1">
      <alignment horizontal="center" vertical="center" wrapText="1"/>
      <protection locked="0"/>
    </xf>
    <xf numFmtId="10" fontId="18" fillId="9" borderId="16" xfId="1" applyNumberFormat="1" applyFont="1" applyFill="1" applyBorder="1" applyAlignment="1" applyProtection="1">
      <alignment horizontal="center" vertical="center" wrapText="1"/>
      <protection locked="0"/>
    </xf>
    <xf numFmtId="9" fontId="18" fillId="0" borderId="14" xfId="1" applyFont="1" applyFill="1" applyBorder="1" applyAlignment="1" applyProtection="1">
      <alignment horizontal="center" vertical="center" wrapText="1"/>
    </xf>
    <xf numFmtId="9" fontId="18" fillId="0" borderId="15" xfId="1" applyFont="1" applyFill="1" applyBorder="1" applyAlignment="1" applyProtection="1">
      <alignment horizontal="center" vertical="center" wrapText="1"/>
    </xf>
    <xf numFmtId="165" fontId="18" fillId="9" borderId="15" xfId="4" applyFont="1" applyFill="1" applyBorder="1" applyAlignment="1" applyProtection="1">
      <alignment horizontal="center" vertical="center" wrapText="1"/>
      <protection locked="0"/>
    </xf>
    <xf numFmtId="3" fontId="18" fillId="9" borderId="14" xfId="0" applyNumberFormat="1" applyFont="1" applyFill="1" applyBorder="1" applyAlignment="1" applyProtection="1">
      <alignment horizontal="center" vertical="center" wrapText="1"/>
      <protection locked="0"/>
    </xf>
    <xf numFmtId="3" fontId="18" fillId="9" borderId="15" xfId="0" applyNumberFormat="1" applyFont="1" applyFill="1" applyBorder="1" applyAlignment="1" applyProtection="1">
      <alignment horizontal="center" vertical="center" wrapText="1"/>
      <protection locked="0"/>
    </xf>
    <xf numFmtId="1" fontId="18" fillId="0" borderId="14" xfId="1" applyNumberFormat="1" applyFont="1" applyFill="1" applyBorder="1" applyAlignment="1" applyProtection="1">
      <alignment horizontal="center" vertical="center" wrapText="1"/>
      <protection locked="0"/>
    </xf>
    <xf numFmtId="1" fontId="18" fillId="0" borderId="15" xfId="1" applyNumberFormat="1" applyFont="1" applyFill="1" applyBorder="1" applyAlignment="1" applyProtection="1">
      <alignment horizontal="center" vertical="center" wrapText="1"/>
      <protection locked="0"/>
    </xf>
    <xf numFmtId="1" fontId="18" fillId="0" borderId="16" xfId="1" applyNumberFormat="1" applyFont="1" applyFill="1" applyBorder="1" applyAlignment="1" applyProtection="1">
      <alignment horizontal="center" vertical="center" wrapText="1"/>
      <protection locked="0"/>
    </xf>
    <xf numFmtId="0" fontId="18" fillId="0" borderId="14" xfId="1" applyNumberFormat="1" applyFont="1" applyFill="1" applyBorder="1" applyAlignment="1" applyProtection="1">
      <alignment horizontal="center" vertical="center" wrapText="1"/>
      <protection locked="0"/>
    </xf>
    <xf numFmtId="0" fontId="18" fillId="0" borderId="15" xfId="1" applyNumberFormat="1" applyFont="1" applyFill="1" applyBorder="1" applyAlignment="1" applyProtection="1">
      <alignment horizontal="center" vertical="center" wrapText="1"/>
      <protection locked="0"/>
    </xf>
    <xf numFmtId="0" fontId="18" fillId="26" borderId="1" xfId="0" applyFont="1" applyFill="1" applyBorder="1" applyAlignment="1" applyProtection="1">
      <alignment horizontal="center" vertical="center" wrapText="1"/>
      <protection locked="0"/>
    </xf>
    <xf numFmtId="9" fontId="18" fillId="0" borderId="14" xfId="1" applyFont="1" applyFill="1" applyBorder="1" applyAlignment="1">
      <alignment horizontal="center" vertical="center" wrapText="1"/>
    </xf>
    <xf numFmtId="9" fontId="18" fillId="0" borderId="15" xfId="1" applyFont="1" applyFill="1" applyBorder="1" applyAlignment="1">
      <alignment horizontal="center" vertical="center" wrapText="1"/>
    </xf>
    <xf numFmtId="9" fontId="18" fillId="0" borderId="16" xfId="1"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7" xfId="0" applyFont="1" applyBorder="1" applyAlignment="1">
      <alignment horizontal="center" vertical="center" wrapText="1"/>
    </xf>
    <xf numFmtId="0" fontId="8" fillId="0" borderId="1" xfId="0" applyFont="1" applyBorder="1" applyAlignment="1">
      <alignment horizontal="center" vertical="center"/>
    </xf>
    <xf numFmtId="167" fontId="18" fillId="0" borderId="14" xfId="1" applyNumberFormat="1" applyFont="1" applyFill="1" applyBorder="1" applyAlignment="1" applyProtection="1">
      <alignment horizontal="center" vertical="center" wrapText="1"/>
      <protection locked="0"/>
    </xf>
    <xf numFmtId="167" fontId="18" fillId="0" borderId="15" xfId="1" applyNumberFormat="1" applyFont="1" applyFill="1" applyBorder="1" applyAlignment="1" applyProtection="1">
      <alignment horizontal="center" vertical="center" wrapText="1"/>
      <protection locked="0"/>
    </xf>
    <xf numFmtId="167" fontId="18" fillId="0" borderId="16" xfId="1" applyNumberFormat="1" applyFont="1" applyFill="1" applyBorder="1" applyAlignment="1" applyProtection="1">
      <alignment horizontal="center" vertical="center" wrapText="1"/>
      <protection locked="0"/>
    </xf>
    <xf numFmtId="10" fontId="18" fillId="0" borderId="1" xfId="1" applyNumberFormat="1" applyFont="1" applyFill="1" applyBorder="1" applyAlignment="1" applyProtection="1">
      <alignment horizontal="center" vertical="center" wrapText="1"/>
    </xf>
    <xf numFmtId="167" fontId="18" fillId="0" borderId="1" xfId="1" applyNumberFormat="1" applyFont="1" applyFill="1" applyBorder="1" applyAlignment="1" applyProtection="1">
      <alignment horizontal="center" vertical="center" wrapText="1"/>
    </xf>
    <xf numFmtId="167" fontId="59" fillId="9" borderId="1" xfId="1" applyNumberFormat="1" applyFont="1" applyFill="1" applyBorder="1" applyAlignment="1" applyProtection="1">
      <alignment horizontal="center" vertical="center" wrapText="1"/>
      <protection locked="0"/>
    </xf>
    <xf numFmtId="10" fontId="18" fillId="0" borderId="1" xfId="1" applyNumberFormat="1" applyFont="1" applyFill="1" applyBorder="1" applyAlignment="1" applyProtection="1">
      <alignment horizontal="center" vertical="center" wrapText="1"/>
      <protection locked="0"/>
    </xf>
    <xf numFmtId="167" fontId="18" fillId="0" borderId="1" xfId="1" applyNumberFormat="1" applyFont="1" applyFill="1" applyBorder="1" applyAlignment="1" applyProtection="1">
      <alignment horizontal="center" vertical="center" wrapText="1"/>
      <protection locked="0"/>
    </xf>
    <xf numFmtId="0" fontId="40" fillId="0" borderId="9" xfId="0" applyFont="1" applyBorder="1" applyAlignment="1">
      <alignment horizontal="center" vertical="center" wrapText="1"/>
    </xf>
    <xf numFmtId="3" fontId="28" fillId="0" borderId="14" xfId="0" applyNumberFormat="1" applyFont="1" applyBorder="1" applyAlignment="1" applyProtection="1">
      <alignment horizontal="center" vertical="center" wrapText="1"/>
      <protection locked="0"/>
    </xf>
    <xf numFmtId="3" fontId="28" fillId="0" borderId="15" xfId="0" applyNumberFormat="1" applyFont="1" applyBorder="1" applyAlignment="1" applyProtection="1">
      <alignment horizontal="center" vertical="center" wrapText="1"/>
      <protection locked="0"/>
    </xf>
    <xf numFmtId="0" fontId="40" fillId="5" borderId="9" xfId="0" applyFont="1" applyFill="1" applyBorder="1" applyAlignment="1">
      <alignment horizontal="center" vertical="center" wrapText="1"/>
    </xf>
    <xf numFmtId="0" fontId="28" fillId="5" borderId="1" xfId="0" applyFont="1" applyFill="1" applyBorder="1" applyAlignment="1">
      <alignment horizontal="center" vertical="center" wrapText="1"/>
    </xf>
    <xf numFmtId="3" fontId="40" fillId="5" borderId="1" xfId="0" applyNumberFormat="1" applyFont="1" applyFill="1" applyBorder="1" applyAlignment="1" applyProtection="1">
      <alignment horizontal="center" vertical="center" wrapText="1"/>
      <protection locked="0"/>
    </xf>
    <xf numFmtId="9" fontId="40" fillId="5" borderId="14" xfId="1" applyFont="1" applyFill="1" applyBorder="1" applyAlignment="1" applyProtection="1">
      <alignment horizontal="center" vertical="center" wrapText="1"/>
      <protection locked="0"/>
    </xf>
    <xf numFmtId="9" fontId="40" fillId="5" borderId="15" xfId="1" applyFont="1" applyFill="1" applyBorder="1" applyAlignment="1" applyProtection="1">
      <alignment horizontal="center" vertical="center" wrapText="1"/>
      <protection locked="0"/>
    </xf>
    <xf numFmtId="9" fontId="40" fillId="5" borderId="16" xfId="1" applyFont="1" applyFill="1" applyBorder="1" applyAlignment="1" applyProtection="1">
      <alignment horizontal="center" vertical="center" wrapText="1"/>
      <protection locked="0"/>
    </xf>
    <xf numFmtId="9" fontId="40" fillId="5" borderId="1" xfId="1" applyFont="1" applyFill="1" applyBorder="1" applyAlignment="1" applyProtection="1">
      <alignment horizontal="center" vertical="center" wrapText="1"/>
      <protection locked="0"/>
    </xf>
    <xf numFmtId="166" fontId="40" fillId="9" borderId="1" xfId="8" applyFont="1" applyFill="1" applyBorder="1" applyAlignment="1" applyProtection="1">
      <alignment horizontal="center" vertical="center" wrapText="1"/>
      <protection locked="0"/>
    </xf>
    <xf numFmtId="0" fontId="40" fillId="5" borderId="11" xfId="0" applyFont="1" applyFill="1" applyBorder="1" applyAlignment="1">
      <alignment horizontal="center" vertical="center" wrapText="1"/>
    </xf>
    <xf numFmtId="0" fontId="40" fillId="5" borderId="31" xfId="0" applyFont="1" applyFill="1" applyBorder="1" applyAlignment="1">
      <alignment horizontal="center" vertical="center" wrapText="1"/>
    </xf>
    <xf numFmtId="0" fontId="40" fillId="5" borderId="37" xfId="0" applyFont="1" applyFill="1" applyBorder="1" applyAlignment="1">
      <alignment horizontal="center" vertical="center" wrapText="1"/>
    </xf>
    <xf numFmtId="3" fontId="40" fillId="5" borderId="14" xfId="0" applyNumberFormat="1" applyFont="1" applyFill="1" applyBorder="1" applyAlignment="1" applyProtection="1">
      <alignment horizontal="center" vertical="center" wrapText="1"/>
      <protection locked="0"/>
    </xf>
    <xf numFmtId="3" fontId="40" fillId="5" borderId="15" xfId="0" applyNumberFormat="1" applyFont="1" applyFill="1" applyBorder="1" applyAlignment="1" applyProtection="1">
      <alignment horizontal="center" vertical="center" wrapText="1"/>
      <protection locked="0"/>
    </xf>
    <xf numFmtId="3" fontId="40" fillId="5" borderId="16" xfId="0" applyNumberFormat="1" applyFont="1" applyFill="1" applyBorder="1" applyAlignment="1" applyProtection="1">
      <alignment horizontal="center" vertical="center" wrapText="1"/>
      <protection locked="0"/>
    </xf>
    <xf numFmtId="9" fontId="40" fillId="5" borderId="14" xfId="0" applyNumberFormat="1" applyFont="1" applyFill="1" applyBorder="1" applyAlignment="1" applyProtection="1">
      <alignment horizontal="center" vertical="center" wrapText="1"/>
      <protection locked="0"/>
    </xf>
    <xf numFmtId="9" fontId="40" fillId="5" borderId="15" xfId="0" applyNumberFormat="1" applyFont="1" applyFill="1" applyBorder="1" applyAlignment="1" applyProtection="1">
      <alignment horizontal="center" vertical="center" wrapText="1"/>
      <protection locked="0"/>
    </xf>
    <xf numFmtId="9" fontId="40" fillId="5" borderId="16" xfId="0" applyNumberFormat="1" applyFont="1" applyFill="1" applyBorder="1" applyAlignment="1" applyProtection="1">
      <alignment horizontal="center" vertical="center" wrapText="1"/>
      <protection locked="0"/>
    </xf>
    <xf numFmtId="9" fontId="40" fillId="5" borderId="14" xfId="1" applyFont="1" applyFill="1" applyBorder="1" applyAlignment="1" applyProtection="1">
      <alignment horizontal="center" vertical="center" wrapText="1"/>
    </xf>
    <xf numFmtId="9" fontId="40" fillId="5" borderId="15" xfId="1" applyFont="1" applyFill="1" applyBorder="1" applyAlignment="1" applyProtection="1">
      <alignment horizontal="center" vertical="center" wrapText="1"/>
    </xf>
    <xf numFmtId="9" fontId="40" fillId="5" borderId="16" xfId="1" applyFont="1" applyFill="1" applyBorder="1" applyAlignment="1" applyProtection="1">
      <alignment horizontal="center" vertical="center" wrapText="1"/>
    </xf>
    <xf numFmtId="9" fontId="28" fillId="0" borderId="1" xfId="0" applyNumberFormat="1" applyFont="1" applyBorder="1" applyAlignment="1" applyProtection="1">
      <alignment horizontal="center" vertical="center" wrapText="1"/>
      <protection locked="0"/>
    </xf>
    <xf numFmtId="9" fontId="40" fillId="0" borderId="14" xfId="1" applyFont="1" applyFill="1" applyBorder="1" applyAlignment="1" applyProtection="1">
      <alignment horizontal="center" vertical="center" wrapText="1"/>
    </xf>
    <xf numFmtId="9" fontId="40" fillId="0" borderId="16" xfId="1" applyFont="1" applyFill="1" applyBorder="1" applyAlignment="1" applyProtection="1">
      <alignment horizontal="center" vertical="center" wrapText="1"/>
    </xf>
    <xf numFmtId="9" fontId="40" fillId="0" borderId="1" xfId="1" applyFont="1" applyFill="1" applyBorder="1" applyAlignment="1" applyProtection="1">
      <alignment horizontal="center" vertical="center" wrapText="1"/>
    </xf>
    <xf numFmtId="0" fontId="28" fillId="5" borderId="14" xfId="0" applyFont="1" applyFill="1" applyBorder="1" applyAlignment="1">
      <alignment horizontal="center" vertical="center" wrapText="1"/>
    </xf>
    <xf numFmtId="0" fontId="28" fillId="5" borderId="15" xfId="0" applyFont="1" applyFill="1" applyBorder="1" applyAlignment="1">
      <alignment horizontal="center" vertical="center" wrapText="1"/>
    </xf>
    <xf numFmtId="0" fontId="28" fillId="5" borderId="16" xfId="0" applyFont="1" applyFill="1" applyBorder="1" applyAlignment="1">
      <alignment horizontal="center" vertical="center" wrapText="1"/>
    </xf>
    <xf numFmtId="9" fontId="28" fillId="0" borderId="14" xfId="1" applyFont="1" applyFill="1" applyBorder="1" applyAlignment="1">
      <alignment horizontal="center" vertical="center" wrapText="1"/>
    </xf>
    <xf numFmtId="9" fontId="28" fillId="0" borderId="15" xfId="1" applyFont="1" applyFill="1" applyBorder="1" applyAlignment="1">
      <alignment horizontal="center" vertical="center" wrapText="1"/>
    </xf>
    <xf numFmtId="9" fontId="28" fillId="0" borderId="16" xfId="1" applyFont="1" applyFill="1" applyBorder="1" applyAlignment="1">
      <alignment horizontal="center" vertical="center" wrapText="1"/>
    </xf>
    <xf numFmtId="166" fontId="28" fillId="9" borderId="1" xfId="8" applyFont="1" applyFill="1" applyBorder="1" applyAlignment="1" applyProtection="1">
      <alignment horizontal="left" vertical="center" wrapText="1"/>
      <protection locked="0"/>
    </xf>
    <xf numFmtId="10" fontId="28" fillId="0" borderId="14" xfId="1" applyNumberFormat="1" applyFont="1" applyFill="1" applyBorder="1" applyAlignment="1">
      <alignment horizontal="center" vertical="center" wrapText="1"/>
    </xf>
    <xf numFmtId="10" fontId="28" fillId="0" borderId="15" xfId="1" applyNumberFormat="1" applyFont="1" applyFill="1" applyBorder="1" applyAlignment="1">
      <alignment horizontal="center" vertical="center" wrapText="1"/>
    </xf>
    <xf numFmtId="10" fontId="28" fillId="0" borderId="16" xfId="1" applyNumberFormat="1" applyFont="1" applyFill="1" applyBorder="1" applyAlignment="1">
      <alignment horizontal="center" vertical="center" wrapText="1"/>
    </xf>
    <xf numFmtId="9" fontId="28" fillId="0" borderId="14" xfId="0" applyNumberFormat="1" applyFont="1" applyBorder="1" applyAlignment="1">
      <alignment horizontal="center" vertical="center" wrapText="1"/>
    </xf>
    <xf numFmtId="9" fontId="28" fillId="0" borderId="15" xfId="0" applyNumberFormat="1" applyFont="1" applyBorder="1" applyAlignment="1">
      <alignment horizontal="center" vertical="center" wrapText="1"/>
    </xf>
    <xf numFmtId="9" fontId="28" fillId="0" borderId="16" xfId="0" applyNumberFormat="1" applyFont="1" applyBorder="1" applyAlignment="1">
      <alignment horizontal="center" vertical="center" wrapText="1"/>
    </xf>
    <xf numFmtId="10" fontId="28" fillId="0" borderId="14" xfId="1" applyNumberFormat="1" applyFont="1" applyBorder="1" applyAlignment="1">
      <alignment horizontal="center" vertical="center" wrapText="1"/>
    </xf>
    <xf numFmtId="10" fontId="28" fillId="0" borderId="15" xfId="1" applyNumberFormat="1" applyFont="1" applyBorder="1" applyAlignment="1">
      <alignment horizontal="center" vertical="center" wrapText="1"/>
    </xf>
    <xf numFmtId="10" fontId="28" fillId="0" borderId="16" xfId="1" applyNumberFormat="1" applyFont="1" applyBorder="1" applyAlignment="1">
      <alignment horizontal="center" vertical="center" wrapText="1"/>
    </xf>
    <xf numFmtId="165" fontId="40" fillId="9" borderId="15" xfId="4" applyFont="1" applyFill="1" applyBorder="1" applyAlignment="1" applyProtection="1">
      <alignment horizontal="center" vertical="center" wrapText="1"/>
      <protection locked="0"/>
    </xf>
    <xf numFmtId="165" fontId="40" fillId="9" borderId="16" xfId="4" applyFont="1" applyFill="1" applyBorder="1" applyAlignment="1" applyProtection="1">
      <alignment horizontal="center" vertical="center" wrapText="1"/>
      <protection locked="0"/>
    </xf>
    <xf numFmtId="9" fontId="8" fillId="5" borderId="1" xfId="0" applyNumberFormat="1" applyFont="1" applyFill="1" applyBorder="1" applyAlignment="1">
      <alignment horizontal="center" vertical="center"/>
    </xf>
    <xf numFmtId="9" fontId="8" fillId="5" borderId="14" xfId="0" applyNumberFormat="1" applyFont="1" applyFill="1" applyBorder="1" applyAlignment="1">
      <alignment horizontal="center" vertical="center" wrapText="1"/>
    </xf>
    <xf numFmtId="9" fontId="8" fillId="5" borderId="15" xfId="0" applyNumberFormat="1" applyFont="1" applyFill="1" applyBorder="1" applyAlignment="1">
      <alignment horizontal="center" vertical="center" wrapText="1"/>
    </xf>
    <xf numFmtId="9" fontId="8" fillId="5" borderId="16" xfId="0" applyNumberFormat="1" applyFont="1" applyFill="1" applyBorder="1" applyAlignment="1">
      <alignment horizontal="center" vertical="center" wrapText="1"/>
    </xf>
    <xf numFmtId="9" fontId="8" fillId="5" borderId="1" xfId="0" applyNumberFormat="1" applyFont="1" applyFill="1" applyBorder="1" applyAlignment="1">
      <alignment horizontal="center" vertical="center" wrapText="1"/>
    </xf>
    <xf numFmtId="9" fontId="18" fillId="5" borderId="14" xfId="1" applyFont="1" applyFill="1" applyBorder="1" applyAlignment="1">
      <alignment horizontal="center" vertical="center" wrapText="1"/>
    </xf>
    <xf numFmtId="9" fontId="18" fillId="5" borderId="15" xfId="1" applyFont="1" applyFill="1" applyBorder="1" applyAlignment="1">
      <alignment horizontal="center" vertical="center" wrapText="1"/>
    </xf>
    <xf numFmtId="9" fontId="18" fillId="5" borderId="16" xfId="1"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15" xfId="0" applyFont="1" applyFill="1" applyBorder="1" applyAlignment="1">
      <alignment horizontal="center" vertical="center" wrapText="1"/>
    </xf>
    <xf numFmtId="168" fontId="18" fillId="0" borderId="14" xfId="4" applyNumberFormat="1" applyFont="1" applyFill="1" applyBorder="1" applyAlignment="1" applyProtection="1">
      <alignment horizontal="center" vertical="center" wrapText="1"/>
      <protection locked="0"/>
    </xf>
    <xf numFmtId="168" fontId="18" fillId="0" borderId="15" xfId="4" applyNumberFormat="1" applyFont="1" applyFill="1" applyBorder="1" applyAlignment="1" applyProtection="1">
      <alignment horizontal="center" vertical="center" wrapText="1"/>
      <protection locked="0"/>
    </xf>
    <xf numFmtId="168" fontId="18" fillId="0" borderId="16" xfId="4" applyNumberFormat="1" applyFont="1" applyFill="1" applyBorder="1" applyAlignment="1" applyProtection="1">
      <alignment horizontal="center" vertical="center" wrapText="1"/>
      <protection locked="0"/>
    </xf>
    <xf numFmtId="44" fontId="18" fillId="0" borderId="14" xfId="10" applyFont="1" applyFill="1" applyBorder="1" applyAlignment="1" applyProtection="1">
      <alignment horizontal="center" vertical="center" wrapText="1"/>
      <protection locked="0"/>
    </xf>
    <xf numFmtId="44" fontId="18" fillId="0" borderId="15" xfId="10" applyFont="1" applyFill="1" applyBorder="1" applyAlignment="1" applyProtection="1">
      <alignment horizontal="center" vertical="center" wrapText="1"/>
      <protection locked="0"/>
    </xf>
    <xf numFmtId="44" fontId="18" fillId="0" borderId="16" xfId="10" applyFont="1" applyFill="1" applyBorder="1" applyAlignment="1" applyProtection="1">
      <alignment horizontal="center" vertical="center" wrapText="1"/>
      <protection locked="0"/>
    </xf>
    <xf numFmtId="9" fontId="18" fillId="9" borderId="14" xfId="1" applyFont="1" applyFill="1" applyBorder="1" applyAlignment="1">
      <alignment horizontal="center" vertical="center" wrapText="1"/>
    </xf>
    <xf numFmtId="9" fontId="18" fillId="9" borderId="15" xfId="1" applyFont="1" applyFill="1" applyBorder="1" applyAlignment="1">
      <alignment horizontal="center" vertical="center" wrapText="1"/>
    </xf>
    <xf numFmtId="9" fontId="18" fillId="9" borderId="16" xfId="1" applyFont="1" applyFill="1" applyBorder="1" applyAlignment="1">
      <alignment horizontal="center" vertical="center" wrapText="1"/>
    </xf>
    <xf numFmtId="1" fontId="18" fillId="9" borderId="1" xfId="1" applyNumberFormat="1" applyFont="1" applyFill="1" applyBorder="1" applyAlignment="1" applyProtection="1">
      <alignment horizontal="center" vertical="center" wrapText="1"/>
    </xf>
    <xf numFmtId="3" fontId="18" fillId="9" borderId="14" xfId="0" applyNumberFormat="1" applyFont="1" applyFill="1" applyBorder="1" applyAlignment="1">
      <alignment horizontal="center" vertical="center" wrapText="1"/>
    </xf>
    <xf numFmtId="3" fontId="18" fillId="9" borderId="16" xfId="0" applyNumberFormat="1" applyFont="1" applyFill="1" applyBorder="1" applyAlignment="1">
      <alignment horizontal="center" vertical="center" wrapText="1"/>
    </xf>
    <xf numFmtId="0" fontId="8" fillId="5" borderId="14"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18" fillId="5" borderId="14" xfId="0" applyFont="1" applyFill="1" applyBorder="1" applyAlignment="1" applyProtection="1">
      <alignment horizontal="left" vertical="center" wrapText="1"/>
      <protection locked="0"/>
    </xf>
    <xf numFmtId="0" fontId="18" fillId="5" borderId="16" xfId="0" applyFont="1" applyFill="1" applyBorder="1" applyAlignment="1" applyProtection="1">
      <alignment horizontal="left" vertical="center" wrapText="1"/>
      <protection locked="0"/>
    </xf>
    <xf numFmtId="0" fontId="18" fillId="5" borderId="15" xfId="0" applyFont="1" applyFill="1" applyBorder="1" applyAlignment="1" applyProtection="1">
      <alignment horizontal="left" vertical="center" wrapText="1"/>
      <protection locked="0"/>
    </xf>
    <xf numFmtId="3" fontId="18" fillId="9" borderId="15" xfId="0" applyNumberFormat="1" applyFont="1" applyFill="1" applyBorder="1" applyAlignment="1">
      <alignment horizontal="center" vertical="center" wrapText="1"/>
    </xf>
    <xf numFmtId="3" fontId="18" fillId="5" borderId="1" xfId="0" applyNumberFormat="1" applyFont="1" applyFill="1" applyBorder="1" applyAlignment="1">
      <alignment horizontal="center" vertical="center" wrapText="1"/>
    </xf>
    <xf numFmtId="0" fontId="18" fillId="0" borderId="14" xfId="0" applyFont="1" applyBorder="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20" borderId="14" xfId="0" applyFont="1" applyFill="1" applyBorder="1" applyAlignment="1">
      <alignment horizontal="center" vertical="center"/>
    </xf>
    <xf numFmtId="0" fontId="8" fillId="20" borderId="16" xfId="0" applyFont="1" applyFill="1" applyBorder="1" applyAlignment="1">
      <alignment horizontal="center" vertical="center"/>
    </xf>
    <xf numFmtId="0" fontId="18" fillId="28" borderId="9" xfId="0" applyFont="1" applyFill="1" applyBorder="1" applyAlignment="1">
      <alignment horizontal="center" vertical="center" wrapText="1"/>
    </xf>
    <xf numFmtId="9" fontId="18" fillId="0" borderId="1" xfId="0" applyNumberFormat="1" applyFont="1" applyBorder="1" applyAlignment="1">
      <alignment horizontal="center" vertical="center" wrapText="1"/>
    </xf>
    <xf numFmtId="0" fontId="11" fillId="20"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9" fontId="18" fillId="0" borderId="14" xfId="0" applyNumberFormat="1" applyFont="1" applyBorder="1" applyAlignment="1">
      <alignment horizontal="center" vertical="center" wrapText="1"/>
    </xf>
    <xf numFmtId="9" fontId="18" fillId="0" borderId="16" xfId="0" applyNumberFormat="1" applyFont="1" applyBorder="1" applyAlignment="1">
      <alignment horizontal="center" vertical="center" wrapText="1"/>
    </xf>
    <xf numFmtId="0" fontId="11" fillId="20" borderId="14" xfId="0" applyFont="1" applyFill="1" applyBorder="1" applyAlignment="1" applyProtection="1">
      <alignment horizontal="center" vertical="center" wrapText="1"/>
      <protection locked="0"/>
    </xf>
    <xf numFmtId="0" fontId="11" fillId="20" borderId="16" xfId="0" applyFont="1" applyFill="1" applyBorder="1" applyAlignment="1" applyProtection="1">
      <alignment horizontal="center" vertical="center" wrapText="1"/>
      <protection locked="0"/>
    </xf>
    <xf numFmtId="9" fontId="18" fillId="9" borderId="14" xfId="0" applyNumberFormat="1" applyFont="1" applyFill="1" applyBorder="1" applyAlignment="1">
      <alignment horizontal="center" vertical="center" wrapText="1"/>
    </xf>
    <xf numFmtId="3" fontId="18" fillId="0" borderId="1" xfId="0" applyNumberFormat="1" applyFont="1" applyFill="1" applyBorder="1" applyAlignment="1" applyProtection="1">
      <alignment horizontal="center" vertical="center" wrapText="1"/>
      <protection locked="0"/>
    </xf>
    <xf numFmtId="0" fontId="40" fillId="9" borderId="14" xfId="0" applyFont="1" applyFill="1" applyBorder="1" applyAlignment="1">
      <alignment horizontal="center" vertical="center" wrapText="1"/>
    </xf>
    <xf numFmtId="0" fontId="40" fillId="9" borderId="15" xfId="0" applyFont="1" applyFill="1" applyBorder="1" applyAlignment="1">
      <alignment horizontal="center" vertical="center" wrapText="1"/>
    </xf>
    <xf numFmtId="0" fontId="40" fillId="9" borderId="16" xfId="0" applyFont="1" applyFill="1" applyBorder="1" applyAlignment="1">
      <alignment horizontal="center" vertical="center" wrapText="1"/>
    </xf>
    <xf numFmtId="10" fontId="40" fillId="0" borderId="14" xfId="1" applyNumberFormat="1" applyFont="1" applyFill="1" applyBorder="1" applyAlignment="1" applyProtection="1">
      <alignment horizontal="center" vertical="center" wrapText="1"/>
      <protection locked="0"/>
    </xf>
    <xf numFmtId="10" fontId="40" fillId="0" borderId="16" xfId="1" applyNumberFormat="1" applyFont="1" applyFill="1" applyBorder="1" applyAlignment="1" applyProtection="1">
      <alignment horizontal="center" vertical="center" wrapText="1"/>
      <protection locked="0"/>
    </xf>
    <xf numFmtId="1" fontId="18" fillId="0" borderId="1" xfId="1" applyNumberFormat="1" applyFont="1" applyFill="1" applyBorder="1" applyAlignment="1" applyProtection="1">
      <alignment horizontal="center" vertical="center" wrapText="1"/>
      <protection locked="0"/>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3" fontId="18" fillId="0" borderId="14" xfId="0" applyNumberFormat="1" applyFont="1" applyFill="1" applyBorder="1" applyAlignment="1" applyProtection="1">
      <alignment horizontal="center" vertical="center" wrapText="1"/>
      <protection locked="0"/>
    </xf>
    <xf numFmtId="3" fontId="18" fillId="0" borderId="16" xfId="0" applyNumberFormat="1" applyFont="1" applyFill="1" applyBorder="1" applyAlignment="1" applyProtection="1">
      <alignment horizontal="center" vertical="center" wrapText="1"/>
      <protection locked="0"/>
    </xf>
    <xf numFmtId="3" fontId="18" fillId="0" borderId="15" xfId="0" applyNumberFormat="1" applyFont="1" applyFill="1" applyBorder="1" applyAlignment="1" applyProtection="1">
      <alignment horizontal="center" vertical="center" wrapText="1"/>
      <protection locked="0"/>
    </xf>
    <xf numFmtId="0" fontId="38" fillId="9" borderId="36" xfId="0" applyFont="1" applyFill="1" applyBorder="1" applyAlignment="1">
      <alignment horizontal="center" vertical="center" wrapText="1"/>
    </xf>
    <xf numFmtId="0" fontId="38" fillId="9" borderId="41" xfId="0" applyFont="1" applyFill="1" applyBorder="1" applyAlignment="1">
      <alignment horizontal="center" vertical="center" wrapText="1"/>
    </xf>
    <xf numFmtId="0" fontId="38" fillId="9" borderId="12" xfId="0" applyFont="1" applyFill="1" applyBorder="1" applyAlignment="1">
      <alignment horizontal="center" vertical="center" wrapText="1"/>
    </xf>
    <xf numFmtId="0" fontId="38" fillId="9" borderId="13" xfId="0" applyFont="1" applyFill="1" applyBorder="1" applyAlignment="1">
      <alignment horizontal="center" vertical="center" wrapText="1"/>
    </xf>
    <xf numFmtId="9" fontId="18" fillId="0" borderId="15" xfId="0" applyNumberFormat="1" applyFont="1" applyBorder="1" applyAlignment="1">
      <alignment horizontal="center" vertical="center" wrapText="1"/>
    </xf>
    <xf numFmtId="9" fontId="18" fillId="5" borderId="15" xfId="0" applyNumberFormat="1" applyFont="1" applyFill="1" applyBorder="1" applyAlignment="1">
      <alignment horizontal="center" vertical="center" wrapText="1"/>
    </xf>
    <xf numFmtId="9" fontId="18" fillId="5" borderId="16" xfId="0" applyNumberFormat="1" applyFont="1" applyFill="1" applyBorder="1" applyAlignment="1">
      <alignment horizontal="center" vertical="center" wrapText="1"/>
    </xf>
    <xf numFmtId="3" fontId="41" fillId="0" borderId="10" xfId="0" applyNumberFormat="1" applyFont="1" applyBorder="1" applyAlignment="1">
      <alignment horizontal="center" vertical="center" wrapText="1"/>
    </xf>
    <xf numFmtId="3" fontId="41" fillId="0" borderId="42" xfId="0" applyNumberFormat="1" applyFont="1" applyBorder="1" applyAlignment="1">
      <alignment horizontal="center" vertical="center" wrapText="1"/>
    </xf>
    <xf numFmtId="44" fontId="41" fillId="0" borderId="35" xfId="10" applyFont="1" applyFill="1" applyBorder="1" applyAlignment="1" applyProtection="1">
      <alignment horizontal="center" vertical="center" wrapText="1"/>
    </xf>
    <xf numFmtId="44" fontId="41" fillId="0" borderId="27" xfId="10" applyFont="1" applyFill="1" applyBorder="1" applyAlignment="1" applyProtection="1">
      <alignment horizontal="center" vertical="center" wrapText="1"/>
    </xf>
    <xf numFmtId="167" fontId="18" fillId="9" borderId="1" xfId="1" applyNumberFormat="1" applyFont="1" applyFill="1" applyBorder="1" applyAlignment="1" applyProtection="1">
      <alignment horizontal="center" vertical="center" wrapText="1"/>
      <protection locked="0"/>
    </xf>
    <xf numFmtId="1" fontId="18" fillId="9" borderId="1" xfId="1" applyNumberFormat="1" applyFont="1" applyFill="1" applyBorder="1" applyAlignment="1" applyProtection="1">
      <alignment horizontal="center" vertical="center" wrapText="1"/>
      <protection locked="0"/>
    </xf>
    <xf numFmtId="169" fontId="18" fillId="9" borderId="1" xfId="1" applyNumberFormat="1" applyFont="1" applyFill="1" applyBorder="1" applyAlignment="1" applyProtection="1">
      <alignment horizontal="center" vertical="center" wrapText="1"/>
      <protection locked="0"/>
    </xf>
  </cellXfs>
  <cellStyles count="13">
    <cellStyle name="Millares" xfId="9" builtinId="3"/>
    <cellStyle name="Millares 2" xfId="3" xr:uid="{00000000-0005-0000-0000-000000000000}"/>
    <cellStyle name="Moneda" xfId="10" builtinId="4"/>
    <cellStyle name="Moneda 2" xfId="2" xr:uid="{00000000-0005-0000-0000-000001000000}"/>
    <cellStyle name="Moneda 2 2" xfId="11" xr:uid="{58F41FB8-8212-4E27-8E53-918D70F11A31}"/>
    <cellStyle name="Moneda 3" xfId="4" xr:uid="{00000000-0005-0000-0000-000002000000}"/>
    <cellStyle name="Moneda 3 2" xfId="8" xr:uid="{00000000-0005-0000-0000-000003000000}"/>
    <cellStyle name="Moneda 4" xfId="6" xr:uid="{00000000-0005-0000-0000-000004000000}"/>
    <cellStyle name="Normal" xfId="0" builtinId="0"/>
    <cellStyle name="Normal 2" xfId="5" xr:uid="{00000000-0005-0000-0000-000006000000}"/>
    <cellStyle name="Normal 2 2" xfId="7" xr:uid="{00000000-0005-0000-0000-000007000000}"/>
    <cellStyle name="Normal 2 3" xfId="12" xr:uid="{E24218C2-02CD-4A86-AB3D-73D9EF997E57}"/>
    <cellStyle name="Porcentaje" xfId="1" builtinId="5"/>
  </cellStyles>
  <dxfs count="0"/>
  <tableStyles count="0" defaultTableStyle="TableStyleMedium2" defaultPivotStyle="PivotStyleLight16"/>
  <colors>
    <mruColors>
      <color rgb="FFE6B9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xdr:rowOff>
    </xdr:from>
    <xdr:to>
      <xdr:col>12</xdr:col>
      <xdr:colOff>533400</xdr:colOff>
      <xdr:row>14</xdr:row>
      <xdr:rowOff>1037167</xdr:rowOff>
    </xdr:to>
    <xdr:grpSp>
      <xdr:nvGrpSpPr>
        <xdr:cNvPr id="10" name="Grupo 9">
          <a:extLst>
            <a:ext uri="{FF2B5EF4-FFF2-40B4-BE49-F238E27FC236}">
              <a16:creationId xmlns:a16="http://schemas.microsoft.com/office/drawing/2014/main" id="{00000000-0008-0000-0000-00000A000000}"/>
            </a:ext>
          </a:extLst>
        </xdr:cNvPr>
        <xdr:cNvGrpSpPr/>
      </xdr:nvGrpSpPr>
      <xdr:grpSpPr>
        <a:xfrm>
          <a:off x="28575" y="1"/>
          <a:ext cx="7972425" cy="4485216"/>
          <a:chOff x="28575" y="1"/>
          <a:chExt cx="7820025" cy="4398765"/>
        </a:xfrm>
      </xdr:grpSpPr>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stretch>
            <a:fillRect/>
          </a:stretch>
        </xdr:blipFill>
        <xdr:spPr>
          <a:xfrm>
            <a:off x="28575" y="1"/>
            <a:ext cx="7820025" cy="4398765"/>
          </a:xfrm>
          <a:prstGeom prst="rect">
            <a:avLst/>
          </a:prstGeom>
        </xdr:spPr>
      </xdr:pic>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2493597" y="3442247"/>
            <a:ext cx="2704510" cy="666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Times New Roman" panose="02020603050405020304" pitchFamily="18" charset="0"/>
                <a:cs typeface="Times New Roman" panose="02020603050405020304" pitchFamily="18" charset="0"/>
              </a:rPr>
              <a:t>Actualización</a:t>
            </a:r>
            <a:r>
              <a:rPr lang="en-US" sz="1400" b="1" baseline="0">
                <a:latin typeface="Times New Roman" panose="02020603050405020304" pitchFamily="18" charset="0"/>
                <a:cs typeface="Times New Roman" panose="02020603050405020304" pitchFamily="18" charset="0"/>
              </a:rPr>
              <a:t> Diciembre 2021</a:t>
            </a:r>
            <a:r>
              <a:rPr lang="en-US" sz="1400" b="1">
                <a:latin typeface="Times New Roman" panose="02020603050405020304" pitchFamily="18" charset="0"/>
                <a:cs typeface="Times New Roman" panose="02020603050405020304" pitchFamily="18" charset="0"/>
              </a:rPr>
              <a:t> </a:t>
            </a:r>
          </a:p>
          <a:p>
            <a:pPr algn="ctr"/>
            <a:r>
              <a:rPr lang="en-US" sz="1400" b="1">
                <a:latin typeface="Times New Roman" panose="02020603050405020304" pitchFamily="18" charset="0"/>
                <a:cs typeface="Times New Roman" panose="02020603050405020304" pitchFamily="18" charset="0"/>
              </a:rPr>
              <a:t>Santo</a:t>
            </a:r>
            <a:r>
              <a:rPr lang="en-US" sz="1400" b="1" baseline="0">
                <a:latin typeface="Times New Roman" panose="02020603050405020304" pitchFamily="18" charset="0"/>
                <a:cs typeface="Times New Roman" panose="02020603050405020304" pitchFamily="18" charset="0"/>
              </a:rPr>
              <a:t> Domingo, D.N.</a:t>
            </a:r>
            <a:endParaRPr lang="en-US" sz="1400" b="1">
              <a:latin typeface="Times New Roman" panose="02020603050405020304" pitchFamily="18" charset="0"/>
              <a:cs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1857375</xdr:colOff>
      <xdr:row>0</xdr:row>
      <xdr:rowOff>85726</xdr:rowOff>
    </xdr:from>
    <xdr:to>
      <xdr:col>1</xdr:col>
      <xdr:colOff>3429000</xdr:colOff>
      <xdr:row>7</xdr:row>
      <xdr:rowOff>7190</xdr:rowOff>
    </xdr:to>
    <xdr:pic>
      <xdr:nvPicPr>
        <xdr:cNvPr id="2" name="Imagen 1" descr="https://www.micm.gob.do/images/headers/logo.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05050" y="85726"/>
          <a:ext cx="1571625" cy="1254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972861</xdr:colOff>
      <xdr:row>0</xdr:row>
      <xdr:rowOff>13417</xdr:rowOff>
    </xdr:from>
    <xdr:to>
      <xdr:col>9</xdr:col>
      <xdr:colOff>1533404</xdr:colOff>
      <xdr:row>1</xdr:row>
      <xdr:rowOff>188170</xdr:rowOff>
    </xdr:to>
    <xdr:pic>
      <xdr:nvPicPr>
        <xdr:cNvPr id="2" name="Imagen 1">
          <a:extLst>
            <a:ext uri="{FF2B5EF4-FFF2-40B4-BE49-F238E27FC236}">
              <a16:creationId xmlns:a16="http://schemas.microsoft.com/office/drawing/2014/main" id="{558F2CF9-797F-4E6E-84A0-20953B4377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03036" y="13417"/>
          <a:ext cx="2541743" cy="1994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571499</xdr:colOff>
      <xdr:row>0</xdr:row>
      <xdr:rowOff>0</xdr:rowOff>
    </xdr:from>
    <xdr:to>
      <xdr:col>9</xdr:col>
      <xdr:colOff>1357312</xdr:colOff>
      <xdr:row>6</xdr:row>
      <xdr:rowOff>438150</xdr:rowOff>
    </xdr:to>
    <xdr:pic>
      <xdr:nvPicPr>
        <xdr:cNvPr id="2" name="Picture 2" descr="https://micm.gob.do/images/headers/logo.png">
          <a:extLst>
            <a:ext uri="{FF2B5EF4-FFF2-40B4-BE49-F238E27FC236}">
              <a16:creationId xmlns:a16="http://schemas.microsoft.com/office/drawing/2014/main" id="{90A962D6-277F-4917-96B7-9B207EC34D2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154149" y="0"/>
          <a:ext cx="2767013" cy="21145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1000127</xdr:colOff>
      <xdr:row>1</xdr:row>
      <xdr:rowOff>47626</xdr:rowOff>
    </xdr:from>
    <xdr:to>
      <xdr:col>9</xdr:col>
      <xdr:colOff>1913941</xdr:colOff>
      <xdr:row>2</xdr:row>
      <xdr:rowOff>1025636</xdr:rowOff>
    </xdr:to>
    <xdr:pic>
      <xdr:nvPicPr>
        <xdr:cNvPr id="2" name="Picture 2" descr="https://micm.gob.do/images/headers/logo.png">
          <a:extLst>
            <a:ext uri="{FF2B5EF4-FFF2-40B4-BE49-F238E27FC236}">
              <a16:creationId xmlns:a16="http://schemas.microsoft.com/office/drawing/2014/main" id="{BB8E6BF8-5574-4C8F-962B-CD0F7CA87C7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54402" y="219076"/>
          <a:ext cx="2895014" cy="215911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191860</xdr:colOff>
      <xdr:row>0</xdr:row>
      <xdr:rowOff>96611</xdr:rowOff>
    </xdr:from>
    <xdr:to>
      <xdr:col>9</xdr:col>
      <xdr:colOff>974270</xdr:colOff>
      <xdr:row>5</xdr:row>
      <xdr:rowOff>341540</xdr:rowOff>
    </xdr:to>
    <xdr:pic>
      <xdr:nvPicPr>
        <xdr:cNvPr id="2" name="Picture 2" descr="https://micm.gob.do/images/headers/logo.png">
          <a:extLst>
            <a:ext uri="{FF2B5EF4-FFF2-40B4-BE49-F238E27FC236}">
              <a16:creationId xmlns:a16="http://schemas.microsoft.com/office/drawing/2014/main" id="{C4E04118-D16A-4C61-BC3C-42F1D2B47F1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69735" y="96611"/>
          <a:ext cx="2763610" cy="2188029"/>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oneCellAnchor>
    <xdr:from>
      <xdr:col>7</xdr:col>
      <xdr:colOff>71438</xdr:colOff>
      <xdr:row>0</xdr:row>
      <xdr:rowOff>11907</xdr:rowOff>
    </xdr:from>
    <xdr:ext cx="2752725" cy="2219325"/>
    <xdr:pic>
      <xdr:nvPicPr>
        <xdr:cNvPr id="2" name="image2.png" descr="https://micm.gob.do/images/headers/logo.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15763876" y="11907"/>
          <a:ext cx="2752725" cy="221932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editAs="oneCell">
    <xdr:from>
      <xdr:col>9</xdr:col>
      <xdr:colOff>2556227</xdr:colOff>
      <xdr:row>1</xdr:row>
      <xdr:rowOff>40822</xdr:rowOff>
    </xdr:from>
    <xdr:to>
      <xdr:col>10</xdr:col>
      <xdr:colOff>2758311</xdr:colOff>
      <xdr:row>5</xdr:row>
      <xdr:rowOff>179468</xdr:rowOff>
    </xdr:to>
    <xdr:pic>
      <xdr:nvPicPr>
        <xdr:cNvPr id="2" name="Picture 2" descr="https://micm.gob.do/images/headers/logo.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939352" y="231322"/>
          <a:ext cx="2773834" cy="188886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1748468</xdr:colOff>
      <xdr:row>0</xdr:row>
      <xdr:rowOff>0</xdr:rowOff>
    </xdr:from>
    <xdr:to>
      <xdr:col>9</xdr:col>
      <xdr:colOff>2309011</xdr:colOff>
      <xdr:row>1</xdr:row>
      <xdr:rowOff>174753</xdr:rowOff>
    </xdr:to>
    <xdr:pic>
      <xdr:nvPicPr>
        <xdr:cNvPr id="2" name="Imagen 1">
          <a:extLst>
            <a:ext uri="{FF2B5EF4-FFF2-40B4-BE49-F238E27FC236}">
              <a16:creationId xmlns:a16="http://schemas.microsoft.com/office/drawing/2014/main" id="{84DBD269-4525-446B-B14B-6E1A166CAF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84111" y="0"/>
          <a:ext cx="2547186" cy="19981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deleon/AppData/Local/Microsoft/Windows/Temporary%20Internet%20Files/Content.Outlook/Y7KKY7UA/Hechas/VIZFRE/VIZFRE%20Formulario_de_Registro_y_Creacion_de_Programas%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bdeleon\AppData\Local\Microsoft\Windows\Temporary%20Internet%20Files\Content.Outlook\Y7KKY7UA\Hechas\VIZFRE\VIZFRE%20Formulario_de_Registro_y_Creacion_de_Programas%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ción"/>
      <sheetName val="Ejemplo"/>
      <sheetName val="Datos"/>
      <sheetName val="1-2 MP -VDI"/>
      <sheetName val="1-2 MP -VZFR"/>
      <sheetName val="1-1 Vicem de Comercio Exterior"/>
      <sheetName val="POA 2020 DIRECC SUP Y CONTROL"/>
      <sheetName val="1-3 Matriz de Riesgos"/>
      <sheetName val="1-2 MP -VICOMEX"/>
      <sheetName val="1-3 MR -VICOMEX"/>
      <sheetName val="1-1 Vicem Fomento a las MIPYMES"/>
      <sheetName val="1-1 Fortalecimiento Institucion"/>
    </sheetNames>
    <sheetDataSet>
      <sheetData sheetId="0" refreshError="1"/>
      <sheetData sheetId="1" refreshError="1">
        <row r="19">
          <cell r="D19" t="str">
            <v>0212</v>
          </cell>
        </row>
        <row r="21">
          <cell r="D21" t="str">
            <v>01</v>
          </cell>
        </row>
        <row r="25">
          <cell r="D25" t="str">
            <v>0001</v>
          </cell>
        </row>
      </sheetData>
      <sheetData sheetId="2" refreshError="1"/>
      <sheetData sheetId="3">
        <row r="19">
          <cell r="D19">
            <v>0</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ción"/>
      <sheetName val="Ejemplo"/>
      <sheetName val="Datos"/>
      <sheetName val="1-2 MP -VDI"/>
      <sheetName val="1-2 MP -VZFR"/>
      <sheetName val="1-1 Vicem de Comercio Exterior"/>
      <sheetName val="POA 2020 DIRECC SUP Y CONTROL"/>
      <sheetName val="1-3 Matriz de Riesgos"/>
      <sheetName val="1-2 MP -VICOMEX"/>
      <sheetName val="1-3 MR -VICOMEX"/>
      <sheetName val="1-1 Vicem Fomento a las MIPYMES"/>
      <sheetName val="1-1 Fortalecimiento Institucion"/>
    </sheetNames>
    <sheetDataSet>
      <sheetData sheetId="0" refreshError="1"/>
      <sheetData sheetId="1" refreshError="1">
        <row r="19">
          <cell r="D19" t="str">
            <v>0212</v>
          </cell>
        </row>
        <row r="21">
          <cell r="D21" t="str">
            <v>01</v>
          </cell>
        </row>
        <row r="25">
          <cell r="D25" t="str">
            <v>0001</v>
          </cell>
        </row>
      </sheetData>
      <sheetData sheetId="2" refreshError="1"/>
      <sheetData sheetId="3">
        <row r="19">
          <cell r="D19">
            <v>0</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0" dT="2021-04-19T15:26:55.79" personId="{00000000-0000-0000-0000-000000000000}" id="{15D2E8E5-AF89-4EB6-83C3-B3F28BD9B373}">
    <text>Meta ajustada en función de la actualización del IGP.</text>
  </threadedComment>
</ThreadedComments>
</file>

<file path=xl/threadedComments/threadedComment2.xml><?xml version="1.0" encoding="utf-8"?>
<ThreadedComments xmlns="http://schemas.microsoft.com/office/spreadsheetml/2018/threadedcomments" xmlns:x="http://schemas.openxmlformats.org/spreadsheetml/2006/main">
  <threadedComment ref="AD64" dT="2021-10-06T19:24:32.00" personId="{00000000-0000-0000-0000-000000000000}" id="{338F858F-6682-4CCA-A0BF-7F43FB55BBF0}">
    <text>Anteriormente 875, se modificó en función de la actualización del IGP a 700.</text>
  </threadedComment>
  <threadedComment ref="AD80" dT="2021-10-20T18:19:55.26" personId="{00000000-0000-0000-0000-000000000000}" id="{DDA9DE7A-E107-4E6A-9741-8FAB7D85D117}">
    <text xml:space="preserve">Modificamos esta meta de 75 a 45 suprimiendo 30. </text>
  </threadedComment>
  <threadedComment ref="AD80" dT="2021-10-20T20:08:18.47" personId="{00000000-0000-0000-0000-000000000000}" id="{D532C1BC-AFB5-4671-8A94-ADE37E0C4340}" parentId="{DDA9DE7A-E107-4E6A-9741-8FAB7D85D117}">
    <text>ok</text>
  </threadedComment>
</ThreadedComments>
</file>

<file path=xl/threadedComments/threadedComment3.xml><?xml version="1.0" encoding="utf-8"?>
<ThreadedComments xmlns="http://schemas.microsoft.com/office/spreadsheetml/2018/threadedcomments" xmlns:x="http://schemas.openxmlformats.org/spreadsheetml/2006/main">
  <threadedComment ref="D76" dT="2021-05-04T18:40:56.37" personId="{00000000-0000-0000-0000-000000000000}" id="{7463C478-40EA-4429-B58C-1F23C02FB3F2}">
    <text>La unidad de medida: Porcentaje de espacios con defectos detectados adecuados se ha eliminado ya que no es del control de RRHH. La misma contenía una meta de 40% para el año dividida en 10% para cada trimestre.</text>
  </threadedComment>
  <threadedComment ref="D338" dT="2021-04-27T13:04:00.31" personId="{00000000-0000-0000-0000-000000000000}" id="{89928652-68D4-46B9-87C5-5894F3785C7E}">
    <text>Actualizar metas conforme lo sugerido</text>
  </threadedComment>
  <threadedComment ref="D338" dT="2021-05-04T19:39:32.99" personId="{00000000-0000-0000-0000-000000000000}" id="{E907A61C-6928-43BF-878C-FED63EB5D320}" parentId="{89928652-68D4-46B9-87C5-5894F3785C7E}">
    <text>La meta es publicar 3 en lo que resta del año, a aclararse mas adelante como se distribuirán las publicaciones.</text>
  </threadedComment>
  <threadedComment ref="D358" dT="2021-04-29T11:58:54.66" personId="{00000000-0000-0000-0000-000000000000}" id="{141E37A9-00CD-4907-8499-79D1C2CB5F6D}">
    <text>Validar la actualización de la meta y del cronograma</text>
  </threadedComment>
  <threadedComment ref="D358" dT="2021-05-04T19:41:22.38" personId="{00000000-0000-0000-0000-000000000000}" id="{FB8DE2A6-EA62-4F5A-8C62-DE8C1FC3BF01}" parentId="{141E37A9-00CD-4907-8499-79D1C2CB5F6D}">
    <text>se tiene planificado empezar el levantamiento en junio y publicar el informe en noviembre si se aprueba el presupuesto correspondiente.</text>
  </threadedComment>
  <threadedComment ref="AD358" dT="2021-04-29T11:55:44.86" personId="{00000000-0000-0000-0000-000000000000}" id="{05FB3E02-78EC-4275-AF11-EA87BC0AC5EE}">
    <text>Validar actualización, anteriomente estaba en el 3er trimestre</text>
  </threadedComment>
  <threadedComment ref="D372" dT="2021-04-29T11:59:48.90" personId="{00000000-0000-0000-0000-000000000000}" id="{A80961BD-B551-4F1E-B91B-6F8F8DA5D053}">
    <text>Validar inclusión y completar todas las informaciones faltantes.</text>
  </threadedComment>
  <threadedComment ref="D377" dT="2021-04-29T12:00:09.20" personId="{00000000-0000-0000-0000-000000000000}" id="{BAE2E54F-B17D-4489-8065-FEA450B909EB}">
    <text>Validar inclusión y completar las informaciones faltantes.</text>
  </threadedComment>
  <threadedComment ref="D382" dT="2021-04-29T12:33:51.58" personId="{00000000-0000-0000-0000-000000000000}" id="{C7F9D9BB-9989-438F-A762-EAA18EE50C5A}">
    <text>Completar</text>
  </threadedComment>
</ThreadedComments>
</file>

<file path=xl/threadedComments/threadedComment4.xml><?xml version="1.0" encoding="utf-8"?>
<ThreadedComments xmlns="http://schemas.microsoft.com/office/spreadsheetml/2018/threadedcomments" xmlns:x="http://schemas.openxmlformats.org/spreadsheetml/2006/main">
  <threadedComment ref="D85" dT="2021-04-19T15:26:55.79" personId="{00000000-0000-0000-0000-000000000000}" id="{8C68BF40-3B48-40FE-9F47-ADCD5C26FBF8}">
    <text>Meta ajustada en función de la actualización del IGP.</text>
  </threadedComment>
  <threadedComment ref="AD281" dT="2021-10-06T19:24:32.00" personId="{00000000-0000-0000-0000-000000000000}" id="{5AB35E67-DC0D-4EF0-A552-51709A8B0815}">
    <text>Anteriormente 875, se modificó en función de la actualización del IGP a 700.</text>
  </threadedComment>
  <threadedComment ref="AD297" dT="2021-10-20T18:19:55.26" personId="{00000000-0000-0000-0000-000000000000}" id="{36B02BF4-F7AA-45A2-AE71-1B493286348B}">
    <text xml:space="preserve">Modificamos esta meta de 75 a 45 suprimiendo 30. </text>
  </threadedComment>
  <threadedComment ref="AD297" dT="2021-10-20T20:08:18.47" personId="{00000000-0000-0000-0000-000000000000}" id="{436D3D3D-754B-4930-9D69-EE3595AD75BF}" parentId="{36B02BF4-F7AA-45A2-AE71-1B493286348B}">
    <text>ok</text>
  </threadedComment>
  <threadedComment ref="D370" dT="2021-05-04T18:40:56.37" personId="{00000000-0000-0000-0000-000000000000}" id="{552DC392-0EC1-4AB3-BC24-148B7D135387}">
    <text>La unidad de medida: Porcentaje de espacios con defectos detectados adecuados se ha eliminado ya que no es del control de RRHH. La misma contenía una meta de 40% para el año dividida en 10% para cada trimestre.</text>
  </threadedComment>
  <threadedComment ref="D632" dT="2021-04-27T13:04:00.31" personId="{00000000-0000-0000-0000-000000000000}" id="{AB396204-8241-4E05-9096-AA6E3AAD97AA}">
    <text>Actualizar metas conforme lo sugerido</text>
  </threadedComment>
  <threadedComment ref="D632" dT="2021-05-04T19:39:32.99" personId="{00000000-0000-0000-0000-000000000000}" id="{6EA9DC22-EF1A-4D08-9416-94DFB8DB1034}" parentId="{AB396204-8241-4E05-9096-AA6E3AAD97AA}">
    <text>La meta es publicar 3 en lo que resta del año, a aclararse mas adelante como se distribuirán las publicaciones.</text>
  </threadedComment>
  <threadedComment ref="D652" dT="2021-04-29T11:58:54.66" personId="{00000000-0000-0000-0000-000000000000}" id="{6EA1111D-BBD6-4041-A1DE-4951A9292499}">
    <text>Validar la actualización de la meta y del cronograma</text>
  </threadedComment>
  <threadedComment ref="D652" dT="2021-05-04T19:41:22.38" personId="{00000000-0000-0000-0000-000000000000}" id="{726A0D7E-2BC4-4FD5-B686-84D6BCBB124C}" parentId="{6EA1111D-BBD6-4041-A1DE-4951A9292499}">
    <text>se tiene planificado empezar el levantamiento en junio y publicar el informe en noviembre si se aprueba el presupuesto correspondiente.</text>
  </threadedComment>
  <threadedComment ref="AD652" dT="2021-04-29T11:55:44.86" personId="{00000000-0000-0000-0000-000000000000}" id="{787F3B3F-F2C9-4C94-AC91-D1325AABF114}">
    <text>Validar actualización, anteriomente estaba en el 3er trimestre</text>
  </threadedComment>
  <threadedComment ref="D666" dT="2021-04-29T11:59:48.90" personId="{00000000-0000-0000-0000-000000000000}" id="{19E527D9-A5DE-4788-919D-701C7B54B51A}">
    <text>Validar inclusión y completar todas las informaciones faltantes.</text>
  </threadedComment>
  <threadedComment ref="D671" dT="2021-04-29T12:00:09.20" personId="{00000000-0000-0000-0000-000000000000}" id="{CD371BD7-AEFE-4BCF-BC9E-69EBF15EFAD3}">
    <text>Validar inclusión y completar las informaciones faltantes.</text>
  </threadedComment>
  <threadedComment ref="D676" dT="2021-04-29T12:33:51.58" personId="{00000000-0000-0000-0000-000000000000}" id="{BDDE13B9-35F3-497E-AF71-81D47C836C7A}">
    <text>Completar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microsoft.com/office/2017/10/relationships/threadedComment" Target="../threadedComments/threadedComment3.xml"/><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microsoft.com/office/2017/10/relationships/threadedComment" Target="../threadedComments/threadedComment4.xml"/><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4:I31"/>
  <sheetViews>
    <sheetView showGridLines="0" tabSelected="1" zoomScale="120" zoomScaleNormal="120" workbookViewId="0">
      <selection activeCell="P14" sqref="P14"/>
    </sheetView>
  </sheetViews>
  <sheetFormatPr baseColWidth="10" defaultColWidth="9.109375" defaultRowHeight="14.4" x14ac:dyDescent="0.3"/>
  <sheetData>
    <row r="14" spans="1:9" ht="83.25" customHeight="1" x14ac:dyDescent="0.3">
      <c r="A14" s="308"/>
      <c r="B14" s="308"/>
      <c r="C14" s="308"/>
      <c r="D14" s="308"/>
      <c r="E14" s="308"/>
      <c r="F14" s="308"/>
      <c r="G14" s="308"/>
      <c r="H14" s="308"/>
      <c r="I14" s="308"/>
    </row>
    <row r="15" spans="1:9" ht="98.25" customHeight="1" x14ac:dyDescent="0.3">
      <c r="A15" s="308"/>
      <c r="B15" s="309"/>
      <c r="C15" s="309"/>
      <c r="D15" s="309"/>
      <c r="E15" s="309"/>
      <c r="F15" s="309"/>
      <c r="G15" s="309"/>
      <c r="H15" s="309"/>
      <c r="I15" s="309"/>
    </row>
    <row r="20" spans="1:9" ht="23.4" x14ac:dyDescent="0.45">
      <c r="A20" s="305"/>
      <c r="B20" s="305"/>
      <c r="C20" s="305"/>
      <c r="D20" s="305"/>
      <c r="E20" s="305"/>
      <c r="F20" s="305"/>
      <c r="G20" s="305"/>
      <c r="H20" s="305"/>
      <c r="I20" s="305"/>
    </row>
    <row r="21" spans="1:9" ht="23.4" x14ac:dyDescent="0.45">
      <c r="A21" s="306"/>
      <c r="B21" s="307"/>
      <c r="C21" s="307"/>
      <c r="D21" s="307"/>
      <c r="E21" s="307"/>
      <c r="F21" s="307"/>
      <c r="G21" s="307"/>
      <c r="H21" s="307"/>
      <c r="I21" s="307"/>
    </row>
    <row r="30" spans="1:9" ht="23.4" x14ac:dyDescent="0.45">
      <c r="A30" s="305"/>
      <c r="B30" s="305"/>
      <c r="C30" s="305"/>
      <c r="D30" s="305"/>
      <c r="E30" s="305"/>
      <c r="F30" s="305"/>
      <c r="G30" s="305"/>
      <c r="H30" s="305"/>
      <c r="I30" s="305"/>
    </row>
    <row r="31" spans="1:9" ht="23.4" x14ac:dyDescent="0.45">
      <c r="A31" s="306"/>
      <c r="B31" s="307"/>
      <c r="C31" s="307"/>
      <c r="D31" s="307"/>
      <c r="E31" s="307"/>
      <c r="F31" s="307"/>
      <c r="G31" s="307"/>
      <c r="H31" s="307"/>
      <c r="I31" s="307"/>
    </row>
  </sheetData>
  <sheetProtection algorithmName="SHA-512" hashValue="uquE+ICbby0hGo/VStKjEbQGYzqxr1qBo6bakxG7TLw+kGOJT3XUyqUegDbo9vsIl8op/pkwshHHUk6bw8X+uA==" saltValue="AWPY4wtrr86aSeFpiNSU8w==" spinCount="100000" sheet="1" objects="1" scenarios="1"/>
  <mergeCells count="6">
    <mergeCell ref="A20:I20"/>
    <mergeCell ref="A21:I21"/>
    <mergeCell ref="A30:I30"/>
    <mergeCell ref="A31:I31"/>
    <mergeCell ref="A14:I14"/>
    <mergeCell ref="A15:I15"/>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9:C19"/>
  <sheetViews>
    <sheetView showGridLines="0" zoomScale="140" zoomScaleNormal="140" workbookViewId="0">
      <selection activeCell="D7" sqref="D7"/>
    </sheetView>
  </sheetViews>
  <sheetFormatPr baseColWidth="10" defaultColWidth="11.5546875" defaultRowHeight="14.4" x14ac:dyDescent="0.3"/>
  <cols>
    <col min="1" max="1" width="6.6640625" style="1" customWidth="1"/>
    <col min="2" max="2" width="71.33203125" customWidth="1"/>
    <col min="3" max="3" width="16.33203125" style="1" customWidth="1"/>
  </cols>
  <sheetData>
    <row r="9" spans="1:3" ht="20.399999999999999" x14ac:dyDescent="0.35">
      <c r="A9" s="310" t="s">
        <v>12</v>
      </c>
      <c r="B9" s="310"/>
      <c r="C9" s="310"/>
    </row>
    <row r="11" spans="1:3" ht="15.6" x14ac:dyDescent="0.3">
      <c r="A11" s="4" t="s">
        <v>126</v>
      </c>
      <c r="B11" s="4" t="s">
        <v>13</v>
      </c>
      <c r="C11" s="4" t="s">
        <v>14</v>
      </c>
    </row>
    <row r="12" spans="1:3" ht="20.100000000000001" customHeight="1" x14ac:dyDescent="0.3">
      <c r="A12" s="11">
        <v>1</v>
      </c>
      <c r="B12" s="6" t="s">
        <v>0</v>
      </c>
      <c r="C12" s="5" t="s">
        <v>6</v>
      </c>
    </row>
    <row r="13" spans="1:3" ht="20.100000000000001" customHeight="1" x14ac:dyDescent="0.3">
      <c r="A13" s="9">
        <v>2</v>
      </c>
      <c r="B13" s="7" t="s">
        <v>1</v>
      </c>
      <c r="C13" s="8" t="s">
        <v>7</v>
      </c>
    </row>
    <row r="14" spans="1:3" ht="20.100000000000001" customHeight="1" x14ac:dyDescent="0.3">
      <c r="A14" s="27">
        <v>3</v>
      </c>
      <c r="B14" s="10" t="s">
        <v>2</v>
      </c>
      <c r="C14" s="11" t="s">
        <v>8</v>
      </c>
    </row>
    <row r="15" spans="1:3" ht="20.100000000000001" customHeight="1" x14ac:dyDescent="0.3">
      <c r="A15" s="9">
        <v>4</v>
      </c>
      <c r="B15" s="7" t="s">
        <v>3</v>
      </c>
      <c r="C15" s="8" t="s">
        <v>9</v>
      </c>
    </row>
    <row r="16" spans="1:3" ht="20.100000000000001" customHeight="1" x14ac:dyDescent="0.3">
      <c r="A16" s="28">
        <v>5</v>
      </c>
      <c r="B16" s="12" t="s">
        <v>4</v>
      </c>
      <c r="C16" s="9" t="s">
        <v>10</v>
      </c>
    </row>
    <row r="17" spans="1:3" ht="20.100000000000001" customHeight="1" x14ac:dyDescent="0.3">
      <c r="A17" s="28">
        <v>6</v>
      </c>
      <c r="B17" s="12" t="s">
        <v>5</v>
      </c>
      <c r="C17" s="13" t="s">
        <v>11</v>
      </c>
    </row>
    <row r="18" spans="1:3" ht="18" x14ac:dyDescent="0.35">
      <c r="B18" s="2"/>
      <c r="C18" s="3"/>
    </row>
    <row r="19" spans="1:3" ht="18" x14ac:dyDescent="0.35">
      <c r="B19" s="2"/>
      <c r="C19" s="3"/>
    </row>
  </sheetData>
  <mergeCells count="1">
    <mergeCell ref="A9:C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9054E-394D-44CA-94D6-B44DB2D30C91}">
  <dimension ref="A1:AD43"/>
  <sheetViews>
    <sheetView showGridLines="0" zoomScale="80" zoomScaleNormal="80" workbookViewId="0">
      <selection activeCell="AD34" sqref="AD34:AD36"/>
    </sheetView>
  </sheetViews>
  <sheetFormatPr baseColWidth="10" defaultColWidth="11.44140625" defaultRowHeight="13.8" x14ac:dyDescent="0.25"/>
  <cols>
    <col min="1" max="1" width="25.44140625" style="14" customWidth="1"/>
    <col min="2" max="2" width="26.5546875" style="135" customWidth="1"/>
    <col min="3" max="3" width="22.33203125" style="14" hidden="1" customWidth="1"/>
    <col min="4" max="4" width="28.109375" style="14" customWidth="1"/>
    <col min="5" max="5" width="17.33203125" style="14" customWidth="1"/>
    <col min="6" max="6" width="37.33203125" style="14" customWidth="1"/>
    <col min="7" max="7" width="38.44140625" style="135" customWidth="1"/>
    <col min="8" max="8" width="19.33203125" style="14" customWidth="1"/>
    <col min="9" max="9" width="29.6640625" style="14" customWidth="1"/>
    <col min="10" max="10" width="35.88671875" style="135" customWidth="1"/>
    <col min="11" max="11" width="45.109375" style="14" customWidth="1"/>
    <col min="12" max="12" width="22.109375" style="14" customWidth="1"/>
    <col min="13" max="13" width="22.44140625" style="14" customWidth="1"/>
    <col min="14" max="25" width="3.33203125" style="14" customWidth="1"/>
    <col min="26" max="26" width="25.44140625" style="26" customWidth="1"/>
    <col min="27" max="16384" width="11.44140625" style="14"/>
  </cols>
  <sheetData>
    <row r="1" spans="1:30" ht="143.25" customHeight="1" x14ac:dyDescent="0.25">
      <c r="A1" s="348"/>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row>
    <row r="2" spans="1:30" ht="24.75" customHeight="1" x14ac:dyDescent="0.25">
      <c r="A2" s="349"/>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row>
    <row r="3" spans="1:30" ht="24.75" customHeight="1" x14ac:dyDescent="0.25">
      <c r="A3" s="349" t="s">
        <v>15</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row>
    <row r="4" spans="1:30" ht="24.75" customHeight="1" x14ac:dyDescent="0.25">
      <c r="A4" s="73"/>
      <c r="B4" s="350" t="s">
        <v>16</v>
      </c>
      <c r="C4" s="350"/>
      <c r="D4" s="350"/>
      <c r="E4" s="138"/>
      <c r="F4" s="138"/>
      <c r="G4" s="138"/>
      <c r="H4" s="138"/>
      <c r="I4" s="138"/>
      <c r="J4" s="138"/>
      <c r="K4" s="138"/>
      <c r="L4" s="138"/>
      <c r="M4" s="138"/>
      <c r="N4" s="138"/>
      <c r="O4" s="138"/>
      <c r="P4" s="138"/>
      <c r="Q4" s="138"/>
      <c r="R4" s="138"/>
      <c r="S4" s="138"/>
      <c r="T4" s="138"/>
      <c r="U4" s="138"/>
      <c r="V4" s="138"/>
      <c r="W4" s="138"/>
      <c r="X4" s="138"/>
      <c r="Y4" s="138"/>
      <c r="Z4" s="15"/>
      <c r="AA4" s="138"/>
      <c r="AB4" s="138"/>
      <c r="AC4" s="138"/>
      <c r="AD4" s="138"/>
    </row>
    <row r="5" spans="1:30" ht="18" customHeight="1" x14ac:dyDescent="0.25">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5"/>
      <c r="AA5" s="138"/>
      <c r="AB5" s="138"/>
      <c r="AC5" s="138"/>
      <c r="AD5" s="138"/>
    </row>
    <row r="6" spans="1:30" ht="31.5" customHeight="1" x14ac:dyDescent="0.25">
      <c r="A6" s="16" t="s">
        <v>17</v>
      </c>
      <c r="B6" s="341" t="s">
        <v>18</v>
      </c>
      <c r="C6" s="341"/>
      <c r="D6" s="341"/>
      <c r="E6" s="341"/>
      <c r="F6" s="341"/>
      <c r="G6" s="341"/>
      <c r="H6" s="342"/>
      <c r="I6" s="343"/>
      <c r="J6" s="343"/>
      <c r="K6" s="343"/>
      <c r="L6" s="343"/>
      <c r="M6" s="343"/>
      <c r="N6" s="343"/>
      <c r="O6" s="343"/>
      <c r="P6" s="343"/>
      <c r="Q6" s="343"/>
      <c r="R6" s="343"/>
      <c r="S6" s="343"/>
      <c r="T6" s="343"/>
      <c r="U6" s="343"/>
      <c r="V6" s="343"/>
      <c r="W6" s="343"/>
      <c r="X6" s="343"/>
      <c r="Y6" s="343"/>
      <c r="Z6" s="343"/>
      <c r="AA6" s="343"/>
      <c r="AB6" s="343"/>
      <c r="AC6" s="343"/>
      <c r="AD6" s="343"/>
    </row>
    <row r="7" spans="1:30" ht="26.4" x14ac:dyDescent="0.25">
      <c r="A7" s="16" t="s">
        <v>19</v>
      </c>
      <c r="B7" s="341" t="s">
        <v>20</v>
      </c>
      <c r="C7" s="341"/>
      <c r="D7" s="341"/>
      <c r="E7" s="341"/>
      <c r="F7" s="341"/>
      <c r="G7" s="341"/>
      <c r="H7" s="342"/>
      <c r="I7" s="343"/>
      <c r="J7" s="343"/>
      <c r="K7" s="343"/>
      <c r="L7" s="343"/>
      <c r="M7" s="343"/>
      <c r="N7" s="343"/>
      <c r="O7" s="343"/>
      <c r="P7" s="343"/>
      <c r="Q7" s="343"/>
      <c r="R7" s="343"/>
      <c r="S7" s="343"/>
      <c r="T7" s="343"/>
      <c r="U7" s="343"/>
      <c r="V7" s="343"/>
      <c r="W7" s="343"/>
      <c r="X7" s="343"/>
      <c r="Y7" s="343"/>
      <c r="Z7" s="343"/>
      <c r="AA7" s="343"/>
      <c r="AB7" s="343"/>
      <c r="AC7" s="343"/>
      <c r="AD7" s="343"/>
    </row>
    <row r="8" spans="1:30" ht="26.4" x14ac:dyDescent="0.25">
      <c r="A8" s="17" t="s">
        <v>21</v>
      </c>
      <c r="B8" s="344">
        <f>+Z13+Z19+Z23</f>
        <v>22363022</v>
      </c>
      <c r="C8" s="345"/>
      <c r="D8" s="345"/>
      <c r="E8" s="345"/>
      <c r="F8" s="345"/>
      <c r="G8" s="346"/>
      <c r="H8" s="342"/>
      <c r="I8" s="343"/>
      <c r="J8" s="343"/>
      <c r="K8" s="343"/>
      <c r="L8" s="343"/>
      <c r="M8" s="343"/>
      <c r="N8" s="343"/>
      <c r="O8" s="343"/>
      <c r="P8" s="343"/>
      <c r="Q8" s="343"/>
      <c r="R8" s="343"/>
      <c r="S8" s="343"/>
      <c r="T8" s="343"/>
      <c r="U8" s="343"/>
      <c r="V8" s="343"/>
      <c r="W8" s="343"/>
      <c r="X8" s="343"/>
      <c r="Y8" s="343"/>
      <c r="Z8" s="343"/>
      <c r="AA8" s="343"/>
      <c r="AB8" s="343"/>
      <c r="AC8" s="343"/>
      <c r="AD8" s="343"/>
    </row>
    <row r="9" spans="1:30" x14ac:dyDescent="0.25">
      <c r="A9" s="136">
        <v>1</v>
      </c>
      <c r="B9" s="136">
        <v>2</v>
      </c>
      <c r="C9" s="136">
        <v>3</v>
      </c>
      <c r="D9" s="136">
        <v>4</v>
      </c>
      <c r="E9" s="136">
        <v>5</v>
      </c>
      <c r="F9" s="136">
        <v>6</v>
      </c>
      <c r="G9" s="136">
        <v>7</v>
      </c>
      <c r="H9" s="136">
        <v>8</v>
      </c>
      <c r="I9" s="136">
        <v>9</v>
      </c>
      <c r="J9" s="136">
        <v>10</v>
      </c>
      <c r="K9" s="136">
        <v>11</v>
      </c>
      <c r="L9" s="136">
        <v>12</v>
      </c>
      <c r="M9" s="136">
        <v>13</v>
      </c>
      <c r="N9" s="347">
        <v>14</v>
      </c>
      <c r="O9" s="347"/>
      <c r="P9" s="347"/>
      <c r="Q9" s="347"/>
      <c r="R9" s="347"/>
      <c r="S9" s="347"/>
      <c r="T9" s="347"/>
      <c r="U9" s="347"/>
      <c r="V9" s="347"/>
      <c r="W9" s="347"/>
      <c r="X9" s="347"/>
      <c r="Y9" s="347"/>
      <c r="Z9" s="18">
        <v>15</v>
      </c>
      <c r="AA9" s="347">
        <v>16</v>
      </c>
      <c r="AB9" s="347"/>
      <c r="AC9" s="347"/>
      <c r="AD9" s="347"/>
    </row>
    <row r="10" spans="1:30" x14ac:dyDescent="0.25">
      <c r="A10" s="340" t="s">
        <v>22</v>
      </c>
      <c r="B10" s="340"/>
      <c r="C10" s="337" t="s">
        <v>23</v>
      </c>
      <c r="D10" s="337" t="s">
        <v>24</v>
      </c>
      <c r="E10" s="337" t="s">
        <v>25</v>
      </c>
      <c r="F10" s="337" t="s">
        <v>26</v>
      </c>
      <c r="G10" s="337" t="s">
        <v>27</v>
      </c>
      <c r="H10" s="337" t="s">
        <v>28</v>
      </c>
      <c r="I10" s="337" t="s">
        <v>29</v>
      </c>
      <c r="J10" s="337" t="s">
        <v>30</v>
      </c>
      <c r="K10" s="337" t="s">
        <v>31</v>
      </c>
      <c r="L10" s="337" t="s">
        <v>32</v>
      </c>
      <c r="M10" s="337" t="s">
        <v>33</v>
      </c>
      <c r="N10" s="337" t="s">
        <v>34</v>
      </c>
      <c r="O10" s="337"/>
      <c r="P10" s="337"/>
      <c r="Q10" s="337"/>
      <c r="R10" s="337"/>
      <c r="S10" s="337"/>
      <c r="T10" s="337"/>
      <c r="U10" s="337"/>
      <c r="V10" s="337"/>
      <c r="W10" s="337"/>
      <c r="X10" s="337"/>
      <c r="Y10" s="337"/>
      <c r="Z10" s="338" t="s">
        <v>35</v>
      </c>
      <c r="AA10" s="337" t="s">
        <v>36</v>
      </c>
      <c r="AB10" s="337"/>
      <c r="AC10" s="337"/>
      <c r="AD10" s="337"/>
    </row>
    <row r="11" spans="1:30" x14ac:dyDescent="0.25">
      <c r="A11" s="337" t="s">
        <v>37</v>
      </c>
      <c r="B11" s="337" t="s">
        <v>38</v>
      </c>
      <c r="C11" s="337"/>
      <c r="D11" s="337"/>
      <c r="E11" s="337"/>
      <c r="F11" s="337"/>
      <c r="G11" s="337"/>
      <c r="H11" s="337"/>
      <c r="I11" s="337"/>
      <c r="J11" s="337"/>
      <c r="K11" s="337"/>
      <c r="L11" s="337"/>
      <c r="M11" s="337"/>
      <c r="N11" s="339" t="s">
        <v>39</v>
      </c>
      <c r="O11" s="339"/>
      <c r="P11" s="339"/>
      <c r="Q11" s="339" t="s">
        <v>40</v>
      </c>
      <c r="R11" s="339"/>
      <c r="S11" s="339"/>
      <c r="T11" s="339" t="s">
        <v>41</v>
      </c>
      <c r="U11" s="339"/>
      <c r="V11" s="339"/>
      <c r="W11" s="339" t="s">
        <v>42</v>
      </c>
      <c r="X11" s="339"/>
      <c r="Y11" s="339"/>
      <c r="Z11" s="338"/>
      <c r="AA11" s="134" t="s">
        <v>39</v>
      </c>
      <c r="AB11" s="134" t="s">
        <v>40</v>
      </c>
      <c r="AC11" s="134" t="s">
        <v>41</v>
      </c>
      <c r="AD11" s="134" t="s">
        <v>42</v>
      </c>
    </row>
    <row r="12" spans="1:30" x14ac:dyDescent="0.25">
      <c r="A12" s="337"/>
      <c r="B12" s="337"/>
      <c r="C12" s="337"/>
      <c r="D12" s="337"/>
      <c r="E12" s="337"/>
      <c r="F12" s="337"/>
      <c r="G12" s="337"/>
      <c r="H12" s="337"/>
      <c r="I12" s="337"/>
      <c r="J12" s="337"/>
      <c r="K12" s="337"/>
      <c r="L12" s="337"/>
      <c r="M12" s="337"/>
      <c r="N12" s="133" t="s">
        <v>43</v>
      </c>
      <c r="O12" s="133" t="s">
        <v>44</v>
      </c>
      <c r="P12" s="133" t="s">
        <v>45</v>
      </c>
      <c r="Q12" s="133" t="s">
        <v>46</v>
      </c>
      <c r="R12" s="133" t="s">
        <v>45</v>
      </c>
      <c r="S12" s="133" t="s">
        <v>47</v>
      </c>
      <c r="T12" s="133" t="s">
        <v>47</v>
      </c>
      <c r="U12" s="133" t="s">
        <v>46</v>
      </c>
      <c r="V12" s="133" t="s">
        <v>48</v>
      </c>
      <c r="W12" s="133" t="s">
        <v>49</v>
      </c>
      <c r="X12" s="133" t="s">
        <v>50</v>
      </c>
      <c r="Y12" s="133" t="s">
        <v>51</v>
      </c>
      <c r="Z12" s="338"/>
      <c r="AA12" s="19" t="s">
        <v>52</v>
      </c>
      <c r="AB12" s="19" t="s">
        <v>53</v>
      </c>
      <c r="AC12" s="19" t="s">
        <v>54</v>
      </c>
      <c r="AD12" s="19" t="s">
        <v>55</v>
      </c>
    </row>
    <row r="13" spans="1:30" ht="39.9" customHeight="1" x14ac:dyDescent="0.25">
      <c r="A13" s="315" t="s">
        <v>56</v>
      </c>
      <c r="B13" s="326" t="s">
        <v>57</v>
      </c>
      <c r="C13" s="315" t="s">
        <v>58</v>
      </c>
      <c r="D13" s="315" t="s">
        <v>59</v>
      </c>
      <c r="E13" s="315" t="s">
        <v>60</v>
      </c>
      <c r="F13" s="315" t="s">
        <v>61</v>
      </c>
      <c r="G13" s="322" t="s">
        <v>62</v>
      </c>
      <c r="H13" s="332">
        <v>14</v>
      </c>
      <c r="I13" s="315" t="s">
        <v>63</v>
      </c>
      <c r="J13" s="313" t="s">
        <v>64</v>
      </c>
      <c r="K13" s="108" t="s">
        <v>65</v>
      </c>
      <c r="L13" s="322" t="s">
        <v>0</v>
      </c>
      <c r="M13" s="335" t="s">
        <v>66</v>
      </c>
      <c r="N13" s="232"/>
      <c r="O13" s="152"/>
      <c r="P13" s="152"/>
      <c r="Q13" s="152"/>
      <c r="R13" s="152"/>
      <c r="S13" s="152"/>
      <c r="T13" s="232"/>
      <c r="U13" s="152"/>
      <c r="V13" s="152"/>
      <c r="W13" s="232"/>
      <c r="X13" s="152"/>
      <c r="Y13" s="152"/>
      <c r="Z13" s="314">
        <v>16718022</v>
      </c>
      <c r="AA13" s="327"/>
      <c r="AB13" s="327"/>
      <c r="AC13" s="331">
        <v>1</v>
      </c>
      <c r="AD13" s="331">
        <v>13</v>
      </c>
    </row>
    <row r="14" spans="1:30" ht="39.9" customHeight="1" x14ac:dyDescent="0.25">
      <c r="A14" s="315"/>
      <c r="B14" s="326"/>
      <c r="C14" s="315"/>
      <c r="D14" s="315"/>
      <c r="E14" s="315"/>
      <c r="F14" s="315"/>
      <c r="G14" s="321"/>
      <c r="H14" s="333"/>
      <c r="I14" s="315"/>
      <c r="J14" s="313"/>
      <c r="K14" s="108" t="s">
        <v>67</v>
      </c>
      <c r="L14" s="334"/>
      <c r="M14" s="336"/>
      <c r="N14" s="232"/>
      <c r="O14" s="152"/>
      <c r="P14" s="152"/>
      <c r="Q14" s="152"/>
      <c r="R14" s="152"/>
      <c r="S14" s="152"/>
      <c r="T14" s="232"/>
      <c r="U14" s="152"/>
      <c r="V14" s="152"/>
      <c r="W14" s="232"/>
      <c r="X14" s="152"/>
      <c r="Y14" s="152"/>
      <c r="Z14" s="314"/>
      <c r="AA14" s="327"/>
      <c r="AB14" s="327"/>
      <c r="AC14" s="331"/>
      <c r="AD14" s="331"/>
    </row>
    <row r="15" spans="1:30" ht="39.9" customHeight="1" x14ac:dyDescent="0.25">
      <c r="A15" s="315"/>
      <c r="B15" s="326"/>
      <c r="C15" s="315"/>
      <c r="D15" s="315"/>
      <c r="E15" s="315"/>
      <c r="F15" s="315"/>
      <c r="G15" s="322" t="s">
        <v>1798</v>
      </c>
      <c r="H15" s="328"/>
      <c r="I15" s="315"/>
      <c r="J15" s="313"/>
      <c r="K15" s="108" t="s">
        <v>68</v>
      </c>
      <c r="L15" s="334"/>
      <c r="M15" s="336"/>
      <c r="N15" s="232"/>
      <c r="O15" s="152"/>
      <c r="P15" s="152"/>
      <c r="Q15" s="152"/>
      <c r="R15" s="152"/>
      <c r="S15" s="152"/>
      <c r="T15" s="232"/>
      <c r="U15" s="152"/>
      <c r="V15" s="152"/>
      <c r="W15" s="232"/>
      <c r="X15" s="152"/>
      <c r="Y15" s="152"/>
      <c r="Z15" s="314"/>
      <c r="AA15" s="327"/>
      <c r="AB15" s="327"/>
      <c r="AC15" s="327"/>
      <c r="AD15" s="327"/>
    </row>
    <row r="16" spans="1:30" ht="39.9" customHeight="1" x14ac:dyDescent="0.25">
      <c r="A16" s="315"/>
      <c r="B16" s="326"/>
      <c r="C16" s="315"/>
      <c r="D16" s="315"/>
      <c r="E16" s="315"/>
      <c r="F16" s="315"/>
      <c r="G16" s="321"/>
      <c r="H16" s="329"/>
      <c r="I16" s="315"/>
      <c r="J16" s="313"/>
      <c r="K16" s="108" t="s">
        <v>70</v>
      </c>
      <c r="L16" s="334"/>
      <c r="M16" s="336"/>
      <c r="N16" s="152"/>
      <c r="O16" s="232"/>
      <c r="P16" s="152"/>
      <c r="Q16" s="152"/>
      <c r="R16" s="152"/>
      <c r="S16" s="152"/>
      <c r="T16" s="152"/>
      <c r="U16" s="232"/>
      <c r="V16" s="152"/>
      <c r="W16" s="152"/>
      <c r="X16" s="232"/>
      <c r="Y16" s="152"/>
      <c r="Z16" s="314"/>
      <c r="AA16" s="327"/>
      <c r="AB16" s="327"/>
      <c r="AC16" s="327"/>
      <c r="AD16" s="327"/>
    </row>
    <row r="17" spans="1:30" ht="39.9" customHeight="1" x14ac:dyDescent="0.25">
      <c r="A17" s="315"/>
      <c r="B17" s="326"/>
      <c r="C17" s="315"/>
      <c r="D17" s="315"/>
      <c r="E17" s="315"/>
      <c r="F17" s="315"/>
      <c r="G17" s="322" t="s">
        <v>69</v>
      </c>
      <c r="H17" s="328"/>
      <c r="I17" s="315"/>
      <c r="J17" s="313"/>
      <c r="K17" s="108" t="s">
        <v>71</v>
      </c>
      <c r="L17" s="334"/>
      <c r="M17" s="336"/>
      <c r="N17" s="152"/>
      <c r="O17" s="232"/>
      <c r="P17" s="152"/>
      <c r="Q17" s="152"/>
      <c r="R17" s="152"/>
      <c r="S17" s="152"/>
      <c r="T17" s="152"/>
      <c r="U17" s="232"/>
      <c r="V17" s="152"/>
      <c r="W17" s="152"/>
      <c r="X17" s="232"/>
      <c r="Y17" s="152"/>
      <c r="Z17" s="314"/>
      <c r="AA17" s="327"/>
      <c r="AB17" s="330"/>
      <c r="AC17" s="327"/>
      <c r="AD17" s="327"/>
    </row>
    <row r="18" spans="1:30" ht="39.9" customHeight="1" x14ac:dyDescent="0.25">
      <c r="A18" s="315"/>
      <c r="B18" s="326"/>
      <c r="C18" s="315"/>
      <c r="D18" s="315"/>
      <c r="E18" s="315"/>
      <c r="F18" s="315"/>
      <c r="G18" s="321"/>
      <c r="H18" s="329"/>
      <c r="I18" s="315"/>
      <c r="J18" s="313"/>
      <c r="K18" s="108" t="s">
        <v>72</v>
      </c>
      <c r="L18" s="321"/>
      <c r="M18" s="317"/>
      <c r="N18" s="152"/>
      <c r="O18" s="152"/>
      <c r="P18" s="232"/>
      <c r="Q18" s="152"/>
      <c r="R18" s="152"/>
      <c r="S18" s="152"/>
      <c r="T18" s="152"/>
      <c r="U18" s="152"/>
      <c r="V18" s="232"/>
      <c r="W18" s="152"/>
      <c r="X18" s="152"/>
      <c r="Y18" s="232"/>
      <c r="Z18" s="314"/>
      <c r="AA18" s="327"/>
      <c r="AB18" s="330"/>
      <c r="AC18" s="327"/>
      <c r="AD18" s="327"/>
    </row>
    <row r="19" spans="1:30" ht="40.5" customHeight="1" x14ac:dyDescent="0.25">
      <c r="A19" s="315"/>
      <c r="B19" s="326" t="s">
        <v>73</v>
      </c>
      <c r="C19" s="315"/>
      <c r="D19" s="316" t="s">
        <v>74</v>
      </c>
      <c r="E19" s="315" t="s">
        <v>60</v>
      </c>
      <c r="F19" s="316" t="s">
        <v>75</v>
      </c>
      <c r="G19" s="315" t="s">
        <v>76</v>
      </c>
      <c r="H19" s="324">
        <v>12</v>
      </c>
      <c r="I19" s="313" t="s">
        <v>76</v>
      </c>
      <c r="J19" s="313" t="s">
        <v>77</v>
      </c>
      <c r="K19" s="188" t="s">
        <v>78</v>
      </c>
      <c r="L19" s="315" t="s">
        <v>0</v>
      </c>
      <c r="M19" s="313" t="s">
        <v>79</v>
      </c>
      <c r="N19" s="232"/>
      <c r="O19" s="152"/>
      <c r="P19" s="232"/>
      <c r="Q19" s="232"/>
      <c r="R19" s="152"/>
      <c r="S19" s="232"/>
      <c r="T19" s="232"/>
      <c r="U19" s="152"/>
      <c r="V19" s="232"/>
      <c r="W19" s="232"/>
      <c r="X19" s="152"/>
      <c r="Y19" s="152"/>
      <c r="Z19" s="314">
        <v>1960000</v>
      </c>
      <c r="AA19" s="323"/>
      <c r="AB19" s="324">
        <v>5</v>
      </c>
      <c r="AC19" s="324">
        <v>3</v>
      </c>
      <c r="AD19" s="324">
        <v>4</v>
      </c>
    </row>
    <row r="20" spans="1:30" ht="40.5" customHeight="1" x14ac:dyDescent="0.25">
      <c r="A20" s="315"/>
      <c r="B20" s="326"/>
      <c r="C20" s="315"/>
      <c r="D20" s="316"/>
      <c r="E20" s="315"/>
      <c r="F20" s="316"/>
      <c r="G20" s="315"/>
      <c r="H20" s="324"/>
      <c r="I20" s="313"/>
      <c r="J20" s="313"/>
      <c r="K20" s="188" t="s">
        <v>80</v>
      </c>
      <c r="L20" s="315"/>
      <c r="M20" s="313"/>
      <c r="N20" s="232"/>
      <c r="O20" s="232"/>
      <c r="P20" s="152"/>
      <c r="Q20" s="232"/>
      <c r="R20" s="232"/>
      <c r="S20" s="152"/>
      <c r="T20" s="232"/>
      <c r="U20" s="232"/>
      <c r="V20" s="152"/>
      <c r="W20" s="232"/>
      <c r="X20" s="232"/>
      <c r="Y20" s="152"/>
      <c r="Z20" s="314"/>
      <c r="AA20" s="323"/>
      <c r="AB20" s="324"/>
      <c r="AC20" s="324"/>
      <c r="AD20" s="324"/>
    </row>
    <row r="21" spans="1:30" ht="40.5" customHeight="1" x14ac:dyDescent="0.25">
      <c r="A21" s="315"/>
      <c r="B21" s="326"/>
      <c r="C21" s="315"/>
      <c r="D21" s="316"/>
      <c r="E21" s="315"/>
      <c r="F21" s="316"/>
      <c r="G21" s="315"/>
      <c r="H21" s="324"/>
      <c r="I21" s="313"/>
      <c r="J21" s="313"/>
      <c r="K21" s="188" t="s">
        <v>81</v>
      </c>
      <c r="L21" s="315"/>
      <c r="M21" s="313"/>
      <c r="N21" s="152"/>
      <c r="O21" s="232"/>
      <c r="P21" s="152"/>
      <c r="Q21" s="152"/>
      <c r="R21" s="232"/>
      <c r="S21" s="152"/>
      <c r="T21" s="152"/>
      <c r="U21" s="232"/>
      <c r="V21" s="152"/>
      <c r="W21" s="152"/>
      <c r="X21" s="297"/>
      <c r="Y21" s="152"/>
      <c r="Z21" s="314"/>
      <c r="AA21" s="323"/>
      <c r="AB21" s="324"/>
      <c r="AC21" s="324"/>
      <c r="AD21" s="324"/>
    </row>
    <row r="22" spans="1:30" ht="40.5" customHeight="1" x14ac:dyDescent="0.25">
      <c r="A22" s="315"/>
      <c r="B22" s="326"/>
      <c r="C22" s="315"/>
      <c r="D22" s="316"/>
      <c r="E22" s="315"/>
      <c r="F22" s="316"/>
      <c r="G22" s="315"/>
      <c r="H22" s="324"/>
      <c r="I22" s="313"/>
      <c r="J22" s="313"/>
      <c r="K22" s="188" t="s">
        <v>82</v>
      </c>
      <c r="L22" s="315"/>
      <c r="M22" s="313"/>
      <c r="N22" s="152"/>
      <c r="O22" s="152"/>
      <c r="P22" s="232"/>
      <c r="Q22" s="152"/>
      <c r="R22" s="152"/>
      <c r="S22" s="232"/>
      <c r="T22" s="152"/>
      <c r="U22" s="152"/>
      <c r="V22" s="232"/>
      <c r="W22" s="152"/>
      <c r="X22" s="297"/>
      <c r="Y22" s="232"/>
      <c r="Z22" s="314"/>
      <c r="AA22" s="323"/>
      <c r="AB22" s="324"/>
      <c r="AC22" s="324"/>
      <c r="AD22" s="324"/>
    </row>
    <row r="23" spans="1:30" ht="42" customHeight="1" x14ac:dyDescent="0.25">
      <c r="A23" s="315" t="s">
        <v>83</v>
      </c>
      <c r="B23" s="315" t="s">
        <v>84</v>
      </c>
      <c r="C23" s="315"/>
      <c r="D23" s="325" t="s">
        <v>85</v>
      </c>
      <c r="E23" s="315" t="s">
        <v>60</v>
      </c>
      <c r="F23" s="315" t="s">
        <v>86</v>
      </c>
      <c r="G23" s="315" t="s">
        <v>87</v>
      </c>
      <c r="H23" s="313">
        <v>8</v>
      </c>
      <c r="I23" s="322" t="s">
        <v>88</v>
      </c>
      <c r="J23" s="315" t="s">
        <v>89</v>
      </c>
      <c r="K23" s="108" t="s">
        <v>65</v>
      </c>
      <c r="L23" s="315" t="s">
        <v>0</v>
      </c>
      <c r="M23" s="313" t="s">
        <v>90</v>
      </c>
      <c r="N23" s="232"/>
      <c r="O23" s="152"/>
      <c r="P23" s="152"/>
      <c r="Q23" s="232"/>
      <c r="R23" s="152"/>
      <c r="S23" s="152"/>
      <c r="T23" s="232"/>
      <c r="U23" s="152"/>
      <c r="V23" s="152"/>
      <c r="W23" s="232"/>
      <c r="X23" s="152"/>
      <c r="Y23" s="152"/>
      <c r="Z23" s="314">
        <v>3685000</v>
      </c>
      <c r="AA23" s="313">
        <f>2</f>
        <v>2</v>
      </c>
      <c r="AB23" s="313">
        <f>2</f>
        <v>2</v>
      </c>
      <c r="AC23" s="313">
        <f>2</f>
        <v>2</v>
      </c>
      <c r="AD23" s="313">
        <f>2</f>
        <v>2</v>
      </c>
    </row>
    <row r="24" spans="1:30" ht="50.25" customHeight="1" x14ac:dyDescent="0.25">
      <c r="A24" s="315"/>
      <c r="B24" s="315"/>
      <c r="C24" s="315"/>
      <c r="D24" s="325"/>
      <c r="E24" s="315"/>
      <c r="F24" s="315"/>
      <c r="G24" s="315"/>
      <c r="H24" s="313"/>
      <c r="I24" s="321"/>
      <c r="J24" s="315"/>
      <c r="K24" s="108" t="s">
        <v>91</v>
      </c>
      <c r="L24" s="315"/>
      <c r="M24" s="313"/>
      <c r="N24" s="152"/>
      <c r="O24" s="232"/>
      <c r="P24" s="152"/>
      <c r="Q24" s="152"/>
      <c r="R24" s="232"/>
      <c r="S24" s="152"/>
      <c r="T24" s="152"/>
      <c r="U24" s="232"/>
      <c r="V24" s="232"/>
      <c r="W24" s="232"/>
      <c r="X24" s="232"/>
      <c r="Y24" s="152"/>
      <c r="Z24" s="314"/>
      <c r="AA24" s="313"/>
      <c r="AB24" s="313"/>
      <c r="AC24" s="313"/>
      <c r="AD24" s="313"/>
    </row>
    <row r="25" spans="1:30" ht="42" customHeight="1" x14ac:dyDescent="0.25">
      <c r="A25" s="315"/>
      <c r="B25" s="315"/>
      <c r="C25" s="315"/>
      <c r="D25" s="325"/>
      <c r="E25" s="315"/>
      <c r="F25" s="315"/>
      <c r="G25" s="315" t="s">
        <v>92</v>
      </c>
      <c r="H25" s="313">
        <v>100</v>
      </c>
      <c r="I25" s="322" t="s">
        <v>93</v>
      </c>
      <c r="J25" s="315"/>
      <c r="K25" s="108" t="s">
        <v>94</v>
      </c>
      <c r="L25" s="315"/>
      <c r="M25" s="313"/>
      <c r="N25" s="152"/>
      <c r="O25" s="232"/>
      <c r="P25" s="152"/>
      <c r="Q25" s="152"/>
      <c r="R25" s="232"/>
      <c r="S25" s="152"/>
      <c r="T25" s="152"/>
      <c r="U25" s="232"/>
      <c r="V25" s="152"/>
      <c r="W25" s="232"/>
      <c r="X25" s="232"/>
      <c r="Y25" s="152"/>
      <c r="Z25" s="314"/>
      <c r="AA25" s="313">
        <v>70</v>
      </c>
      <c r="AB25" s="313">
        <v>30</v>
      </c>
      <c r="AC25" s="320"/>
      <c r="AD25" s="320"/>
    </row>
    <row r="26" spans="1:30" ht="51.75" customHeight="1" x14ac:dyDescent="0.25">
      <c r="A26" s="315"/>
      <c r="B26" s="315"/>
      <c r="C26" s="315"/>
      <c r="D26" s="325"/>
      <c r="E26" s="315"/>
      <c r="F26" s="315"/>
      <c r="G26" s="315"/>
      <c r="H26" s="313"/>
      <c r="I26" s="321"/>
      <c r="J26" s="315"/>
      <c r="K26" s="108" t="s">
        <v>95</v>
      </c>
      <c r="L26" s="315"/>
      <c r="M26" s="313"/>
      <c r="N26" s="152"/>
      <c r="O26" s="152"/>
      <c r="P26" s="232"/>
      <c r="Q26" s="152"/>
      <c r="R26" s="232"/>
      <c r="S26" s="232"/>
      <c r="T26" s="152"/>
      <c r="U26" s="232"/>
      <c r="V26" s="232"/>
      <c r="W26" s="232"/>
      <c r="X26" s="232"/>
      <c r="Y26" s="232"/>
      <c r="Z26" s="314"/>
      <c r="AA26" s="313"/>
      <c r="AB26" s="313"/>
      <c r="AC26" s="320"/>
      <c r="AD26" s="320"/>
    </row>
    <row r="27" spans="1:30" ht="41.25" customHeight="1" x14ac:dyDescent="0.25">
      <c r="A27" s="320"/>
      <c r="B27" s="320"/>
      <c r="C27" s="315"/>
      <c r="D27" s="315" t="s">
        <v>96</v>
      </c>
      <c r="E27" s="315" t="s">
        <v>60</v>
      </c>
      <c r="F27" s="315" t="s">
        <v>97</v>
      </c>
      <c r="G27" s="315" t="s">
        <v>98</v>
      </c>
      <c r="H27" s="311" t="s">
        <v>99</v>
      </c>
      <c r="I27" s="315" t="s">
        <v>100</v>
      </c>
      <c r="J27" s="313" t="s">
        <v>101</v>
      </c>
      <c r="K27" s="108" t="s">
        <v>102</v>
      </c>
      <c r="L27" s="315" t="s">
        <v>0</v>
      </c>
      <c r="M27" s="313" t="s">
        <v>103</v>
      </c>
      <c r="N27" s="232"/>
      <c r="O27" s="232"/>
      <c r="P27" s="232"/>
      <c r="Q27" s="232"/>
      <c r="R27" s="232"/>
      <c r="S27" s="232"/>
      <c r="T27" s="232"/>
      <c r="U27" s="232"/>
      <c r="V27" s="232"/>
      <c r="W27" s="232"/>
      <c r="X27" s="232"/>
      <c r="Y27" s="232"/>
      <c r="Z27" s="314">
        <v>0</v>
      </c>
      <c r="AA27" s="311">
        <v>0.25</v>
      </c>
      <c r="AB27" s="311">
        <v>0.25</v>
      </c>
      <c r="AC27" s="311">
        <v>0.25</v>
      </c>
      <c r="AD27" s="311">
        <v>0.25</v>
      </c>
    </row>
    <row r="28" spans="1:30" ht="41.25" customHeight="1" x14ac:dyDescent="0.25">
      <c r="A28" s="320"/>
      <c r="B28" s="320"/>
      <c r="C28" s="315"/>
      <c r="D28" s="315"/>
      <c r="E28" s="315"/>
      <c r="F28" s="315"/>
      <c r="G28" s="315"/>
      <c r="H28" s="311"/>
      <c r="I28" s="315"/>
      <c r="J28" s="313"/>
      <c r="K28" s="108" t="s">
        <v>104</v>
      </c>
      <c r="L28" s="315"/>
      <c r="M28" s="313"/>
      <c r="N28" s="232"/>
      <c r="O28" s="232"/>
      <c r="P28" s="232"/>
      <c r="Q28" s="232"/>
      <c r="R28" s="232"/>
      <c r="S28" s="232"/>
      <c r="T28" s="232"/>
      <c r="U28" s="232"/>
      <c r="V28" s="232"/>
      <c r="W28" s="232"/>
      <c r="X28" s="232"/>
      <c r="Y28" s="232"/>
      <c r="Z28" s="314"/>
      <c r="AA28" s="311"/>
      <c r="AB28" s="311"/>
      <c r="AC28" s="311"/>
      <c r="AD28" s="311"/>
    </row>
    <row r="29" spans="1:30" ht="41.25" customHeight="1" x14ac:dyDescent="0.25">
      <c r="A29" s="320"/>
      <c r="B29" s="320"/>
      <c r="C29" s="315"/>
      <c r="D29" s="315"/>
      <c r="E29" s="315"/>
      <c r="F29" s="315"/>
      <c r="G29" s="315"/>
      <c r="H29" s="311"/>
      <c r="I29" s="315"/>
      <c r="J29" s="313"/>
      <c r="K29" s="108" t="s">
        <v>105</v>
      </c>
      <c r="L29" s="315"/>
      <c r="M29" s="313"/>
      <c r="N29" s="232"/>
      <c r="O29" s="232"/>
      <c r="P29" s="232"/>
      <c r="Q29" s="232"/>
      <c r="R29" s="232"/>
      <c r="S29" s="232"/>
      <c r="T29" s="232"/>
      <c r="U29" s="232"/>
      <c r="V29" s="232"/>
      <c r="W29" s="232"/>
      <c r="X29" s="232"/>
      <c r="Y29" s="232"/>
      <c r="Z29" s="314"/>
      <c r="AA29" s="311"/>
      <c r="AB29" s="311"/>
      <c r="AC29" s="311"/>
      <c r="AD29" s="311"/>
    </row>
    <row r="30" spans="1:30" ht="41.25" customHeight="1" x14ac:dyDescent="0.25">
      <c r="A30" s="320"/>
      <c r="B30" s="320"/>
      <c r="C30" s="315"/>
      <c r="D30" s="315"/>
      <c r="E30" s="315"/>
      <c r="F30" s="315"/>
      <c r="G30" s="315"/>
      <c r="H30" s="311"/>
      <c r="I30" s="315"/>
      <c r="J30" s="313"/>
      <c r="K30" s="108" t="s">
        <v>106</v>
      </c>
      <c r="L30" s="315"/>
      <c r="M30" s="313"/>
      <c r="N30" s="232"/>
      <c r="O30" s="232"/>
      <c r="P30" s="232"/>
      <c r="Q30" s="232"/>
      <c r="R30" s="232"/>
      <c r="S30" s="232"/>
      <c r="T30" s="232"/>
      <c r="U30" s="232"/>
      <c r="V30" s="232"/>
      <c r="W30" s="232"/>
      <c r="X30" s="232"/>
      <c r="Y30" s="232"/>
      <c r="Z30" s="314"/>
      <c r="AA30" s="311"/>
      <c r="AB30" s="311"/>
      <c r="AC30" s="311"/>
      <c r="AD30" s="311"/>
    </row>
    <row r="31" spans="1:30" ht="57.75" customHeight="1" x14ac:dyDescent="0.25">
      <c r="A31" s="320"/>
      <c r="B31" s="320"/>
      <c r="C31" s="315"/>
      <c r="D31" s="317" t="s">
        <v>107</v>
      </c>
      <c r="E31" s="321" t="s">
        <v>60</v>
      </c>
      <c r="F31" s="321" t="s">
        <v>108</v>
      </c>
      <c r="G31" s="321" t="s">
        <v>109</v>
      </c>
      <c r="H31" s="317">
        <v>1</v>
      </c>
      <c r="I31" s="317" t="s">
        <v>110</v>
      </c>
      <c r="J31" s="317" t="s">
        <v>111</v>
      </c>
      <c r="K31" s="189" t="s">
        <v>112</v>
      </c>
      <c r="L31" s="317" t="s">
        <v>0</v>
      </c>
      <c r="M31" s="317" t="s">
        <v>113</v>
      </c>
      <c r="N31" s="140"/>
      <c r="O31" s="140"/>
      <c r="P31" s="140"/>
      <c r="Q31" s="140"/>
      <c r="R31" s="140"/>
      <c r="S31" s="23"/>
      <c r="T31" s="23"/>
      <c r="U31" s="298"/>
      <c r="V31" s="298"/>
      <c r="W31" s="140"/>
      <c r="X31" s="140"/>
      <c r="Y31" s="140"/>
      <c r="Z31" s="318">
        <v>0</v>
      </c>
      <c r="AA31" s="319"/>
      <c r="AB31" s="319"/>
      <c r="AC31" s="319"/>
      <c r="AD31" s="317">
        <v>1</v>
      </c>
    </row>
    <row r="32" spans="1:30" ht="54.75" customHeight="1" x14ac:dyDescent="0.25">
      <c r="A32" s="320"/>
      <c r="B32" s="320"/>
      <c r="C32" s="24"/>
      <c r="D32" s="313"/>
      <c r="E32" s="315"/>
      <c r="F32" s="315"/>
      <c r="G32" s="315"/>
      <c r="H32" s="313"/>
      <c r="I32" s="313"/>
      <c r="J32" s="313"/>
      <c r="K32" s="108" t="s">
        <v>114</v>
      </c>
      <c r="L32" s="313"/>
      <c r="M32" s="313"/>
      <c r="N32" s="152"/>
      <c r="O32" s="152"/>
      <c r="P32" s="152"/>
      <c r="Q32" s="152"/>
      <c r="R32" s="152"/>
      <c r="S32" s="152"/>
      <c r="T32" s="152"/>
      <c r="U32" s="232"/>
      <c r="V32" s="232"/>
      <c r="W32" s="232"/>
      <c r="X32" s="232"/>
      <c r="Y32" s="232"/>
      <c r="Z32" s="314"/>
      <c r="AA32" s="320"/>
      <c r="AB32" s="320"/>
      <c r="AC32" s="320"/>
      <c r="AD32" s="313"/>
    </row>
    <row r="33" spans="1:30" ht="54.75" customHeight="1" x14ac:dyDescent="0.25">
      <c r="A33" s="320"/>
      <c r="B33" s="320"/>
      <c r="C33" s="24"/>
      <c r="D33" s="313"/>
      <c r="E33" s="315"/>
      <c r="F33" s="315"/>
      <c r="G33" s="315"/>
      <c r="H33" s="313"/>
      <c r="I33" s="313"/>
      <c r="J33" s="313"/>
      <c r="K33" s="108" t="s">
        <v>115</v>
      </c>
      <c r="L33" s="313"/>
      <c r="M33" s="313"/>
      <c r="N33" s="152"/>
      <c r="O33" s="152"/>
      <c r="P33" s="152"/>
      <c r="Q33" s="152"/>
      <c r="R33" s="152"/>
      <c r="S33" s="152"/>
      <c r="T33" s="152"/>
      <c r="U33" s="152"/>
      <c r="V33" s="152"/>
      <c r="W33" s="232"/>
      <c r="X33" s="232"/>
      <c r="Y33" s="232"/>
      <c r="Z33" s="314"/>
      <c r="AA33" s="320"/>
      <c r="AB33" s="320"/>
      <c r="AC33" s="320"/>
      <c r="AD33" s="313"/>
    </row>
    <row r="34" spans="1:30" ht="54.75" customHeight="1" x14ac:dyDescent="0.25">
      <c r="A34" s="320"/>
      <c r="B34" s="320"/>
      <c r="C34" s="24"/>
      <c r="D34" s="315" t="s">
        <v>116</v>
      </c>
      <c r="E34" s="313" t="s">
        <v>60</v>
      </c>
      <c r="F34" s="316" t="s">
        <v>117</v>
      </c>
      <c r="G34" s="313" t="s">
        <v>118</v>
      </c>
      <c r="H34" s="311" t="s">
        <v>119</v>
      </c>
      <c r="I34" s="313" t="s">
        <v>120</v>
      </c>
      <c r="J34" s="313" t="s">
        <v>121</v>
      </c>
      <c r="K34" s="108" t="s">
        <v>122</v>
      </c>
      <c r="L34" s="313" t="s">
        <v>0</v>
      </c>
      <c r="M34" s="313" t="s">
        <v>113</v>
      </c>
      <c r="N34" s="232"/>
      <c r="O34" s="232"/>
      <c r="P34" s="232"/>
      <c r="Q34" s="232"/>
      <c r="R34" s="232"/>
      <c r="S34" s="232"/>
      <c r="T34" s="232"/>
      <c r="U34" s="232"/>
      <c r="V34" s="232"/>
      <c r="W34" s="232"/>
      <c r="X34" s="232"/>
      <c r="Y34" s="232"/>
      <c r="Z34" s="314">
        <v>0</v>
      </c>
      <c r="AA34" s="311">
        <v>0.25</v>
      </c>
      <c r="AB34" s="311">
        <v>0.25</v>
      </c>
      <c r="AC34" s="311">
        <v>0.25</v>
      </c>
      <c r="AD34" s="311">
        <v>0.25</v>
      </c>
    </row>
    <row r="35" spans="1:30" ht="54.75" customHeight="1" x14ac:dyDescent="0.25">
      <c r="A35" s="320"/>
      <c r="B35" s="320"/>
      <c r="C35" s="24"/>
      <c r="D35" s="315"/>
      <c r="E35" s="313"/>
      <c r="F35" s="316"/>
      <c r="G35" s="313"/>
      <c r="H35" s="311"/>
      <c r="I35" s="313"/>
      <c r="J35" s="313"/>
      <c r="K35" s="108" t="s">
        <v>123</v>
      </c>
      <c r="L35" s="313"/>
      <c r="M35" s="313"/>
      <c r="N35" s="232"/>
      <c r="O35" s="232"/>
      <c r="P35" s="232"/>
      <c r="Q35" s="232"/>
      <c r="R35" s="232"/>
      <c r="S35" s="232"/>
      <c r="T35" s="232"/>
      <c r="U35" s="232"/>
      <c r="V35" s="232"/>
      <c r="W35" s="232"/>
      <c r="X35" s="232"/>
      <c r="Y35" s="232"/>
      <c r="Z35" s="314"/>
      <c r="AA35" s="311"/>
      <c r="AB35" s="311"/>
      <c r="AC35" s="311"/>
      <c r="AD35" s="311"/>
    </row>
    <row r="36" spans="1:30" ht="54.75" customHeight="1" x14ac:dyDescent="0.25">
      <c r="A36" s="320"/>
      <c r="B36" s="320"/>
      <c r="C36" s="24"/>
      <c r="D36" s="315"/>
      <c r="E36" s="313"/>
      <c r="F36" s="316"/>
      <c r="G36" s="313"/>
      <c r="H36" s="311"/>
      <c r="I36" s="313"/>
      <c r="J36" s="313"/>
      <c r="K36" s="108" t="s">
        <v>124</v>
      </c>
      <c r="L36" s="313"/>
      <c r="M36" s="313"/>
      <c r="N36" s="232"/>
      <c r="O36" s="232"/>
      <c r="P36" s="232"/>
      <c r="Q36" s="232"/>
      <c r="R36" s="232"/>
      <c r="S36" s="232"/>
      <c r="T36" s="232"/>
      <c r="U36" s="232"/>
      <c r="V36" s="232"/>
      <c r="W36" s="232"/>
      <c r="X36" s="232"/>
      <c r="Y36" s="232"/>
      <c r="Z36" s="314"/>
      <c r="AA36" s="311"/>
      <c r="AB36" s="311"/>
      <c r="AC36" s="311"/>
      <c r="AD36" s="311"/>
    </row>
    <row r="37" spans="1:30" ht="54.75" customHeight="1" x14ac:dyDescent="0.25">
      <c r="A37" s="312" t="s">
        <v>125</v>
      </c>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row>
    <row r="38" spans="1:30" ht="54.75" customHeight="1" x14ac:dyDescent="0.25">
      <c r="A38" s="25"/>
    </row>
    <row r="39" spans="1:30" ht="54.75" customHeight="1" x14ac:dyDescent="0.25">
      <c r="A39" s="25"/>
    </row>
    <row r="40" spans="1:30" x14ac:dyDescent="0.25">
      <c r="A40" s="25"/>
    </row>
    <row r="41" spans="1:30" x14ac:dyDescent="0.25">
      <c r="A41" s="25"/>
    </row>
    <row r="42" spans="1:30" x14ac:dyDescent="0.25">
      <c r="A42" s="25"/>
    </row>
    <row r="43" spans="1:30" x14ac:dyDescent="0.25">
      <c r="A43" s="25"/>
    </row>
  </sheetData>
  <mergeCells count="145">
    <mergeCell ref="G10:G12"/>
    <mergeCell ref="B7:G7"/>
    <mergeCell ref="H7:AD7"/>
    <mergeCell ref="B8:G8"/>
    <mergeCell ref="H8:AD8"/>
    <mergeCell ref="N9:Y9"/>
    <mergeCell ref="AA9:AD9"/>
    <mergeCell ref="A1:AD1"/>
    <mergeCell ref="A2:AD2"/>
    <mergeCell ref="A3:AD3"/>
    <mergeCell ref="B4:D4"/>
    <mergeCell ref="B6:G6"/>
    <mergeCell ref="H6:AD6"/>
    <mergeCell ref="B19:B22"/>
    <mergeCell ref="D19:D22"/>
    <mergeCell ref="E19:E22"/>
    <mergeCell ref="F19:F22"/>
    <mergeCell ref="N10:Y10"/>
    <mergeCell ref="Z10:Z12"/>
    <mergeCell ref="AA10:AD10"/>
    <mergeCell ref="A11:A12"/>
    <mergeCell ref="B11:B12"/>
    <mergeCell ref="N11:P11"/>
    <mergeCell ref="Q11:S11"/>
    <mergeCell ref="T11:V11"/>
    <mergeCell ref="W11:Y11"/>
    <mergeCell ref="H10:H12"/>
    <mergeCell ref="I10:I12"/>
    <mergeCell ref="J10:J12"/>
    <mergeCell ref="K10:K12"/>
    <mergeCell ref="L10:L12"/>
    <mergeCell ref="M10:M12"/>
    <mergeCell ref="A10:B10"/>
    <mergeCell ref="C10:C12"/>
    <mergeCell ref="D10:D12"/>
    <mergeCell ref="E10:E12"/>
    <mergeCell ref="F10:F12"/>
    <mergeCell ref="AD15:AD16"/>
    <mergeCell ref="G17:G18"/>
    <mergeCell ref="H17:H18"/>
    <mergeCell ref="AA17:AA18"/>
    <mergeCell ref="AB17:AB18"/>
    <mergeCell ref="AC17:AC18"/>
    <mergeCell ref="AD17:AD18"/>
    <mergeCell ref="Z13:Z18"/>
    <mergeCell ref="AA13:AA14"/>
    <mergeCell ref="AB13:AB14"/>
    <mergeCell ref="AC13:AC14"/>
    <mergeCell ref="AD13:AD14"/>
    <mergeCell ref="G15:G16"/>
    <mergeCell ref="H15:H16"/>
    <mergeCell ref="AA15:AA16"/>
    <mergeCell ref="AB15:AB16"/>
    <mergeCell ref="AC15:AC16"/>
    <mergeCell ref="G13:G14"/>
    <mergeCell ref="H13:H14"/>
    <mergeCell ref="I13:I18"/>
    <mergeCell ref="J13:J18"/>
    <mergeCell ref="L13:L18"/>
    <mergeCell ref="M13:M18"/>
    <mergeCell ref="L23:L26"/>
    <mergeCell ref="M23:M26"/>
    <mergeCell ref="Z19:Z22"/>
    <mergeCell ref="AA19:AA22"/>
    <mergeCell ref="AB19:AB22"/>
    <mergeCell ref="AC19:AC22"/>
    <mergeCell ref="AD19:AD22"/>
    <mergeCell ref="A23:A26"/>
    <mergeCell ref="B23:B26"/>
    <mergeCell ref="D23:D26"/>
    <mergeCell ref="E23:E26"/>
    <mergeCell ref="F23:F26"/>
    <mergeCell ref="G19:G22"/>
    <mergeCell ref="H19:H22"/>
    <mergeCell ref="I19:I22"/>
    <mergeCell ref="J19:J22"/>
    <mergeCell ref="L19:L22"/>
    <mergeCell ref="M19:M22"/>
    <mergeCell ref="A13:A22"/>
    <mergeCell ref="B13:B18"/>
    <mergeCell ref="C13:C31"/>
    <mergeCell ref="D13:D18"/>
    <mergeCell ref="E13:E18"/>
    <mergeCell ref="F13:F18"/>
    <mergeCell ref="AC25:AC26"/>
    <mergeCell ref="AD25:AD26"/>
    <mergeCell ref="A27:A36"/>
    <mergeCell ref="B27:B36"/>
    <mergeCell ref="D27:D30"/>
    <mergeCell ref="E27:E30"/>
    <mergeCell ref="F27:F30"/>
    <mergeCell ref="G27:G30"/>
    <mergeCell ref="H27:H30"/>
    <mergeCell ref="I27:I30"/>
    <mergeCell ref="Z23:Z26"/>
    <mergeCell ref="AA23:AA24"/>
    <mergeCell ref="AB23:AB24"/>
    <mergeCell ref="AC23:AC24"/>
    <mergeCell ref="AD23:AD24"/>
    <mergeCell ref="G25:G26"/>
    <mergeCell ref="H25:H26"/>
    <mergeCell ref="I25:I26"/>
    <mergeCell ref="AA25:AA26"/>
    <mergeCell ref="AB25:AB26"/>
    <mergeCell ref="G23:G24"/>
    <mergeCell ref="H23:H24"/>
    <mergeCell ref="I23:I24"/>
    <mergeCell ref="J23:J26"/>
    <mergeCell ref="M31:M33"/>
    <mergeCell ref="Z31:Z33"/>
    <mergeCell ref="AA31:AA33"/>
    <mergeCell ref="AB31:AB33"/>
    <mergeCell ref="AC31:AC33"/>
    <mergeCell ref="AD31:AD33"/>
    <mergeCell ref="AC27:AC30"/>
    <mergeCell ref="AD27:AD30"/>
    <mergeCell ref="D31:D33"/>
    <mergeCell ref="E31:E33"/>
    <mergeCell ref="F31:F33"/>
    <mergeCell ref="G31:G33"/>
    <mergeCell ref="H31:H33"/>
    <mergeCell ref="I31:I33"/>
    <mergeCell ref="J31:J33"/>
    <mergeCell ref="L31:L33"/>
    <mergeCell ref="J27:J30"/>
    <mergeCell ref="L27:L30"/>
    <mergeCell ref="M27:M30"/>
    <mergeCell ref="Z27:Z30"/>
    <mergeCell ref="AA27:AA30"/>
    <mergeCell ref="AB27:AB30"/>
    <mergeCell ref="AC34:AC36"/>
    <mergeCell ref="AD34:AD36"/>
    <mergeCell ref="A37:AD37"/>
    <mergeCell ref="J34:J36"/>
    <mergeCell ref="L34:L36"/>
    <mergeCell ref="M34:M36"/>
    <mergeCell ref="Z34:Z36"/>
    <mergeCell ref="AA34:AA36"/>
    <mergeCell ref="AB34:AB36"/>
    <mergeCell ref="D34:D36"/>
    <mergeCell ref="E34:E36"/>
    <mergeCell ref="F34:F36"/>
    <mergeCell ref="G34:G36"/>
    <mergeCell ref="H34:H36"/>
    <mergeCell ref="I34:I36"/>
  </mergeCells>
  <dataValidations disablePrompts="1" count="1">
    <dataValidation allowBlank="1" showInputMessage="1" showErrorMessage="1" prompt="Favor explicar a quien va dirigido y el tipo de impacto: Financiero, tangibles, Intangibles, etc" sqref="J10 J23:J26 J31:J33" xr:uid="{96B1EA88-A09E-4332-87F6-C0434B83EC1E}"/>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1DF6F-49FE-420D-99EF-4B78C522C4F7}">
  <dimension ref="A1:AD40"/>
  <sheetViews>
    <sheetView showGridLines="0" zoomScale="80" zoomScaleNormal="80" workbookViewId="0">
      <selection activeCell="W39" sqref="W39:Y39"/>
    </sheetView>
  </sheetViews>
  <sheetFormatPr baseColWidth="10" defaultColWidth="11.5546875" defaultRowHeight="13.8" x14ac:dyDescent="0.25"/>
  <cols>
    <col min="1" max="1" width="25.5546875" style="14" customWidth="1"/>
    <col min="2" max="2" width="18.33203125" style="14" customWidth="1"/>
    <col min="3" max="3" width="20.109375" style="14" customWidth="1"/>
    <col min="4" max="4" width="25.88671875" style="14" customWidth="1"/>
    <col min="5" max="5" width="16.44140625" style="14" customWidth="1"/>
    <col min="6" max="6" width="43.6640625" style="14" customWidth="1"/>
    <col min="7" max="7" width="34.44140625" style="14" customWidth="1"/>
    <col min="8" max="8" width="19.33203125" style="14" customWidth="1"/>
    <col min="9" max="9" width="29.6640625" style="14" customWidth="1"/>
    <col min="10" max="11" width="45.109375" style="14" customWidth="1"/>
    <col min="12" max="12" width="22.109375" style="14" customWidth="1"/>
    <col min="13" max="13" width="25.88671875" style="14" customWidth="1"/>
    <col min="14" max="25" width="3.33203125" style="14" customWidth="1"/>
    <col min="26" max="26" width="19.109375" style="202" customWidth="1"/>
    <col min="27" max="30" width="11.44140625" style="14" customWidth="1"/>
    <col min="31" max="16384" width="11.5546875" style="14"/>
  </cols>
  <sheetData>
    <row r="1" spans="1:30" x14ac:dyDescent="0.25">
      <c r="A1" s="70"/>
      <c r="B1" s="70"/>
      <c r="C1" s="70"/>
      <c r="D1" s="71"/>
      <c r="E1" s="70"/>
      <c r="F1" s="70"/>
      <c r="G1" s="70"/>
      <c r="H1" s="70"/>
      <c r="I1" s="70"/>
      <c r="J1" s="70"/>
      <c r="K1" s="70"/>
      <c r="L1" s="70"/>
      <c r="M1" s="70"/>
      <c r="N1" s="70"/>
      <c r="O1" s="70"/>
      <c r="P1" s="70"/>
      <c r="Q1" s="70"/>
      <c r="R1" s="70"/>
      <c r="S1" s="70"/>
      <c r="T1" s="70"/>
      <c r="U1" s="70"/>
      <c r="V1" s="70"/>
      <c r="W1" s="70"/>
      <c r="X1" s="70"/>
      <c r="Y1" s="70"/>
      <c r="Z1" s="190"/>
      <c r="AA1" s="70"/>
      <c r="AB1" s="70"/>
      <c r="AC1" s="70"/>
      <c r="AD1" s="70"/>
    </row>
    <row r="2" spans="1:30" x14ac:dyDescent="0.25">
      <c r="A2" s="70"/>
      <c r="B2" s="70"/>
      <c r="C2" s="70"/>
      <c r="D2" s="71"/>
      <c r="E2" s="70"/>
      <c r="F2" s="70"/>
      <c r="G2" s="70"/>
      <c r="H2" s="70"/>
      <c r="I2" s="70"/>
      <c r="J2" s="70"/>
      <c r="K2" s="70"/>
      <c r="L2" s="70"/>
      <c r="M2" s="70"/>
      <c r="N2" s="70"/>
      <c r="O2" s="70"/>
      <c r="P2" s="70"/>
      <c r="Q2" s="70"/>
      <c r="R2" s="70"/>
      <c r="S2" s="70"/>
      <c r="T2" s="70"/>
      <c r="U2" s="70"/>
      <c r="V2" s="70"/>
      <c r="W2" s="70"/>
      <c r="X2" s="70"/>
      <c r="Y2" s="70"/>
      <c r="Z2" s="190"/>
      <c r="AA2" s="70"/>
      <c r="AB2" s="70"/>
      <c r="AC2" s="70"/>
      <c r="AD2" s="70"/>
    </row>
    <row r="3" spans="1:30" x14ac:dyDescent="0.25">
      <c r="A3" s="70"/>
      <c r="B3" s="70"/>
      <c r="C3" s="70"/>
      <c r="D3" s="71"/>
      <c r="E3" s="70"/>
      <c r="F3" s="70"/>
      <c r="G3" s="70"/>
      <c r="H3" s="70"/>
      <c r="I3" s="70"/>
      <c r="J3" s="70"/>
      <c r="K3" s="70"/>
      <c r="L3" s="70"/>
      <c r="M3" s="70"/>
      <c r="N3" s="70"/>
      <c r="O3" s="70"/>
      <c r="P3" s="70"/>
      <c r="Q3" s="70"/>
      <c r="R3" s="70"/>
      <c r="S3" s="70"/>
      <c r="T3" s="70"/>
      <c r="U3" s="70"/>
      <c r="V3" s="70"/>
      <c r="W3" s="70"/>
      <c r="X3" s="70"/>
      <c r="Y3" s="70"/>
      <c r="Z3" s="190"/>
      <c r="AA3" s="70"/>
      <c r="AB3" s="70"/>
      <c r="AC3" s="70"/>
      <c r="AD3" s="70"/>
    </row>
    <row r="4" spans="1:30" x14ac:dyDescent="0.25">
      <c r="A4" s="70"/>
      <c r="B4" s="70"/>
      <c r="C4" s="70"/>
      <c r="D4" s="71"/>
      <c r="E4" s="70"/>
      <c r="F4" s="70"/>
      <c r="G4" s="70"/>
      <c r="H4" s="70"/>
      <c r="I4" s="70"/>
      <c r="J4" s="70"/>
      <c r="K4" s="70"/>
      <c r="L4" s="70"/>
      <c r="M4" s="70"/>
      <c r="N4" s="70"/>
      <c r="O4" s="70"/>
      <c r="P4" s="70"/>
      <c r="Q4" s="70"/>
      <c r="R4" s="70"/>
      <c r="S4" s="70"/>
      <c r="T4" s="70"/>
      <c r="U4" s="70"/>
      <c r="V4" s="70"/>
      <c r="W4" s="70"/>
      <c r="X4" s="70"/>
      <c r="Y4" s="70"/>
      <c r="Z4" s="190"/>
      <c r="AA4" s="70"/>
      <c r="AB4" s="70"/>
      <c r="AC4" s="70"/>
      <c r="AD4" s="70"/>
    </row>
    <row r="5" spans="1:30" ht="36" customHeight="1" x14ac:dyDescent="0.25">
      <c r="A5" s="379"/>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row>
    <row r="6" spans="1:30" ht="36" customHeight="1" x14ac:dyDescent="0.25">
      <c r="A6" s="145"/>
      <c r="B6" s="145"/>
      <c r="C6" s="145"/>
      <c r="D6" s="145"/>
      <c r="E6" s="145"/>
      <c r="F6" s="145"/>
      <c r="H6" s="145"/>
      <c r="I6" s="145"/>
      <c r="J6" s="145"/>
      <c r="K6" s="145"/>
      <c r="L6" s="145"/>
      <c r="M6" s="145"/>
      <c r="N6" s="145"/>
      <c r="O6" s="145"/>
      <c r="P6" s="145"/>
      <c r="Q6" s="145"/>
      <c r="R6" s="145"/>
      <c r="S6" s="145"/>
      <c r="T6" s="145"/>
      <c r="U6" s="145"/>
      <c r="V6" s="145"/>
      <c r="W6" s="145"/>
      <c r="X6" s="145"/>
      <c r="Y6" s="145"/>
      <c r="Z6" s="191"/>
      <c r="AA6" s="145"/>
      <c r="AB6" s="145"/>
      <c r="AC6" s="145"/>
      <c r="AD6" s="145"/>
    </row>
    <row r="7" spans="1:30" ht="48.75" customHeight="1" x14ac:dyDescent="0.25">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row>
    <row r="8" spans="1:30" ht="48.75" customHeight="1" x14ac:dyDescent="0.25">
      <c r="A8" s="380" t="s">
        <v>15</v>
      </c>
      <c r="B8" s="380"/>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row>
    <row r="9" spans="1:30" ht="21.75" customHeight="1" x14ac:dyDescent="0.25">
      <c r="A9" s="73"/>
      <c r="B9" s="350" t="s">
        <v>16</v>
      </c>
      <c r="C9" s="350"/>
      <c r="D9" s="70"/>
      <c r="E9" s="70"/>
      <c r="F9" s="70"/>
      <c r="G9" s="70"/>
      <c r="H9" s="70"/>
      <c r="I9" s="70"/>
      <c r="J9" s="70"/>
      <c r="K9" s="70"/>
      <c r="L9" s="70"/>
      <c r="M9" s="70"/>
      <c r="N9" s="70"/>
      <c r="O9" s="70"/>
      <c r="P9" s="70"/>
      <c r="Q9" s="70"/>
      <c r="R9" s="70"/>
      <c r="S9" s="70"/>
      <c r="T9" s="70"/>
      <c r="U9" s="70"/>
      <c r="V9" s="70"/>
      <c r="W9" s="70"/>
      <c r="X9" s="70"/>
      <c r="Y9" s="70"/>
      <c r="Z9" s="190"/>
      <c r="AA9" s="70"/>
      <c r="AB9" s="70"/>
      <c r="AC9" s="70"/>
      <c r="AD9" s="70"/>
    </row>
    <row r="10" spans="1:30" ht="20.25" customHeight="1" x14ac:dyDescent="0.25">
      <c r="A10" s="70"/>
      <c r="B10" s="70"/>
      <c r="C10" s="70"/>
      <c r="D10" s="71"/>
      <c r="E10" s="70"/>
      <c r="F10" s="70"/>
      <c r="G10" s="70"/>
      <c r="H10" s="70"/>
      <c r="I10" s="192"/>
      <c r="J10" s="192"/>
      <c r="K10" s="71"/>
      <c r="L10" s="192"/>
      <c r="M10" s="192"/>
      <c r="N10" s="192"/>
      <c r="O10" s="192"/>
      <c r="P10" s="192"/>
      <c r="Q10" s="192"/>
      <c r="R10" s="192"/>
      <c r="S10" s="192"/>
      <c r="T10" s="192"/>
      <c r="U10" s="192"/>
      <c r="V10" s="192"/>
      <c r="W10" s="192"/>
      <c r="X10" s="192"/>
      <c r="Y10" s="192"/>
      <c r="Z10" s="193"/>
      <c r="AA10" s="192"/>
      <c r="AB10" s="192"/>
      <c r="AC10" s="192"/>
      <c r="AD10" s="192"/>
    </row>
    <row r="11" spans="1:30" ht="30" customHeight="1" x14ac:dyDescent="0.25">
      <c r="A11" s="194" t="s">
        <v>17</v>
      </c>
      <c r="B11" s="381" t="s">
        <v>127</v>
      </c>
      <c r="C11" s="381"/>
      <c r="D11" s="381"/>
      <c r="E11" s="381"/>
      <c r="F11" s="381"/>
      <c r="G11" s="381"/>
      <c r="N11" s="195"/>
      <c r="O11" s="195"/>
      <c r="P11" s="195"/>
      <c r="Q11" s="195"/>
      <c r="R11" s="195"/>
      <c r="S11" s="195"/>
      <c r="T11" s="195"/>
      <c r="U11" s="195"/>
      <c r="V11" s="195"/>
      <c r="W11" s="195"/>
      <c r="X11" s="195"/>
      <c r="Y11" s="195"/>
      <c r="Z11" s="196"/>
      <c r="AA11" s="195"/>
      <c r="AB11" s="195"/>
      <c r="AC11" s="195"/>
      <c r="AD11" s="195"/>
    </row>
    <row r="12" spans="1:30" ht="34.5" customHeight="1" x14ac:dyDescent="0.25">
      <c r="A12" s="194" t="s">
        <v>19</v>
      </c>
      <c r="B12" s="381" t="s">
        <v>20</v>
      </c>
      <c r="C12" s="381"/>
      <c r="D12" s="381"/>
      <c r="E12" s="381"/>
      <c r="F12" s="381"/>
      <c r="G12" s="381"/>
      <c r="N12" s="195"/>
      <c r="O12" s="195"/>
      <c r="P12" s="195"/>
      <c r="Q12" s="195"/>
      <c r="R12" s="195"/>
      <c r="S12" s="195"/>
      <c r="T12" s="195"/>
      <c r="U12" s="195"/>
      <c r="V12" s="195"/>
      <c r="W12" s="195"/>
      <c r="X12" s="195"/>
      <c r="Y12" s="195"/>
      <c r="Z12" s="196"/>
      <c r="AA12" s="195"/>
      <c r="AB12" s="195"/>
      <c r="AC12" s="195"/>
      <c r="AD12" s="195"/>
    </row>
    <row r="13" spans="1:30" ht="41.25" customHeight="1" x14ac:dyDescent="0.25">
      <c r="A13" s="197" t="s">
        <v>21</v>
      </c>
      <c r="B13" s="382">
        <f>+Z18+Z28</f>
        <v>14773022</v>
      </c>
      <c r="C13" s="382"/>
      <c r="D13" s="382"/>
      <c r="E13" s="382"/>
      <c r="F13" s="382"/>
      <c r="G13" s="382"/>
      <c r="N13" s="195"/>
      <c r="O13" s="195"/>
      <c r="P13" s="195"/>
      <c r="Q13" s="195"/>
      <c r="R13" s="195"/>
      <c r="S13" s="195"/>
      <c r="T13" s="195"/>
      <c r="U13" s="195"/>
      <c r="V13" s="195"/>
      <c r="W13" s="195"/>
      <c r="X13" s="195"/>
      <c r="Y13" s="195"/>
      <c r="Z13" s="196"/>
      <c r="AA13" s="195"/>
      <c r="AB13" s="195"/>
      <c r="AC13" s="195"/>
      <c r="AD13" s="195"/>
    </row>
    <row r="14" spans="1:30" x14ac:dyDescent="0.25">
      <c r="A14" s="153">
        <v>1</v>
      </c>
      <c r="B14" s="153">
        <v>2</v>
      </c>
      <c r="C14" s="153">
        <v>3</v>
      </c>
      <c r="D14" s="153">
        <v>4</v>
      </c>
      <c r="E14" s="153">
        <v>5</v>
      </c>
      <c r="F14" s="153">
        <v>6</v>
      </c>
      <c r="G14" s="153">
        <v>7</v>
      </c>
      <c r="H14" s="153">
        <v>8</v>
      </c>
      <c r="I14" s="153">
        <v>9</v>
      </c>
      <c r="J14" s="153">
        <v>10</v>
      </c>
      <c r="K14" s="153">
        <v>11</v>
      </c>
      <c r="L14" s="153">
        <v>12</v>
      </c>
      <c r="M14" s="153">
        <v>13</v>
      </c>
      <c r="N14" s="383">
        <v>14</v>
      </c>
      <c r="O14" s="383"/>
      <c r="P14" s="383"/>
      <c r="Q14" s="383"/>
      <c r="R14" s="383"/>
      <c r="S14" s="383"/>
      <c r="T14" s="383"/>
      <c r="U14" s="383"/>
      <c r="V14" s="383"/>
      <c r="W14" s="383"/>
      <c r="X14" s="383"/>
      <c r="Y14" s="383"/>
      <c r="Z14" s="198">
        <v>15</v>
      </c>
      <c r="AA14" s="383">
        <v>16</v>
      </c>
      <c r="AB14" s="383"/>
      <c r="AC14" s="383"/>
      <c r="AD14" s="383"/>
    </row>
    <row r="15" spans="1:30" ht="15" customHeight="1" x14ac:dyDescent="0.25">
      <c r="A15" s="340" t="s">
        <v>22</v>
      </c>
      <c r="B15" s="340"/>
      <c r="C15" s="337" t="s">
        <v>23</v>
      </c>
      <c r="D15" s="337" t="s">
        <v>24</v>
      </c>
      <c r="E15" s="337" t="s">
        <v>25</v>
      </c>
      <c r="F15" s="337" t="s">
        <v>26</v>
      </c>
      <c r="G15" s="337" t="s">
        <v>27</v>
      </c>
      <c r="H15" s="337" t="s">
        <v>28</v>
      </c>
      <c r="I15" s="337" t="s">
        <v>29</v>
      </c>
      <c r="J15" s="337" t="s">
        <v>30</v>
      </c>
      <c r="K15" s="337" t="s">
        <v>31</v>
      </c>
      <c r="L15" s="337" t="s">
        <v>32</v>
      </c>
      <c r="M15" s="337" t="s">
        <v>33</v>
      </c>
      <c r="N15" s="337" t="s">
        <v>34</v>
      </c>
      <c r="O15" s="337"/>
      <c r="P15" s="337"/>
      <c r="Q15" s="337"/>
      <c r="R15" s="337"/>
      <c r="S15" s="337"/>
      <c r="T15" s="337"/>
      <c r="U15" s="337"/>
      <c r="V15" s="337"/>
      <c r="W15" s="337"/>
      <c r="X15" s="337"/>
      <c r="Y15" s="337"/>
      <c r="Z15" s="384" t="s">
        <v>35</v>
      </c>
      <c r="AA15" s="337" t="s">
        <v>36</v>
      </c>
      <c r="AB15" s="337"/>
      <c r="AC15" s="337"/>
      <c r="AD15" s="337"/>
    </row>
    <row r="16" spans="1:30" ht="15" customHeight="1" x14ac:dyDescent="0.25">
      <c r="A16" s="337" t="s">
        <v>37</v>
      </c>
      <c r="B16" s="337" t="s">
        <v>38</v>
      </c>
      <c r="C16" s="337"/>
      <c r="D16" s="337"/>
      <c r="E16" s="337"/>
      <c r="F16" s="337"/>
      <c r="G16" s="337"/>
      <c r="H16" s="337"/>
      <c r="I16" s="337"/>
      <c r="J16" s="337"/>
      <c r="K16" s="337"/>
      <c r="L16" s="337"/>
      <c r="M16" s="337"/>
      <c r="N16" s="339" t="s">
        <v>39</v>
      </c>
      <c r="O16" s="339"/>
      <c r="P16" s="339"/>
      <c r="Q16" s="339" t="s">
        <v>40</v>
      </c>
      <c r="R16" s="339"/>
      <c r="S16" s="339"/>
      <c r="T16" s="339" t="s">
        <v>41</v>
      </c>
      <c r="U16" s="339"/>
      <c r="V16" s="339"/>
      <c r="W16" s="339" t="s">
        <v>42</v>
      </c>
      <c r="X16" s="339"/>
      <c r="Y16" s="339"/>
      <c r="Z16" s="384"/>
      <c r="AA16" s="134" t="s">
        <v>39</v>
      </c>
      <c r="AB16" s="134" t="s">
        <v>40</v>
      </c>
      <c r="AC16" s="134" t="s">
        <v>41</v>
      </c>
      <c r="AD16" s="134" t="s">
        <v>42</v>
      </c>
    </row>
    <row r="17" spans="1:30" ht="15" customHeight="1" x14ac:dyDescent="0.25">
      <c r="A17" s="337"/>
      <c r="B17" s="337"/>
      <c r="C17" s="337"/>
      <c r="D17" s="337"/>
      <c r="E17" s="337"/>
      <c r="F17" s="337"/>
      <c r="G17" s="375"/>
      <c r="H17" s="337"/>
      <c r="I17" s="337"/>
      <c r="J17" s="337"/>
      <c r="K17" s="337"/>
      <c r="L17" s="337"/>
      <c r="M17" s="337"/>
      <c r="N17" s="133" t="s">
        <v>43</v>
      </c>
      <c r="O17" s="133" t="s">
        <v>44</v>
      </c>
      <c r="P17" s="133" t="s">
        <v>45</v>
      </c>
      <c r="Q17" s="133" t="s">
        <v>46</v>
      </c>
      <c r="R17" s="133" t="s">
        <v>45</v>
      </c>
      <c r="S17" s="133" t="s">
        <v>47</v>
      </c>
      <c r="T17" s="133" t="s">
        <v>47</v>
      </c>
      <c r="U17" s="133" t="s">
        <v>46</v>
      </c>
      <c r="V17" s="133" t="s">
        <v>48</v>
      </c>
      <c r="W17" s="133" t="s">
        <v>49</v>
      </c>
      <c r="X17" s="133" t="s">
        <v>50</v>
      </c>
      <c r="Y17" s="133" t="s">
        <v>51</v>
      </c>
      <c r="Z17" s="384"/>
      <c r="AA17" s="133" t="s">
        <v>52</v>
      </c>
      <c r="AB17" s="133" t="s">
        <v>53</v>
      </c>
      <c r="AC17" s="133" t="s">
        <v>54</v>
      </c>
      <c r="AD17" s="133" t="s">
        <v>55</v>
      </c>
    </row>
    <row r="18" spans="1:30" s="31" customFormat="1" ht="48" customHeight="1" x14ac:dyDescent="0.3">
      <c r="A18" s="364" t="s">
        <v>128</v>
      </c>
      <c r="B18" s="364" t="s">
        <v>129</v>
      </c>
      <c r="C18" s="372" t="s">
        <v>130</v>
      </c>
      <c r="D18" s="373" t="s">
        <v>131</v>
      </c>
      <c r="E18" s="335" t="s">
        <v>60</v>
      </c>
      <c r="F18" s="367" t="s">
        <v>132</v>
      </c>
      <c r="G18" s="335" t="s">
        <v>133</v>
      </c>
      <c r="H18" s="362">
        <v>15</v>
      </c>
      <c r="I18" s="371" t="s">
        <v>134</v>
      </c>
      <c r="J18" s="351" t="s">
        <v>135</v>
      </c>
      <c r="K18" s="20" t="s">
        <v>136</v>
      </c>
      <c r="L18" s="371" t="s">
        <v>1</v>
      </c>
      <c r="M18" s="371" t="s">
        <v>137</v>
      </c>
      <c r="N18" s="29"/>
      <c r="O18" s="287"/>
      <c r="P18" s="287"/>
      <c r="Q18" s="21"/>
      <c r="R18" s="21"/>
      <c r="S18" s="29"/>
      <c r="T18" s="21"/>
      <c r="U18" s="21"/>
      <c r="V18" s="21"/>
      <c r="W18" s="21"/>
      <c r="X18" s="21"/>
      <c r="Y18" s="21"/>
      <c r="Z18" s="314">
        <v>10726022</v>
      </c>
      <c r="AA18" s="355"/>
      <c r="AB18" s="357">
        <v>5</v>
      </c>
      <c r="AC18" s="357">
        <v>5</v>
      </c>
      <c r="AD18" s="357">
        <v>3</v>
      </c>
    </row>
    <row r="19" spans="1:30" s="31" customFormat="1" ht="38.25" customHeight="1" x14ac:dyDescent="0.3">
      <c r="A19" s="365"/>
      <c r="B19" s="365"/>
      <c r="C19" s="372"/>
      <c r="D19" s="374"/>
      <c r="E19" s="336"/>
      <c r="F19" s="368"/>
      <c r="G19" s="336"/>
      <c r="H19" s="370"/>
      <c r="I19" s="371"/>
      <c r="J19" s="352"/>
      <c r="K19" s="20" t="s">
        <v>138</v>
      </c>
      <c r="L19" s="371"/>
      <c r="M19" s="371"/>
      <c r="N19" s="21"/>
      <c r="O19" s="280"/>
      <c r="P19" s="280"/>
      <c r="Q19" s="287"/>
      <c r="R19" s="287"/>
      <c r="S19" s="287"/>
      <c r="T19" s="280"/>
      <c r="U19" s="280"/>
      <c r="V19" s="280"/>
      <c r="W19" s="280"/>
      <c r="X19" s="280"/>
      <c r="Y19" s="280"/>
      <c r="Z19" s="314"/>
      <c r="AA19" s="356"/>
      <c r="AB19" s="358"/>
      <c r="AC19" s="358"/>
      <c r="AD19" s="358"/>
    </row>
    <row r="20" spans="1:30" s="31" customFormat="1" ht="37.5" customHeight="1" x14ac:dyDescent="0.3">
      <c r="A20" s="365"/>
      <c r="B20" s="365"/>
      <c r="C20" s="372"/>
      <c r="D20" s="374"/>
      <c r="E20" s="336"/>
      <c r="F20" s="368"/>
      <c r="G20" s="336"/>
      <c r="H20" s="370"/>
      <c r="I20" s="371"/>
      <c r="J20" s="352"/>
      <c r="K20" s="20" t="s">
        <v>139</v>
      </c>
      <c r="L20" s="371"/>
      <c r="M20" s="371"/>
      <c r="N20" s="21"/>
      <c r="O20" s="280"/>
      <c r="P20" s="280"/>
      <c r="Q20" s="280"/>
      <c r="R20" s="280"/>
      <c r="S20" s="280"/>
      <c r="T20" s="287"/>
      <c r="U20" s="287"/>
      <c r="V20" s="287"/>
      <c r="W20" s="280"/>
      <c r="X20" s="280"/>
      <c r="Y20" s="280"/>
      <c r="Z20" s="314"/>
      <c r="AA20" s="356"/>
      <c r="AB20" s="358"/>
      <c r="AC20" s="358"/>
      <c r="AD20" s="358"/>
    </row>
    <row r="21" spans="1:30" s="31" customFormat="1" ht="45.75" customHeight="1" x14ac:dyDescent="0.3">
      <c r="A21" s="365"/>
      <c r="B21" s="365"/>
      <c r="C21" s="372"/>
      <c r="D21" s="374"/>
      <c r="E21" s="336"/>
      <c r="F21" s="368"/>
      <c r="G21" s="336"/>
      <c r="H21" s="370"/>
      <c r="I21" s="371"/>
      <c r="J21" s="352"/>
      <c r="K21" s="20" t="s">
        <v>140</v>
      </c>
      <c r="L21" s="371"/>
      <c r="M21" s="371"/>
      <c r="N21" s="21"/>
      <c r="O21" s="280"/>
      <c r="P21" s="280"/>
      <c r="Q21" s="280"/>
      <c r="R21" s="280"/>
      <c r="S21" s="280"/>
      <c r="T21" s="280"/>
      <c r="U21" s="280"/>
      <c r="V21" s="280"/>
      <c r="W21" s="287"/>
      <c r="X21" s="287"/>
      <c r="Y21" s="287"/>
      <c r="Z21" s="314"/>
      <c r="AA21" s="356"/>
      <c r="AB21" s="358"/>
      <c r="AC21" s="358"/>
      <c r="AD21" s="358"/>
    </row>
    <row r="22" spans="1:30" s="31" customFormat="1" ht="30" customHeight="1" x14ac:dyDescent="0.3">
      <c r="A22" s="365"/>
      <c r="B22" s="365"/>
      <c r="C22" s="372"/>
      <c r="D22" s="374"/>
      <c r="E22" s="336"/>
      <c r="F22" s="368"/>
      <c r="G22" s="317"/>
      <c r="H22" s="363"/>
      <c r="I22" s="371"/>
      <c r="J22" s="359"/>
      <c r="K22" s="20" t="s">
        <v>141</v>
      </c>
      <c r="L22" s="371"/>
      <c r="M22" s="371"/>
      <c r="N22" s="21"/>
      <c r="O22" s="280"/>
      <c r="P22" s="280"/>
      <c r="Q22" s="280"/>
      <c r="R22" s="280"/>
      <c r="S22" s="280"/>
      <c r="T22" s="280"/>
      <c r="U22" s="280"/>
      <c r="V22" s="280"/>
      <c r="W22" s="287"/>
      <c r="X22" s="287"/>
      <c r="Y22" s="287"/>
      <c r="Z22" s="314"/>
      <c r="AA22" s="361"/>
      <c r="AB22" s="360"/>
      <c r="AC22" s="360"/>
      <c r="AD22" s="360"/>
    </row>
    <row r="23" spans="1:30" s="31" customFormat="1" ht="42" customHeight="1" x14ac:dyDescent="0.3">
      <c r="A23" s="365"/>
      <c r="B23" s="364" t="s">
        <v>142</v>
      </c>
      <c r="C23" s="372"/>
      <c r="D23" s="313" t="s">
        <v>143</v>
      </c>
      <c r="E23" s="335" t="s">
        <v>60</v>
      </c>
      <c r="F23" s="316" t="s">
        <v>144</v>
      </c>
      <c r="G23" s="335" t="s">
        <v>145</v>
      </c>
      <c r="H23" s="362">
        <v>1</v>
      </c>
      <c r="I23" s="371" t="s">
        <v>146</v>
      </c>
      <c r="J23" s="351" t="s">
        <v>147</v>
      </c>
      <c r="K23" s="20" t="s">
        <v>148</v>
      </c>
      <c r="L23" s="371" t="s">
        <v>1</v>
      </c>
      <c r="M23" s="371" t="s">
        <v>149</v>
      </c>
      <c r="N23" s="29"/>
      <c r="O23" s="280"/>
      <c r="P23" s="280"/>
      <c r="Q23" s="21"/>
      <c r="R23" s="21"/>
      <c r="S23" s="29"/>
      <c r="T23" s="21"/>
      <c r="U23" s="21"/>
      <c r="V23" s="21"/>
      <c r="W23" s="21"/>
      <c r="X23" s="21"/>
      <c r="Y23" s="21"/>
      <c r="Z23" s="314">
        <v>0</v>
      </c>
      <c r="AA23" s="355"/>
      <c r="AB23" s="357">
        <v>1</v>
      </c>
      <c r="AC23" s="355"/>
      <c r="AD23" s="355"/>
    </row>
    <row r="24" spans="1:30" s="31" customFormat="1" ht="63.75" customHeight="1" x14ac:dyDescent="0.3">
      <c r="A24" s="365"/>
      <c r="B24" s="365"/>
      <c r="C24" s="372"/>
      <c r="D24" s="313"/>
      <c r="E24" s="336"/>
      <c r="F24" s="316"/>
      <c r="G24" s="336"/>
      <c r="H24" s="370"/>
      <c r="I24" s="371"/>
      <c r="J24" s="352"/>
      <c r="K24" s="20" t="s">
        <v>150</v>
      </c>
      <c r="L24" s="371"/>
      <c r="M24" s="371"/>
      <c r="N24" s="21"/>
      <c r="O24" s="21"/>
      <c r="P24" s="29"/>
      <c r="Q24" s="280"/>
      <c r="R24" s="280"/>
      <c r="S24" s="280"/>
      <c r="T24" s="21"/>
      <c r="U24" s="21"/>
      <c r="V24" s="21"/>
      <c r="W24" s="21"/>
      <c r="X24" s="21"/>
      <c r="Y24" s="21"/>
      <c r="Z24" s="314"/>
      <c r="AA24" s="356"/>
      <c r="AB24" s="358"/>
      <c r="AC24" s="356"/>
      <c r="AD24" s="356"/>
    </row>
    <row r="25" spans="1:30" s="31" customFormat="1" ht="30" customHeight="1" x14ac:dyDescent="0.3">
      <c r="A25" s="365"/>
      <c r="B25" s="365"/>
      <c r="C25" s="372"/>
      <c r="D25" s="313"/>
      <c r="E25" s="336"/>
      <c r="F25" s="316"/>
      <c r="G25" s="336"/>
      <c r="H25" s="370"/>
      <c r="I25" s="371"/>
      <c r="J25" s="352"/>
      <c r="K25" s="20" t="s">
        <v>151</v>
      </c>
      <c r="L25" s="371"/>
      <c r="M25" s="371"/>
      <c r="N25" s="21"/>
      <c r="O25" s="21"/>
      <c r="P25" s="21"/>
      <c r="Q25" s="280"/>
      <c r="R25" s="280"/>
      <c r="S25" s="280"/>
      <c r="T25" s="21"/>
      <c r="U25" s="21"/>
      <c r="V25" s="21"/>
      <c r="W25" s="21"/>
      <c r="X25" s="21"/>
      <c r="Y25" s="21"/>
      <c r="Z25" s="314"/>
      <c r="AA25" s="356"/>
      <c r="AB25" s="358"/>
      <c r="AC25" s="356"/>
      <c r="AD25" s="356"/>
    </row>
    <row r="26" spans="1:30" s="31" customFormat="1" ht="30" customHeight="1" x14ac:dyDescent="0.3">
      <c r="A26" s="365"/>
      <c r="B26" s="365"/>
      <c r="C26" s="372"/>
      <c r="D26" s="313"/>
      <c r="E26" s="336"/>
      <c r="F26" s="316"/>
      <c r="G26" s="336"/>
      <c r="H26" s="370"/>
      <c r="I26" s="371"/>
      <c r="J26" s="352"/>
      <c r="K26" s="20" t="s">
        <v>152</v>
      </c>
      <c r="L26" s="371"/>
      <c r="M26" s="371"/>
      <c r="N26" s="21"/>
      <c r="O26" s="21"/>
      <c r="P26" s="21"/>
      <c r="Q26" s="280"/>
      <c r="R26" s="280"/>
      <c r="S26" s="280"/>
      <c r="T26" s="21"/>
      <c r="U26" s="21"/>
      <c r="V26" s="21"/>
      <c r="W26" s="21"/>
      <c r="X26" s="21"/>
      <c r="Y26" s="21"/>
      <c r="Z26" s="314"/>
      <c r="AA26" s="356"/>
      <c r="AB26" s="358"/>
      <c r="AC26" s="356"/>
      <c r="AD26" s="356"/>
    </row>
    <row r="27" spans="1:30" s="31" customFormat="1" ht="30" customHeight="1" x14ac:dyDescent="0.3">
      <c r="A27" s="365"/>
      <c r="B27" s="365"/>
      <c r="C27" s="372"/>
      <c r="D27" s="313"/>
      <c r="E27" s="336"/>
      <c r="F27" s="316"/>
      <c r="G27" s="336"/>
      <c r="H27" s="370"/>
      <c r="I27" s="371"/>
      <c r="J27" s="352"/>
      <c r="K27" s="20" t="s">
        <v>153</v>
      </c>
      <c r="L27" s="371"/>
      <c r="M27" s="371"/>
      <c r="N27" s="21"/>
      <c r="O27" s="21"/>
      <c r="P27" s="21"/>
      <c r="Q27" s="280"/>
      <c r="R27" s="280"/>
      <c r="S27" s="280"/>
      <c r="T27" s="21"/>
      <c r="U27" s="21"/>
      <c r="V27" s="21"/>
      <c r="W27" s="21"/>
      <c r="X27" s="21"/>
      <c r="Y27" s="21"/>
      <c r="Z27" s="314"/>
      <c r="AA27" s="361"/>
      <c r="AB27" s="360"/>
      <c r="AC27" s="361"/>
      <c r="AD27" s="361"/>
    </row>
    <row r="28" spans="1:30" s="31" customFormat="1" ht="36" customHeight="1" x14ac:dyDescent="0.3">
      <c r="A28" s="364" t="s">
        <v>154</v>
      </c>
      <c r="B28" s="364" t="s">
        <v>155</v>
      </c>
      <c r="C28" s="372"/>
      <c r="D28" s="335" t="s">
        <v>156</v>
      </c>
      <c r="E28" s="335" t="s">
        <v>60</v>
      </c>
      <c r="F28" s="367" t="s">
        <v>157</v>
      </c>
      <c r="G28" s="335" t="s">
        <v>158</v>
      </c>
      <c r="H28" s="362">
        <v>10</v>
      </c>
      <c r="I28" s="351" t="s">
        <v>159</v>
      </c>
      <c r="J28" s="351" t="s">
        <v>160</v>
      </c>
      <c r="K28" s="20" t="s">
        <v>161</v>
      </c>
      <c r="L28" s="351" t="s">
        <v>1</v>
      </c>
      <c r="M28" s="351" t="s">
        <v>162</v>
      </c>
      <c r="N28" s="29"/>
      <c r="O28" s="280"/>
      <c r="P28" s="280"/>
      <c r="Q28" s="280"/>
      <c r="R28" s="280"/>
      <c r="S28" s="280"/>
      <c r="T28" s="280"/>
      <c r="U28" s="280"/>
      <c r="V28" s="280"/>
      <c r="W28" s="280"/>
      <c r="X28" s="280"/>
      <c r="Y28" s="29"/>
      <c r="Z28" s="353">
        <v>4047000</v>
      </c>
      <c r="AA28" s="357">
        <v>1</v>
      </c>
      <c r="AB28" s="357">
        <v>3</v>
      </c>
      <c r="AC28" s="357">
        <v>3</v>
      </c>
      <c r="AD28" s="357">
        <v>3</v>
      </c>
    </row>
    <row r="29" spans="1:30" s="31" customFormat="1" ht="36" customHeight="1" x14ac:dyDescent="0.3">
      <c r="A29" s="365"/>
      <c r="B29" s="365"/>
      <c r="C29" s="372"/>
      <c r="D29" s="336"/>
      <c r="E29" s="336"/>
      <c r="F29" s="368"/>
      <c r="G29" s="336"/>
      <c r="H29" s="370"/>
      <c r="I29" s="352"/>
      <c r="J29" s="352"/>
      <c r="K29" s="20" t="s">
        <v>163</v>
      </c>
      <c r="L29" s="352"/>
      <c r="M29" s="352"/>
      <c r="N29" s="29"/>
      <c r="O29" s="280"/>
      <c r="P29" s="280"/>
      <c r="Q29" s="280"/>
      <c r="R29" s="280"/>
      <c r="S29" s="280"/>
      <c r="T29" s="280"/>
      <c r="U29" s="280"/>
      <c r="V29" s="280"/>
      <c r="W29" s="280"/>
      <c r="X29" s="280"/>
      <c r="Y29" s="29"/>
      <c r="Z29" s="354"/>
      <c r="AA29" s="358"/>
      <c r="AB29" s="358"/>
      <c r="AC29" s="358"/>
      <c r="AD29" s="358"/>
    </row>
    <row r="30" spans="1:30" s="31" customFormat="1" ht="46.5" customHeight="1" x14ac:dyDescent="0.3">
      <c r="A30" s="365"/>
      <c r="B30" s="366"/>
      <c r="C30" s="372"/>
      <c r="D30" s="317"/>
      <c r="E30" s="317"/>
      <c r="F30" s="369"/>
      <c r="G30" s="317"/>
      <c r="H30" s="363"/>
      <c r="I30" s="359"/>
      <c r="J30" s="359"/>
      <c r="K30" s="20" t="s">
        <v>164</v>
      </c>
      <c r="L30" s="359"/>
      <c r="M30" s="359"/>
      <c r="N30" s="29"/>
      <c r="O30" s="280"/>
      <c r="P30" s="280"/>
      <c r="Q30" s="280"/>
      <c r="R30" s="280"/>
      <c r="S30" s="280"/>
      <c r="T30" s="280"/>
      <c r="U30" s="280"/>
      <c r="V30" s="280"/>
      <c r="W30" s="280"/>
      <c r="X30" s="280"/>
      <c r="Y30" s="29"/>
      <c r="Z30" s="318"/>
      <c r="AA30" s="360"/>
      <c r="AB30" s="360"/>
      <c r="AC30" s="360"/>
      <c r="AD30" s="360"/>
    </row>
    <row r="31" spans="1:30" s="31" customFormat="1" ht="39" customHeight="1" x14ac:dyDescent="0.3">
      <c r="A31" s="365"/>
      <c r="B31" s="372" t="s">
        <v>73</v>
      </c>
      <c r="C31" s="372"/>
      <c r="D31" s="335" t="s">
        <v>165</v>
      </c>
      <c r="E31" s="335" t="s">
        <v>60</v>
      </c>
      <c r="F31" s="367" t="s">
        <v>166</v>
      </c>
      <c r="G31" s="335" t="s">
        <v>167</v>
      </c>
      <c r="H31" s="362">
        <v>2</v>
      </c>
      <c r="I31" s="351" t="s">
        <v>168</v>
      </c>
      <c r="J31" s="351" t="s">
        <v>169</v>
      </c>
      <c r="K31" s="20" t="s">
        <v>170</v>
      </c>
      <c r="L31" s="351" t="s">
        <v>1</v>
      </c>
      <c r="M31" s="351" t="s">
        <v>137</v>
      </c>
      <c r="N31" s="280"/>
      <c r="O31" s="280"/>
      <c r="P31" s="280"/>
      <c r="Q31" s="280"/>
      <c r="R31" s="280"/>
      <c r="S31" s="280"/>
      <c r="T31" s="280"/>
      <c r="U31" s="280"/>
      <c r="V31" s="280"/>
      <c r="W31" s="280"/>
      <c r="X31" s="280"/>
      <c r="Y31" s="280"/>
      <c r="Z31" s="353">
        <v>0</v>
      </c>
      <c r="AA31" s="355"/>
      <c r="AB31" s="357">
        <v>1</v>
      </c>
      <c r="AC31" s="355"/>
      <c r="AD31" s="357">
        <v>1</v>
      </c>
    </row>
    <row r="32" spans="1:30" s="31" customFormat="1" ht="39" customHeight="1" x14ac:dyDescent="0.3">
      <c r="A32" s="365"/>
      <c r="B32" s="372"/>
      <c r="C32" s="372"/>
      <c r="D32" s="336"/>
      <c r="E32" s="336"/>
      <c r="F32" s="368"/>
      <c r="G32" s="317"/>
      <c r="H32" s="363"/>
      <c r="I32" s="359"/>
      <c r="J32" s="352"/>
      <c r="K32" s="20" t="s">
        <v>171</v>
      </c>
      <c r="L32" s="352"/>
      <c r="M32" s="352"/>
      <c r="N32" s="280"/>
      <c r="O32" s="280"/>
      <c r="P32" s="280"/>
      <c r="Q32" s="280"/>
      <c r="R32" s="280"/>
      <c r="S32" s="280"/>
      <c r="T32" s="280"/>
      <c r="U32" s="280"/>
      <c r="V32" s="280"/>
      <c r="W32" s="280"/>
      <c r="X32" s="280"/>
      <c r="Y32" s="280"/>
      <c r="Z32" s="354"/>
      <c r="AA32" s="361"/>
      <c r="AB32" s="360"/>
      <c r="AC32" s="361"/>
      <c r="AD32" s="360"/>
    </row>
    <row r="33" spans="1:30" s="31" customFormat="1" ht="39" customHeight="1" x14ac:dyDescent="0.3">
      <c r="A33" s="365"/>
      <c r="B33" s="372"/>
      <c r="C33" s="372"/>
      <c r="D33" s="336"/>
      <c r="E33" s="336"/>
      <c r="F33" s="368"/>
      <c r="G33" s="335" t="s">
        <v>172</v>
      </c>
      <c r="H33" s="362">
        <v>2</v>
      </c>
      <c r="I33" s="351" t="s">
        <v>173</v>
      </c>
      <c r="J33" s="352"/>
      <c r="K33" s="20" t="s">
        <v>174</v>
      </c>
      <c r="L33" s="352"/>
      <c r="M33" s="352"/>
      <c r="N33" s="21"/>
      <c r="O33" s="21"/>
      <c r="P33" s="29"/>
      <c r="Q33" s="29"/>
      <c r="R33" s="280"/>
      <c r="S33" s="29"/>
      <c r="T33" s="29"/>
      <c r="U33" s="29"/>
      <c r="V33" s="29"/>
      <c r="W33" s="21"/>
      <c r="X33" s="280"/>
      <c r="Y33" s="29"/>
      <c r="Z33" s="354"/>
      <c r="AA33" s="355"/>
      <c r="AB33" s="355"/>
      <c r="AC33" s="357">
        <v>1</v>
      </c>
      <c r="AD33" s="357">
        <v>1</v>
      </c>
    </row>
    <row r="34" spans="1:30" s="31" customFormat="1" ht="39" customHeight="1" x14ac:dyDescent="0.3">
      <c r="A34" s="365"/>
      <c r="B34" s="372"/>
      <c r="C34" s="372"/>
      <c r="D34" s="336"/>
      <c r="E34" s="336"/>
      <c r="F34" s="368"/>
      <c r="G34" s="317"/>
      <c r="H34" s="363"/>
      <c r="I34" s="359"/>
      <c r="J34" s="352"/>
      <c r="K34" s="20" t="s">
        <v>175</v>
      </c>
      <c r="L34" s="359"/>
      <c r="M34" s="359"/>
      <c r="N34" s="21"/>
      <c r="O34" s="21"/>
      <c r="P34" s="21"/>
      <c r="Q34" s="21"/>
      <c r="R34" s="21"/>
      <c r="S34" s="280"/>
      <c r="T34" s="21"/>
      <c r="U34" s="21"/>
      <c r="V34" s="21"/>
      <c r="W34" s="21"/>
      <c r="X34" s="21"/>
      <c r="Y34" s="280"/>
      <c r="Z34" s="318"/>
      <c r="AA34" s="361"/>
      <c r="AB34" s="361"/>
      <c r="AC34" s="360">
        <v>1</v>
      </c>
      <c r="AD34" s="360">
        <v>1</v>
      </c>
    </row>
    <row r="35" spans="1:30" s="31" customFormat="1" ht="39" customHeight="1" x14ac:dyDescent="0.3">
      <c r="A35" s="376"/>
      <c r="B35" s="376"/>
      <c r="C35" s="372"/>
      <c r="D35" s="335" t="s">
        <v>176</v>
      </c>
      <c r="E35" s="335" t="s">
        <v>60</v>
      </c>
      <c r="F35" s="335" t="s">
        <v>177</v>
      </c>
      <c r="G35" s="335" t="s">
        <v>178</v>
      </c>
      <c r="H35" s="335">
        <v>4</v>
      </c>
      <c r="I35" s="335" t="s">
        <v>179</v>
      </c>
      <c r="J35" s="335" t="s">
        <v>180</v>
      </c>
      <c r="K35" s="20" t="s">
        <v>181</v>
      </c>
      <c r="L35" s="351" t="s">
        <v>1</v>
      </c>
      <c r="M35" s="351" t="s">
        <v>182</v>
      </c>
      <c r="N35" s="21"/>
      <c r="O35" s="280"/>
      <c r="P35" s="29"/>
      <c r="Q35" s="21"/>
      <c r="R35" s="29"/>
      <c r="S35" s="280"/>
      <c r="T35" s="29"/>
      <c r="U35" s="21"/>
      <c r="V35" s="280"/>
      <c r="W35" s="29"/>
      <c r="X35" s="21"/>
      <c r="Y35" s="21"/>
      <c r="Z35" s="353">
        <v>0</v>
      </c>
      <c r="AA35" s="355"/>
      <c r="AB35" s="357">
        <v>1</v>
      </c>
      <c r="AC35" s="357">
        <v>2</v>
      </c>
      <c r="AD35" s="357">
        <v>1</v>
      </c>
    </row>
    <row r="36" spans="1:30" s="31" customFormat="1" ht="39" customHeight="1" x14ac:dyDescent="0.3">
      <c r="A36" s="377"/>
      <c r="B36" s="377"/>
      <c r="C36" s="372"/>
      <c r="D36" s="336"/>
      <c r="E36" s="336"/>
      <c r="F36" s="336"/>
      <c r="G36" s="336"/>
      <c r="H36" s="336"/>
      <c r="I36" s="336"/>
      <c r="J36" s="336"/>
      <c r="K36" s="20" t="s">
        <v>183</v>
      </c>
      <c r="L36" s="352"/>
      <c r="M36" s="352"/>
      <c r="N36" s="21"/>
      <c r="O36" s="280"/>
      <c r="P36" s="280"/>
      <c r="Q36" s="280"/>
      <c r="R36" s="29"/>
      <c r="S36" s="280"/>
      <c r="T36" s="280"/>
      <c r="U36" s="280"/>
      <c r="V36" s="280"/>
      <c r="W36" s="280"/>
      <c r="X36" s="280"/>
      <c r="Y36" s="21"/>
      <c r="Z36" s="354"/>
      <c r="AA36" s="356"/>
      <c r="AB36" s="358"/>
      <c r="AC36" s="358"/>
      <c r="AD36" s="358"/>
    </row>
    <row r="37" spans="1:30" s="31" customFormat="1" ht="39" customHeight="1" x14ac:dyDescent="0.3">
      <c r="A37" s="377"/>
      <c r="B37" s="377"/>
      <c r="C37" s="372"/>
      <c r="D37" s="336"/>
      <c r="E37" s="336"/>
      <c r="F37" s="336"/>
      <c r="G37" s="336"/>
      <c r="H37" s="336"/>
      <c r="I37" s="336"/>
      <c r="J37" s="336"/>
      <c r="K37" s="20" t="s">
        <v>184</v>
      </c>
      <c r="L37" s="352"/>
      <c r="M37" s="352"/>
      <c r="N37" s="21"/>
      <c r="O37" s="29"/>
      <c r="P37" s="29"/>
      <c r="Q37" s="280"/>
      <c r="R37" s="29"/>
      <c r="S37" s="29"/>
      <c r="T37" s="29"/>
      <c r="U37" s="280"/>
      <c r="V37" s="29"/>
      <c r="W37" s="29"/>
      <c r="X37" s="280"/>
      <c r="Y37" s="21"/>
      <c r="Z37" s="354"/>
      <c r="AA37" s="356"/>
      <c r="AB37" s="358"/>
      <c r="AC37" s="358"/>
      <c r="AD37" s="358"/>
    </row>
    <row r="38" spans="1:30" s="31" customFormat="1" ht="39" customHeight="1" x14ac:dyDescent="0.3">
      <c r="A38" s="377"/>
      <c r="B38" s="377"/>
      <c r="C38" s="372"/>
      <c r="D38" s="336"/>
      <c r="E38" s="336"/>
      <c r="F38" s="336"/>
      <c r="G38" s="336"/>
      <c r="H38" s="336"/>
      <c r="I38" s="336"/>
      <c r="J38" s="336"/>
      <c r="K38" s="20" t="s">
        <v>185</v>
      </c>
      <c r="L38" s="352"/>
      <c r="M38" s="352"/>
      <c r="N38" s="21"/>
      <c r="O38" s="29"/>
      <c r="P38" s="29"/>
      <c r="Q38" s="280"/>
      <c r="R38" s="29"/>
      <c r="S38" s="29"/>
      <c r="T38" s="29"/>
      <c r="U38" s="280"/>
      <c r="V38" s="29"/>
      <c r="W38" s="29"/>
      <c r="X38" s="280"/>
      <c r="Y38" s="21"/>
      <c r="Z38" s="318"/>
      <c r="AA38" s="356"/>
      <c r="AB38" s="358"/>
      <c r="AC38" s="358"/>
      <c r="AD38" s="358"/>
    </row>
    <row r="39" spans="1:30" s="31" customFormat="1" ht="154.5" customHeight="1" x14ac:dyDescent="0.3">
      <c r="A39" s="378"/>
      <c r="B39" s="378"/>
      <c r="C39" s="372"/>
      <c r="D39" s="128" t="s">
        <v>186</v>
      </c>
      <c r="E39" s="128" t="s">
        <v>60</v>
      </c>
      <c r="F39" s="131" t="s">
        <v>187</v>
      </c>
      <c r="G39" s="128" t="s">
        <v>188</v>
      </c>
      <c r="H39" s="30">
        <v>1</v>
      </c>
      <c r="I39" s="130" t="s">
        <v>189</v>
      </c>
      <c r="J39" s="130" t="s">
        <v>190</v>
      </c>
      <c r="K39" s="20" t="s">
        <v>191</v>
      </c>
      <c r="L39" s="130" t="s">
        <v>1</v>
      </c>
      <c r="M39" s="130" t="s">
        <v>192</v>
      </c>
      <c r="N39" s="21"/>
      <c r="O39" s="29"/>
      <c r="P39" s="29"/>
      <c r="Q39" s="29"/>
      <c r="R39" s="29"/>
      <c r="S39" s="21"/>
      <c r="T39" s="21"/>
      <c r="U39" s="21"/>
      <c r="V39" s="21"/>
      <c r="W39" s="280"/>
      <c r="X39" s="280"/>
      <c r="Y39" s="280"/>
      <c r="Z39" s="199">
        <v>0</v>
      </c>
      <c r="AA39" s="200"/>
      <c r="AB39" s="200"/>
      <c r="AC39" s="200"/>
      <c r="AD39" s="129">
        <v>1</v>
      </c>
    </row>
    <row r="40" spans="1:30" ht="27.75" customHeight="1" x14ac:dyDescent="0.25">
      <c r="A40" s="105" t="s">
        <v>193</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201"/>
      <c r="AA40" s="105"/>
      <c r="AB40" s="105"/>
      <c r="AC40" s="105"/>
      <c r="AD40" s="105"/>
    </row>
  </sheetData>
  <mergeCells count="116">
    <mergeCell ref="A35:A39"/>
    <mergeCell ref="B35:B39"/>
    <mergeCell ref="D35:D38"/>
    <mergeCell ref="E35:E38"/>
    <mergeCell ref="H28:H30"/>
    <mergeCell ref="A5:AD5"/>
    <mergeCell ref="A7:AD7"/>
    <mergeCell ref="A8:AD8"/>
    <mergeCell ref="B9:C9"/>
    <mergeCell ref="B11:G11"/>
    <mergeCell ref="B12:G12"/>
    <mergeCell ref="B13:G13"/>
    <mergeCell ref="N14:Y14"/>
    <mergeCell ref="AA14:AD14"/>
    <mergeCell ref="Z15:Z17"/>
    <mergeCell ref="AA15:AD15"/>
    <mergeCell ref="A16:A17"/>
    <mergeCell ref="B16:B17"/>
    <mergeCell ref="N16:P16"/>
    <mergeCell ref="Q16:S16"/>
    <mergeCell ref="T16:V16"/>
    <mergeCell ref="W16:Y16"/>
    <mergeCell ref="I15:I17"/>
    <mergeCell ref="J15:J17"/>
    <mergeCell ref="K15:K17"/>
    <mergeCell ref="L15:L17"/>
    <mergeCell ref="M15:M17"/>
    <mergeCell ref="N15:Y15"/>
    <mergeCell ref="A15:B15"/>
    <mergeCell ref="C15:C17"/>
    <mergeCell ref="D15:D17"/>
    <mergeCell ref="E15:E17"/>
    <mergeCell ref="F15:F17"/>
    <mergeCell ref="G15:G17"/>
    <mergeCell ref="H15:H17"/>
    <mergeCell ref="Z18:Z22"/>
    <mergeCell ref="AA18:AA22"/>
    <mergeCell ref="AB18:AB22"/>
    <mergeCell ref="AC18:AC22"/>
    <mergeCell ref="AD18:AD22"/>
    <mergeCell ref="B23:B27"/>
    <mergeCell ref="D23:D27"/>
    <mergeCell ref="E23:E27"/>
    <mergeCell ref="F23:F27"/>
    <mergeCell ref="G23:G27"/>
    <mergeCell ref="G18:G22"/>
    <mergeCell ref="H18:H22"/>
    <mergeCell ref="I18:I22"/>
    <mergeCell ref="J18:J22"/>
    <mergeCell ref="L18:L22"/>
    <mergeCell ref="M18:M22"/>
    <mergeCell ref="B18:B22"/>
    <mergeCell ref="C18:C39"/>
    <mergeCell ref="D18:D22"/>
    <mergeCell ref="E18:E22"/>
    <mergeCell ref="F18:F22"/>
    <mergeCell ref="AA23:AA27"/>
    <mergeCell ref="AB23:AB27"/>
    <mergeCell ref="AC23:AC27"/>
    <mergeCell ref="AD23:AD27"/>
    <mergeCell ref="A28:A34"/>
    <mergeCell ref="B28:B30"/>
    <mergeCell ref="D28:D30"/>
    <mergeCell ref="E28:E30"/>
    <mergeCell ref="F28:F30"/>
    <mergeCell ref="G28:G30"/>
    <mergeCell ref="H23:H27"/>
    <mergeCell ref="I23:I27"/>
    <mergeCell ref="J23:J27"/>
    <mergeCell ref="L23:L27"/>
    <mergeCell ref="M23:M27"/>
    <mergeCell ref="Z23:Z27"/>
    <mergeCell ref="A18:A27"/>
    <mergeCell ref="AA28:AA30"/>
    <mergeCell ref="AB28:AB30"/>
    <mergeCell ref="AC28:AC30"/>
    <mergeCell ref="AD28:AD30"/>
    <mergeCell ref="B31:B34"/>
    <mergeCell ref="D31:D34"/>
    <mergeCell ref="E31:E34"/>
    <mergeCell ref="F31:F34"/>
    <mergeCell ref="G31:G32"/>
    <mergeCell ref="H31:H32"/>
    <mergeCell ref="I28:I30"/>
    <mergeCell ref="J28:J30"/>
    <mergeCell ref="L28:L30"/>
    <mergeCell ref="M28:M30"/>
    <mergeCell ref="Z28:Z30"/>
    <mergeCell ref="AB31:AB32"/>
    <mergeCell ref="AC31:AC32"/>
    <mergeCell ref="AD31:AD32"/>
    <mergeCell ref="G33:G34"/>
    <mergeCell ref="H33:H34"/>
    <mergeCell ref="I33:I34"/>
    <mergeCell ref="AA33:AA34"/>
    <mergeCell ref="AB33:AB34"/>
    <mergeCell ref="AC33:AC34"/>
    <mergeCell ref="AD33:AD34"/>
    <mergeCell ref="I31:I32"/>
    <mergeCell ref="J31:J34"/>
    <mergeCell ref="L31:L34"/>
    <mergeCell ref="M31:M34"/>
    <mergeCell ref="Z31:Z34"/>
    <mergeCell ref="AA31:AA32"/>
    <mergeCell ref="M35:M38"/>
    <mergeCell ref="Z35:Z38"/>
    <mergeCell ref="AA35:AA38"/>
    <mergeCell ref="AB35:AB38"/>
    <mergeCell ref="AC35:AC38"/>
    <mergeCell ref="AD35:AD38"/>
    <mergeCell ref="F35:F38"/>
    <mergeCell ref="G35:G38"/>
    <mergeCell ref="H35:H38"/>
    <mergeCell ref="I35:I38"/>
    <mergeCell ref="J35:J38"/>
    <mergeCell ref="L35:L38"/>
  </mergeCells>
  <dataValidations count="1">
    <dataValidation allowBlank="1" showInputMessage="1" showErrorMessage="1" prompt="Favor explicar a quien va dirigido y el tipo de impacto: Financiero, tangibles, Intangibles, etc" sqref="J15" xr:uid="{65E412F7-1073-43A9-88BA-2268DEC66F0F}"/>
  </dataValidations>
  <pageMargins left="0.19685039370078741" right="0.70866141732283472" top="0.35433070866141736" bottom="0.74803149606299213" header="0.31496062992125984" footer="0.31496062992125984"/>
  <pageSetup paperSize="5" scale="4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F3B73-B562-4EC5-BC8A-952242028991}">
  <dimension ref="A1:AM139"/>
  <sheetViews>
    <sheetView showGridLines="0" zoomScale="80" zoomScaleNormal="80" workbookViewId="0">
      <selection activeCell="AG155" sqref="AG155"/>
    </sheetView>
  </sheetViews>
  <sheetFormatPr baseColWidth="10" defaultColWidth="11.5546875" defaultRowHeight="13.8" x14ac:dyDescent="0.25"/>
  <cols>
    <col min="1" max="2" width="22.88671875" style="14" customWidth="1"/>
    <col min="3" max="3" width="21.88671875" style="14" customWidth="1"/>
    <col min="4" max="4" width="25.88671875" style="14" customWidth="1"/>
    <col min="5" max="5" width="16.44140625" style="14" customWidth="1"/>
    <col min="6" max="6" width="60.109375" style="135" customWidth="1"/>
    <col min="7" max="7" width="38" style="14" customWidth="1"/>
    <col min="8" max="8" width="19.33203125" style="14" customWidth="1"/>
    <col min="9" max="9" width="29.6640625" style="14" customWidth="1"/>
    <col min="10" max="10" width="41.44140625" style="14" customWidth="1"/>
    <col min="11" max="11" width="62.33203125" style="14" customWidth="1"/>
    <col min="12" max="12" width="22.109375" style="14" customWidth="1"/>
    <col min="13" max="13" width="27" style="135" customWidth="1"/>
    <col min="14" max="25" width="4.33203125" style="14" customWidth="1"/>
    <col min="26" max="26" width="19.109375" style="14" customWidth="1"/>
    <col min="27" max="30" width="11.44140625" style="14" customWidth="1"/>
    <col min="31" max="16384" width="11.5546875" style="14"/>
  </cols>
  <sheetData>
    <row r="1" spans="1:39" x14ac:dyDescent="0.25">
      <c r="A1" s="70"/>
      <c r="B1" s="70"/>
      <c r="C1" s="70"/>
      <c r="D1" s="71"/>
      <c r="E1" s="70"/>
      <c r="F1" s="137"/>
      <c r="G1" s="70"/>
      <c r="H1" s="70"/>
      <c r="I1" s="70"/>
      <c r="J1" s="70"/>
      <c r="K1" s="70"/>
      <c r="L1" s="70"/>
      <c r="M1" s="137"/>
      <c r="N1" s="70"/>
      <c r="O1" s="70"/>
      <c r="P1" s="70"/>
      <c r="Q1" s="70"/>
      <c r="R1" s="70"/>
      <c r="S1" s="70"/>
      <c r="T1" s="70"/>
      <c r="U1" s="70"/>
      <c r="V1" s="70"/>
      <c r="W1" s="70"/>
      <c r="X1" s="70"/>
      <c r="Y1" s="70"/>
      <c r="Z1" s="70"/>
      <c r="AA1" s="70"/>
      <c r="AB1" s="70"/>
      <c r="AC1" s="70"/>
      <c r="AD1" s="70"/>
    </row>
    <row r="2" spans="1:39" ht="93" customHeight="1" x14ac:dyDescent="0.25">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row>
    <row r="3" spans="1:39" ht="93" customHeight="1" x14ac:dyDescent="0.2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row>
    <row r="4" spans="1:39" ht="31.5" customHeight="1" x14ac:dyDescent="0.25">
      <c r="A4" s="380" t="s">
        <v>15</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72"/>
      <c r="AF4" s="72"/>
      <c r="AG4" s="72"/>
      <c r="AH4" s="72"/>
      <c r="AI4" s="72"/>
      <c r="AJ4" s="72"/>
      <c r="AK4" s="72"/>
      <c r="AL4" s="72"/>
      <c r="AM4" s="72"/>
    </row>
    <row r="5" spans="1:39" ht="30" customHeight="1" x14ac:dyDescent="0.25">
      <c r="A5" s="73"/>
      <c r="B5" s="467" t="s">
        <v>438</v>
      </c>
      <c r="C5" s="467"/>
      <c r="D5" s="72"/>
      <c r="E5" s="72"/>
      <c r="F5" s="146"/>
      <c r="G5" s="72"/>
      <c r="H5" s="72"/>
      <c r="I5" s="72"/>
      <c r="J5" s="72"/>
      <c r="K5" s="72"/>
      <c r="L5" s="72"/>
      <c r="M5" s="146"/>
      <c r="N5" s="72"/>
      <c r="O5" s="72"/>
      <c r="P5" s="72"/>
      <c r="Q5" s="72"/>
      <c r="R5" s="72"/>
      <c r="S5" s="72"/>
      <c r="T5" s="72"/>
      <c r="U5" s="72"/>
      <c r="V5" s="72"/>
      <c r="W5" s="72"/>
      <c r="X5" s="72"/>
      <c r="Y5" s="72"/>
      <c r="Z5" s="72"/>
      <c r="AA5" s="72"/>
      <c r="AB5" s="72"/>
      <c r="AC5" s="72"/>
      <c r="AD5" s="72"/>
    </row>
    <row r="6" spans="1:39" ht="20.399999999999999" customHeight="1" x14ac:dyDescent="0.2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row>
    <row r="7" spans="1:39" ht="24.75" customHeight="1" x14ac:dyDescent="0.25">
      <c r="A7" s="16" t="s">
        <v>17</v>
      </c>
      <c r="B7" s="341" t="s">
        <v>686</v>
      </c>
      <c r="C7" s="341"/>
      <c r="D7" s="341"/>
      <c r="E7" s="341"/>
      <c r="F7" s="341"/>
      <c r="G7" s="341"/>
      <c r="N7" s="192"/>
      <c r="O7" s="192"/>
      <c r="P7" s="192"/>
      <c r="Q7" s="192"/>
      <c r="R7" s="192"/>
      <c r="S7" s="192"/>
      <c r="T7" s="192"/>
      <c r="U7" s="192"/>
      <c r="V7" s="192"/>
      <c r="W7" s="192"/>
      <c r="X7" s="192"/>
      <c r="Y7" s="192"/>
      <c r="Z7" s="192"/>
      <c r="AA7" s="192"/>
      <c r="AB7" s="192"/>
      <c r="AC7" s="192"/>
      <c r="AD7" s="192"/>
    </row>
    <row r="8" spans="1:39" ht="27.75" customHeight="1" x14ac:dyDescent="0.25">
      <c r="A8" s="16" t="s">
        <v>19</v>
      </c>
      <c r="B8" s="341" t="s">
        <v>194</v>
      </c>
      <c r="C8" s="341"/>
      <c r="D8" s="341"/>
      <c r="E8" s="341"/>
      <c r="F8" s="341"/>
      <c r="G8" s="341"/>
      <c r="N8" s="192"/>
      <c r="O8" s="192"/>
      <c r="P8" s="192"/>
      <c r="Q8" s="192"/>
      <c r="R8" s="192"/>
      <c r="S8" s="192"/>
      <c r="T8" s="192"/>
      <c r="U8" s="192"/>
      <c r="V8" s="192"/>
      <c r="W8" s="192"/>
      <c r="X8" s="192"/>
      <c r="Y8" s="192"/>
      <c r="Z8" s="192"/>
      <c r="AA8" s="192"/>
      <c r="AB8" s="192"/>
      <c r="AC8" s="192"/>
      <c r="AD8" s="192"/>
    </row>
    <row r="9" spans="1:39" ht="29.25" customHeight="1" x14ac:dyDescent="0.25">
      <c r="A9" s="17" t="s">
        <v>21</v>
      </c>
      <c r="B9" s="468">
        <f>+Z30+Z34+Z37+Z46+Z64+Z69+Z122+Z132</f>
        <v>83100138</v>
      </c>
      <c r="C9" s="468"/>
      <c r="D9" s="468"/>
      <c r="E9" s="468"/>
      <c r="F9" s="468"/>
      <c r="G9" s="468"/>
      <c r="N9" s="192"/>
      <c r="O9" s="192"/>
      <c r="P9" s="192"/>
      <c r="Q9" s="192"/>
      <c r="R9" s="192"/>
      <c r="S9" s="192"/>
      <c r="T9" s="192"/>
      <c r="U9" s="192"/>
      <c r="V9" s="192"/>
      <c r="W9" s="192"/>
      <c r="X9" s="192"/>
      <c r="Y9" s="192"/>
      <c r="Z9" s="192"/>
      <c r="AA9" s="192"/>
      <c r="AB9" s="192"/>
      <c r="AC9" s="192"/>
      <c r="AD9" s="192"/>
    </row>
    <row r="10" spans="1:39" ht="31.5" customHeight="1" x14ac:dyDescent="0.25">
      <c r="A10" s="390" t="s">
        <v>515</v>
      </c>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row>
    <row r="11" spans="1:39" ht="31.5" customHeight="1" x14ac:dyDescent="0.25">
      <c r="A11" s="136">
        <v>1</v>
      </c>
      <c r="B11" s="136">
        <v>2</v>
      </c>
      <c r="C11" s="136">
        <v>3</v>
      </c>
      <c r="D11" s="136">
        <v>4</v>
      </c>
      <c r="E11" s="136">
        <v>5</v>
      </c>
      <c r="F11" s="136">
        <v>6</v>
      </c>
      <c r="G11" s="136">
        <v>7</v>
      </c>
      <c r="H11" s="136">
        <v>8</v>
      </c>
      <c r="I11" s="136">
        <v>9</v>
      </c>
      <c r="J11" s="136">
        <v>10</v>
      </c>
      <c r="K11" s="136">
        <v>11</v>
      </c>
      <c r="L11" s="136">
        <v>12</v>
      </c>
      <c r="M11" s="136">
        <v>13</v>
      </c>
      <c r="N11" s="347">
        <v>14</v>
      </c>
      <c r="O11" s="347"/>
      <c r="P11" s="347"/>
      <c r="Q11" s="347"/>
      <c r="R11" s="347"/>
      <c r="S11" s="347"/>
      <c r="T11" s="347"/>
      <c r="U11" s="347"/>
      <c r="V11" s="347"/>
      <c r="W11" s="347"/>
      <c r="X11" s="347"/>
      <c r="Y11" s="347"/>
      <c r="Z11" s="136">
        <v>15</v>
      </c>
      <c r="AA11" s="347">
        <v>16</v>
      </c>
      <c r="AB11" s="347"/>
      <c r="AC11" s="347"/>
      <c r="AD11" s="347"/>
    </row>
    <row r="12" spans="1:39" ht="31.5" customHeight="1" x14ac:dyDescent="0.25">
      <c r="A12" s="340" t="s">
        <v>22</v>
      </c>
      <c r="B12" s="340"/>
      <c r="C12" s="337" t="s">
        <v>23</v>
      </c>
      <c r="D12" s="337" t="s">
        <v>24</v>
      </c>
      <c r="E12" s="337" t="s">
        <v>25</v>
      </c>
      <c r="F12" s="337" t="s">
        <v>26</v>
      </c>
      <c r="G12" s="337" t="s">
        <v>27</v>
      </c>
      <c r="H12" s="337" t="s">
        <v>28</v>
      </c>
      <c r="I12" s="337" t="s">
        <v>29</v>
      </c>
      <c r="J12" s="337" t="s">
        <v>30</v>
      </c>
      <c r="K12" s="337" t="s">
        <v>31</v>
      </c>
      <c r="L12" s="337" t="s">
        <v>32</v>
      </c>
      <c r="M12" s="337" t="s">
        <v>33</v>
      </c>
      <c r="N12" s="337" t="s">
        <v>34</v>
      </c>
      <c r="O12" s="337"/>
      <c r="P12" s="337"/>
      <c r="Q12" s="337"/>
      <c r="R12" s="337"/>
      <c r="S12" s="337"/>
      <c r="T12" s="337"/>
      <c r="U12" s="337"/>
      <c r="V12" s="337"/>
      <c r="W12" s="337"/>
      <c r="X12" s="337"/>
      <c r="Y12" s="337"/>
      <c r="Z12" s="337" t="s">
        <v>35</v>
      </c>
      <c r="AA12" s="337" t="s">
        <v>36</v>
      </c>
      <c r="AB12" s="337"/>
      <c r="AC12" s="337"/>
      <c r="AD12" s="337"/>
    </row>
    <row r="13" spans="1:39" ht="31.5" customHeight="1" x14ac:dyDescent="0.25">
      <c r="A13" s="337" t="s">
        <v>37</v>
      </c>
      <c r="B13" s="337" t="s">
        <v>38</v>
      </c>
      <c r="C13" s="337"/>
      <c r="D13" s="337"/>
      <c r="E13" s="337"/>
      <c r="F13" s="337"/>
      <c r="G13" s="337"/>
      <c r="H13" s="337"/>
      <c r="I13" s="337"/>
      <c r="J13" s="337"/>
      <c r="K13" s="337"/>
      <c r="L13" s="337"/>
      <c r="M13" s="337"/>
      <c r="N13" s="339" t="s">
        <v>39</v>
      </c>
      <c r="O13" s="339"/>
      <c r="P13" s="339"/>
      <c r="Q13" s="339" t="s">
        <v>40</v>
      </c>
      <c r="R13" s="339"/>
      <c r="S13" s="339"/>
      <c r="T13" s="339" t="s">
        <v>41</v>
      </c>
      <c r="U13" s="339"/>
      <c r="V13" s="339"/>
      <c r="W13" s="339" t="s">
        <v>42</v>
      </c>
      <c r="X13" s="339"/>
      <c r="Y13" s="339"/>
      <c r="Z13" s="337"/>
      <c r="AA13" s="134" t="s">
        <v>39</v>
      </c>
      <c r="AB13" s="134" t="s">
        <v>40</v>
      </c>
      <c r="AC13" s="134" t="s">
        <v>41</v>
      </c>
      <c r="AD13" s="134" t="s">
        <v>42</v>
      </c>
    </row>
    <row r="14" spans="1:39" ht="31.5" customHeight="1" x14ac:dyDescent="0.25">
      <c r="A14" s="337"/>
      <c r="B14" s="337"/>
      <c r="C14" s="337"/>
      <c r="D14" s="337"/>
      <c r="E14" s="337"/>
      <c r="F14" s="337"/>
      <c r="G14" s="375"/>
      <c r="H14" s="337"/>
      <c r="I14" s="337"/>
      <c r="J14" s="337"/>
      <c r="K14" s="337"/>
      <c r="L14" s="337"/>
      <c r="M14" s="337"/>
      <c r="N14" s="133" t="s">
        <v>43</v>
      </c>
      <c r="O14" s="133" t="s">
        <v>44</v>
      </c>
      <c r="P14" s="133" t="s">
        <v>45</v>
      </c>
      <c r="Q14" s="133" t="s">
        <v>46</v>
      </c>
      <c r="R14" s="133" t="s">
        <v>45</v>
      </c>
      <c r="S14" s="133" t="s">
        <v>47</v>
      </c>
      <c r="T14" s="133" t="s">
        <v>47</v>
      </c>
      <c r="U14" s="133" t="s">
        <v>46</v>
      </c>
      <c r="V14" s="133" t="s">
        <v>48</v>
      </c>
      <c r="W14" s="133" t="s">
        <v>49</v>
      </c>
      <c r="X14" s="133" t="s">
        <v>50</v>
      </c>
      <c r="Y14" s="133" t="s">
        <v>51</v>
      </c>
      <c r="Z14" s="337"/>
      <c r="AA14" s="19" t="s">
        <v>52</v>
      </c>
      <c r="AB14" s="19" t="s">
        <v>53</v>
      </c>
      <c r="AC14" s="19" t="s">
        <v>54</v>
      </c>
      <c r="AD14" s="19" t="s">
        <v>55</v>
      </c>
    </row>
    <row r="15" spans="1:39" s="31" customFormat="1" ht="60.75" customHeight="1" x14ac:dyDescent="0.3">
      <c r="A15" s="466" t="s">
        <v>439</v>
      </c>
      <c r="B15" s="407" t="s">
        <v>440</v>
      </c>
      <c r="C15" s="406" t="s">
        <v>441</v>
      </c>
      <c r="D15" s="446" t="s">
        <v>442</v>
      </c>
      <c r="E15" s="446" t="s">
        <v>60</v>
      </c>
      <c r="F15" s="446" t="s">
        <v>443</v>
      </c>
      <c r="G15" s="462" t="s">
        <v>444</v>
      </c>
      <c r="H15" s="453">
        <f>+AD15+AC15+AB15+AA15</f>
        <v>2</v>
      </c>
      <c r="I15" s="442" t="s">
        <v>445</v>
      </c>
      <c r="J15" s="442" t="s">
        <v>446</v>
      </c>
      <c r="K15" s="204" t="s">
        <v>447</v>
      </c>
      <c r="L15" s="442" t="s">
        <v>448</v>
      </c>
      <c r="M15" s="442" t="s">
        <v>449</v>
      </c>
      <c r="N15" s="282"/>
      <c r="O15" s="282"/>
      <c r="P15" s="282"/>
      <c r="Q15" s="282"/>
      <c r="R15" s="282"/>
      <c r="S15" s="282"/>
      <c r="T15" s="282"/>
      <c r="U15" s="282"/>
      <c r="V15" s="282"/>
      <c r="W15" s="282"/>
      <c r="X15" s="282"/>
      <c r="Y15" s="282"/>
      <c r="Z15" s="451">
        <v>0</v>
      </c>
      <c r="AA15" s="456"/>
      <c r="AB15" s="442">
        <v>1</v>
      </c>
      <c r="AC15" s="459"/>
      <c r="AD15" s="442">
        <v>1</v>
      </c>
    </row>
    <row r="16" spans="1:39" s="31" customFormat="1" ht="60.75" customHeight="1" x14ac:dyDescent="0.3">
      <c r="A16" s="466"/>
      <c r="B16" s="407"/>
      <c r="C16" s="406"/>
      <c r="D16" s="447"/>
      <c r="E16" s="447"/>
      <c r="F16" s="447"/>
      <c r="G16" s="464"/>
      <c r="H16" s="465"/>
      <c r="I16" s="443"/>
      <c r="J16" s="443"/>
      <c r="K16" s="204" t="s">
        <v>450</v>
      </c>
      <c r="L16" s="443"/>
      <c r="M16" s="443"/>
      <c r="N16" s="282"/>
      <c r="O16" s="282"/>
      <c r="P16" s="282"/>
      <c r="Q16" s="282"/>
      <c r="R16" s="282"/>
      <c r="S16" s="282"/>
      <c r="T16" s="282"/>
      <c r="U16" s="282"/>
      <c r="V16" s="282"/>
      <c r="W16" s="282"/>
      <c r="X16" s="282"/>
      <c r="Y16" s="282"/>
      <c r="Z16" s="451"/>
      <c r="AA16" s="457"/>
      <c r="AB16" s="443"/>
      <c r="AC16" s="460"/>
      <c r="AD16" s="443"/>
    </row>
    <row r="17" spans="1:30" s="31" customFormat="1" ht="60.75" customHeight="1" x14ac:dyDescent="0.3">
      <c r="A17" s="466"/>
      <c r="B17" s="407"/>
      <c r="C17" s="406"/>
      <c r="D17" s="447"/>
      <c r="E17" s="447"/>
      <c r="F17" s="447"/>
      <c r="G17" s="464"/>
      <c r="H17" s="465"/>
      <c r="I17" s="443"/>
      <c r="J17" s="443"/>
      <c r="K17" s="205" t="s">
        <v>451</v>
      </c>
      <c r="L17" s="443"/>
      <c r="M17" s="443"/>
      <c r="N17" s="282"/>
      <c r="O17" s="282"/>
      <c r="P17" s="282"/>
      <c r="Q17" s="282"/>
      <c r="R17" s="282"/>
      <c r="S17" s="282"/>
      <c r="T17" s="282"/>
      <c r="U17" s="282"/>
      <c r="V17" s="282"/>
      <c r="W17" s="282"/>
      <c r="X17" s="282"/>
      <c r="Y17" s="282"/>
      <c r="Z17" s="451"/>
      <c r="AA17" s="458"/>
      <c r="AB17" s="444"/>
      <c r="AC17" s="461"/>
      <c r="AD17" s="444"/>
    </row>
    <row r="18" spans="1:30" s="31" customFormat="1" ht="60.75" customHeight="1" x14ac:dyDescent="0.3">
      <c r="A18" s="466"/>
      <c r="B18" s="407"/>
      <c r="C18" s="406"/>
      <c r="D18" s="447"/>
      <c r="E18" s="447"/>
      <c r="F18" s="447"/>
      <c r="G18" s="462" t="s">
        <v>452</v>
      </c>
      <c r="H18" s="453">
        <f>+AD18+AC18+AB18+AA18</f>
        <v>12</v>
      </c>
      <c r="I18" s="443"/>
      <c r="J18" s="443"/>
      <c r="K18" s="204" t="s">
        <v>453</v>
      </c>
      <c r="L18" s="443"/>
      <c r="M18" s="443"/>
      <c r="N18" s="282"/>
      <c r="O18" s="282"/>
      <c r="P18" s="282"/>
      <c r="Q18" s="282"/>
      <c r="R18" s="282"/>
      <c r="S18" s="282"/>
      <c r="T18" s="282"/>
      <c r="U18" s="282"/>
      <c r="V18" s="282"/>
      <c r="W18" s="282"/>
      <c r="X18" s="282"/>
      <c r="Y18" s="282"/>
      <c r="Z18" s="451"/>
      <c r="AA18" s="445">
        <v>8</v>
      </c>
      <c r="AB18" s="441">
        <v>2</v>
      </c>
      <c r="AC18" s="441">
        <v>1</v>
      </c>
      <c r="AD18" s="441">
        <v>1</v>
      </c>
    </row>
    <row r="19" spans="1:30" s="31" customFormat="1" ht="60.75" customHeight="1" x14ac:dyDescent="0.3">
      <c r="A19" s="466"/>
      <c r="B19" s="407"/>
      <c r="C19" s="406"/>
      <c r="D19" s="447"/>
      <c r="E19" s="447"/>
      <c r="F19" s="447"/>
      <c r="G19" s="463"/>
      <c r="H19" s="454"/>
      <c r="I19" s="443"/>
      <c r="J19" s="443"/>
      <c r="K19" s="204" t="s">
        <v>454</v>
      </c>
      <c r="L19" s="443"/>
      <c r="M19" s="443"/>
      <c r="N19" s="282"/>
      <c r="O19" s="282"/>
      <c r="P19" s="282"/>
      <c r="Q19" s="282"/>
      <c r="R19" s="282"/>
      <c r="S19" s="282"/>
      <c r="T19" s="282"/>
      <c r="U19" s="282"/>
      <c r="V19" s="282"/>
      <c r="W19" s="282"/>
      <c r="X19" s="282"/>
      <c r="Y19" s="282"/>
      <c r="Z19" s="451"/>
      <c r="AA19" s="445"/>
      <c r="AB19" s="441"/>
      <c r="AC19" s="441"/>
      <c r="AD19" s="441"/>
    </row>
    <row r="20" spans="1:30" s="31" customFormat="1" ht="53.25" customHeight="1" x14ac:dyDescent="0.3">
      <c r="A20" s="466"/>
      <c r="B20" s="421" t="s">
        <v>455</v>
      </c>
      <c r="C20" s="406"/>
      <c r="D20" s="407" t="s">
        <v>456</v>
      </c>
      <c r="E20" s="407" t="s">
        <v>60</v>
      </c>
      <c r="F20" s="446" t="s">
        <v>457</v>
      </c>
      <c r="G20" s="455" t="s">
        <v>458</v>
      </c>
      <c r="H20" s="445">
        <f>+AD20+AC20+AB20+AA20</f>
        <v>10</v>
      </c>
      <c r="I20" s="441" t="s">
        <v>459</v>
      </c>
      <c r="J20" s="441" t="s">
        <v>460</v>
      </c>
      <c r="K20" s="102" t="s">
        <v>461</v>
      </c>
      <c r="L20" s="441" t="s">
        <v>462</v>
      </c>
      <c r="M20" s="441" t="s">
        <v>463</v>
      </c>
      <c r="N20" s="282"/>
      <c r="O20" s="93"/>
      <c r="P20" s="282"/>
      <c r="Q20" s="93"/>
      <c r="R20" s="93"/>
      <c r="S20" s="282"/>
      <c r="T20" s="93"/>
      <c r="U20" s="93"/>
      <c r="V20" s="93"/>
      <c r="W20" s="282"/>
      <c r="X20" s="93"/>
      <c r="Y20" s="93"/>
      <c r="Z20" s="451">
        <v>0</v>
      </c>
      <c r="AA20" s="445">
        <v>2</v>
      </c>
      <c r="AB20" s="441">
        <v>3</v>
      </c>
      <c r="AC20" s="441">
        <v>3</v>
      </c>
      <c r="AD20" s="441">
        <v>2</v>
      </c>
    </row>
    <row r="21" spans="1:30" s="31" customFormat="1" ht="53.25" customHeight="1" x14ac:dyDescent="0.3">
      <c r="A21" s="466"/>
      <c r="B21" s="421"/>
      <c r="C21" s="406"/>
      <c r="D21" s="407"/>
      <c r="E21" s="407"/>
      <c r="F21" s="447"/>
      <c r="G21" s="455"/>
      <c r="H21" s="445"/>
      <c r="I21" s="441"/>
      <c r="J21" s="441"/>
      <c r="K21" s="102" t="s">
        <v>464</v>
      </c>
      <c r="L21" s="441"/>
      <c r="M21" s="441"/>
      <c r="N21" s="282"/>
      <c r="O21" s="93"/>
      <c r="P21" s="282"/>
      <c r="Q21" s="93"/>
      <c r="R21" s="93"/>
      <c r="S21" s="282"/>
      <c r="T21" s="93"/>
      <c r="U21" s="93"/>
      <c r="V21" s="93"/>
      <c r="W21" s="282"/>
      <c r="X21" s="93"/>
      <c r="Y21" s="93"/>
      <c r="Z21" s="451"/>
      <c r="AA21" s="445"/>
      <c r="AB21" s="441"/>
      <c r="AC21" s="441"/>
      <c r="AD21" s="441"/>
    </row>
    <row r="22" spans="1:30" s="31" customFormat="1" ht="53.25" customHeight="1" x14ac:dyDescent="0.3">
      <c r="A22" s="466"/>
      <c r="B22" s="421"/>
      <c r="C22" s="406"/>
      <c r="D22" s="407"/>
      <c r="E22" s="407"/>
      <c r="F22" s="447"/>
      <c r="G22" s="455" t="s">
        <v>465</v>
      </c>
      <c r="H22" s="445">
        <f>+AD22+AC22+AB22+AA22</f>
        <v>300</v>
      </c>
      <c r="I22" s="441"/>
      <c r="J22" s="441"/>
      <c r="K22" s="102" t="s">
        <v>466</v>
      </c>
      <c r="L22" s="441"/>
      <c r="M22" s="441"/>
      <c r="N22" s="282"/>
      <c r="O22" s="93"/>
      <c r="P22" s="282"/>
      <c r="Q22" s="93"/>
      <c r="R22" s="93"/>
      <c r="S22" s="282"/>
      <c r="T22" s="93"/>
      <c r="U22" s="93"/>
      <c r="V22" s="93"/>
      <c r="W22" s="282"/>
      <c r="X22" s="93"/>
      <c r="Y22" s="93"/>
      <c r="Z22" s="451"/>
      <c r="AA22" s="453">
        <v>80</v>
      </c>
      <c r="AB22" s="442">
        <v>80</v>
      </c>
      <c r="AC22" s="442">
        <v>90</v>
      </c>
      <c r="AD22" s="442">
        <v>50</v>
      </c>
    </row>
    <row r="23" spans="1:30" s="31" customFormat="1" ht="53.25" customHeight="1" x14ac:dyDescent="0.3">
      <c r="A23" s="466"/>
      <c r="B23" s="421"/>
      <c r="C23" s="406"/>
      <c r="D23" s="407"/>
      <c r="E23" s="407"/>
      <c r="F23" s="447"/>
      <c r="G23" s="455"/>
      <c r="H23" s="445"/>
      <c r="I23" s="441"/>
      <c r="J23" s="441"/>
      <c r="K23" s="102" t="s">
        <v>467</v>
      </c>
      <c r="L23" s="441"/>
      <c r="M23" s="441"/>
      <c r="N23" s="282"/>
      <c r="O23" s="93"/>
      <c r="P23" s="282"/>
      <c r="Q23" s="93"/>
      <c r="R23" s="93"/>
      <c r="S23" s="282"/>
      <c r="T23" s="93"/>
      <c r="U23" s="93"/>
      <c r="V23" s="93"/>
      <c r="W23" s="282"/>
      <c r="X23" s="93"/>
      <c r="Y23" s="93"/>
      <c r="Z23" s="451"/>
      <c r="AA23" s="454"/>
      <c r="AB23" s="444"/>
      <c r="AC23" s="444"/>
      <c r="AD23" s="444"/>
    </row>
    <row r="24" spans="1:30" s="31" customFormat="1" ht="53.25" customHeight="1" x14ac:dyDescent="0.3">
      <c r="A24" s="403" t="s">
        <v>468</v>
      </c>
      <c r="B24" s="421"/>
      <c r="C24" s="406"/>
      <c r="D24" s="407" t="s">
        <v>469</v>
      </c>
      <c r="E24" s="407" t="s">
        <v>60</v>
      </c>
      <c r="F24" s="421" t="s">
        <v>470</v>
      </c>
      <c r="G24" s="407" t="s">
        <v>471</v>
      </c>
      <c r="H24" s="445">
        <f>+AD24+AC24+AB24+AA24</f>
        <v>5</v>
      </c>
      <c r="I24" s="441" t="s">
        <v>472</v>
      </c>
      <c r="J24" s="441" t="s">
        <v>473</v>
      </c>
      <c r="K24" s="102" t="s">
        <v>474</v>
      </c>
      <c r="L24" s="441" t="s">
        <v>462</v>
      </c>
      <c r="M24" s="442" t="s">
        <v>475</v>
      </c>
      <c r="N24" s="282"/>
      <c r="O24" s="93"/>
      <c r="P24" s="93"/>
      <c r="Q24" s="282"/>
      <c r="R24" s="93"/>
      <c r="S24" s="93"/>
      <c r="T24" s="282"/>
      <c r="U24" s="93"/>
      <c r="V24" s="93"/>
      <c r="W24" s="93"/>
      <c r="X24" s="93"/>
      <c r="Y24" s="93"/>
      <c r="Z24" s="451">
        <v>0</v>
      </c>
      <c r="AA24" s="445">
        <v>2</v>
      </c>
      <c r="AB24" s="441">
        <v>2</v>
      </c>
      <c r="AC24" s="441">
        <v>1</v>
      </c>
      <c r="AD24" s="452"/>
    </row>
    <row r="25" spans="1:30" s="31" customFormat="1" ht="53.25" customHeight="1" x14ac:dyDescent="0.3">
      <c r="A25" s="403"/>
      <c r="B25" s="421"/>
      <c r="C25" s="406"/>
      <c r="D25" s="407"/>
      <c r="E25" s="407"/>
      <c r="F25" s="421"/>
      <c r="G25" s="407"/>
      <c r="H25" s="445"/>
      <c r="I25" s="441"/>
      <c r="J25" s="441"/>
      <c r="K25" s="102" t="s">
        <v>476</v>
      </c>
      <c r="L25" s="441"/>
      <c r="M25" s="443"/>
      <c r="N25" s="282"/>
      <c r="O25" s="93"/>
      <c r="P25" s="93"/>
      <c r="Q25" s="282"/>
      <c r="R25" s="93"/>
      <c r="S25" s="93"/>
      <c r="T25" s="282"/>
      <c r="U25" s="93"/>
      <c r="V25" s="93"/>
      <c r="W25" s="93"/>
      <c r="X25" s="93"/>
      <c r="Y25" s="93"/>
      <c r="Z25" s="451"/>
      <c r="AA25" s="445"/>
      <c r="AB25" s="441"/>
      <c r="AC25" s="441"/>
      <c r="AD25" s="452"/>
    </row>
    <row r="26" spans="1:30" s="31" customFormat="1" ht="53.25" customHeight="1" x14ac:dyDescent="0.3">
      <c r="A26" s="403"/>
      <c r="B26" s="421"/>
      <c r="C26" s="406"/>
      <c r="D26" s="407"/>
      <c r="E26" s="407"/>
      <c r="F26" s="421"/>
      <c r="G26" s="407"/>
      <c r="H26" s="445"/>
      <c r="I26" s="441"/>
      <c r="J26" s="441"/>
      <c r="K26" s="144" t="s">
        <v>477</v>
      </c>
      <c r="L26" s="441"/>
      <c r="M26" s="443"/>
      <c r="N26" s="95"/>
      <c r="O26" s="283"/>
      <c r="P26" s="95"/>
      <c r="Q26" s="95"/>
      <c r="R26" s="283"/>
      <c r="S26" s="95"/>
      <c r="T26" s="95"/>
      <c r="U26" s="283"/>
      <c r="V26" s="95"/>
      <c r="W26" s="95"/>
      <c r="X26" s="95"/>
      <c r="Y26" s="95"/>
      <c r="Z26" s="451"/>
      <c r="AA26" s="445"/>
      <c r="AB26" s="441"/>
      <c r="AC26" s="441"/>
      <c r="AD26" s="452"/>
    </row>
    <row r="27" spans="1:30" s="31" customFormat="1" ht="53.25" customHeight="1" x14ac:dyDescent="0.3">
      <c r="A27" s="403"/>
      <c r="B27" s="421"/>
      <c r="C27" s="406"/>
      <c r="D27" s="407" t="s">
        <v>478</v>
      </c>
      <c r="E27" s="407" t="s">
        <v>60</v>
      </c>
      <c r="F27" s="400" t="s">
        <v>479</v>
      </c>
      <c r="G27" s="407" t="s">
        <v>480</v>
      </c>
      <c r="H27" s="445">
        <f>+AD27+AC27+AB27+AA27</f>
        <v>4</v>
      </c>
      <c r="I27" s="441" t="s">
        <v>481</v>
      </c>
      <c r="J27" s="441" t="s">
        <v>482</v>
      </c>
      <c r="K27" s="102" t="s">
        <v>483</v>
      </c>
      <c r="L27" s="441" t="s">
        <v>462</v>
      </c>
      <c r="M27" s="441" t="s">
        <v>484</v>
      </c>
      <c r="N27" s="433"/>
      <c r="O27" s="449"/>
      <c r="P27" s="449"/>
      <c r="Q27" s="433"/>
      <c r="R27" s="449"/>
      <c r="S27" s="449"/>
      <c r="T27" s="433"/>
      <c r="U27" s="449"/>
      <c r="V27" s="449"/>
      <c r="W27" s="449"/>
      <c r="X27" s="449"/>
      <c r="Y27" s="449"/>
      <c r="Z27" s="451">
        <v>0</v>
      </c>
      <c r="AA27" s="445">
        <v>1</v>
      </c>
      <c r="AB27" s="441">
        <v>1</v>
      </c>
      <c r="AC27" s="441">
        <v>1</v>
      </c>
      <c r="AD27" s="441">
        <v>1</v>
      </c>
    </row>
    <row r="28" spans="1:30" s="31" customFormat="1" ht="53.25" customHeight="1" x14ac:dyDescent="0.3">
      <c r="A28" s="403"/>
      <c r="B28" s="421"/>
      <c r="C28" s="406"/>
      <c r="D28" s="407"/>
      <c r="E28" s="407"/>
      <c r="F28" s="401"/>
      <c r="G28" s="407"/>
      <c r="H28" s="445"/>
      <c r="I28" s="441"/>
      <c r="J28" s="441"/>
      <c r="K28" s="102" t="s">
        <v>485</v>
      </c>
      <c r="L28" s="441"/>
      <c r="M28" s="441"/>
      <c r="N28" s="434"/>
      <c r="O28" s="450"/>
      <c r="P28" s="450"/>
      <c r="Q28" s="434"/>
      <c r="R28" s="450"/>
      <c r="S28" s="450"/>
      <c r="T28" s="434"/>
      <c r="U28" s="450"/>
      <c r="V28" s="450"/>
      <c r="W28" s="450"/>
      <c r="X28" s="450"/>
      <c r="Y28" s="450"/>
      <c r="Z28" s="451"/>
      <c r="AA28" s="445"/>
      <c r="AB28" s="441"/>
      <c r="AC28" s="441"/>
      <c r="AD28" s="441"/>
    </row>
    <row r="29" spans="1:30" s="31" customFormat="1" ht="53.25" customHeight="1" x14ac:dyDescent="0.3">
      <c r="A29" s="403"/>
      <c r="B29" s="421"/>
      <c r="C29" s="406"/>
      <c r="D29" s="407"/>
      <c r="E29" s="407"/>
      <c r="F29" s="401"/>
      <c r="G29" s="407"/>
      <c r="H29" s="445"/>
      <c r="I29" s="441"/>
      <c r="J29" s="441"/>
      <c r="K29" s="102" t="s">
        <v>486</v>
      </c>
      <c r="L29" s="441"/>
      <c r="M29" s="441"/>
      <c r="N29" s="93"/>
      <c r="O29" s="282"/>
      <c r="P29" s="93"/>
      <c r="Q29" s="93"/>
      <c r="R29" s="282"/>
      <c r="S29" s="93"/>
      <c r="T29" s="93"/>
      <c r="U29" s="282"/>
      <c r="V29" s="93"/>
      <c r="W29" s="93"/>
      <c r="X29" s="93"/>
      <c r="Y29" s="93"/>
      <c r="Z29" s="451"/>
      <c r="AA29" s="445"/>
      <c r="AB29" s="441"/>
      <c r="AC29" s="441"/>
      <c r="AD29" s="441"/>
    </row>
    <row r="30" spans="1:30" ht="53.25" customHeight="1" x14ac:dyDescent="0.25">
      <c r="A30" s="403"/>
      <c r="B30" s="421"/>
      <c r="C30" s="406"/>
      <c r="D30" s="420" t="s">
        <v>487</v>
      </c>
      <c r="E30" s="407" t="s">
        <v>60</v>
      </c>
      <c r="F30" s="421" t="s">
        <v>488</v>
      </c>
      <c r="G30" s="407" t="s">
        <v>489</v>
      </c>
      <c r="H30" s="445">
        <f>+AA30+AB30+AC30+AD30</f>
        <v>12</v>
      </c>
      <c r="I30" s="441" t="s">
        <v>490</v>
      </c>
      <c r="J30" s="441" t="s">
        <v>491</v>
      </c>
      <c r="K30" s="204" t="s">
        <v>492</v>
      </c>
      <c r="L30" s="441" t="s">
        <v>448</v>
      </c>
      <c r="M30" s="441" t="s">
        <v>493</v>
      </c>
      <c r="N30" s="299"/>
      <c r="O30" s="299"/>
      <c r="P30" s="299"/>
      <c r="Q30" s="299"/>
      <c r="R30" s="299"/>
      <c r="S30" s="299"/>
      <c r="T30" s="299"/>
      <c r="U30" s="299"/>
      <c r="V30" s="299"/>
      <c r="W30" s="299"/>
      <c r="X30" s="299"/>
      <c r="Y30" s="299"/>
      <c r="Z30" s="435">
        <v>1700000</v>
      </c>
      <c r="AA30" s="445">
        <v>6</v>
      </c>
      <c r="AB30" s="441">
        <v>2</v>
      </c>
      <c r="AC30" s="441">
        <v>2</v>
      </c>
      <c r="AD30" s="441">
        <v>2</v>
      </c>
    </row>
    <row r="31" spans="1:30" ht="53.25" customHeight="1" x14ac:dyDescent="0.25">
      <c r="A31" s="403"/>
      <c r="B31" s="421"/>
      <c r="C31" s="406"/>
      <c r="D31" s="420"/>
      <c r="E31" s="407"/>
      <c r="F31" s="421"/>
      <c r="G31" s="407"/>
      <c r="H31" s="445"/>
      <c r="I31" s="441"/>
      <c r="J31" s="441"/>
      <c r="K31" s="204" t="s">
        <v>494</v>
      </c>
      <c r="L31" s="441"/>
      <c r="M31" s="441"/>
      <c r="N31" s="299"/>
      <c r="O31" s="299"/>
      <c r="P31" s="299"/>
      <c r="Q31" s="299"/>
      <c r="R31" s="299"/>
      <c r="S31" s="299"/>
      <c r="T31" s="299"/>
      <c r="U31" s="299"/>
      <c r="V31" s="299"/>
      <c r="W31" s="299"/>
      <c r="X31" s="299"/>
      <c r="Y31" s="299"/>
      <c r="Z31" s="435"/>
      <c r="AA31" s="445"/>
      <c r="AB31" s="441"/>
      <c r="AC31" s="441"/>
      <c r="AD31" s="441"/>
    </row>
    <row r="32" spans="1:30" ht="53.25" customHeight="1" x14ac:dyDescent="0.25">
      <c r="A32" s="403"/>
      <c r="B32" s="421"/>
      <c r="C32" s="406"/>
      <c r="D32" s="420"/>
      <c r="E32" s="407"/>
      <c r="F32" s="421"/>
      <c r="G32" s="407"/>
      <c r="H32" s="445"/>
      <c r="I32" s="441"/>
      <c r="J32" s="441"/>
      <c r="K32" s="204" t="s">
        <v>495</v>
      </c>
      <c r="L32" s="441"/>
      <c r="M32" s="441"/>
      <c r="N32" s="299"/>
      <c r="O32" s="299"/>
      <c r="P32" s="299"/>
      <c r="Q32" s="299"/>
      <c r="R32" s="299"/>
      <c r="S32" s="299"/>
      <c r="T32" s="299"/>
      <c r="U32" s="299"/>
      <c r="V32" s="299"/>
      <c r="W32" s="299"/>
      <c r="X32" s="299"/>
      <c r="Y32" s="299"/>
      <c r="Z32" s="435"/>
      <c r="AA32" s="445"/>
      <c r="AB32" s="441"/>
      <c r="AC32" s="441"/>
      <c r="AD32" s="441"/>
    </row>
    <row r="33" spans="1:30" ht="53.25" customHeight="1" x14ac:dyDescent="0.25">
      <c r="A33" s="403"/>
      <c r="B33" s="421"/>
      <c r="C33" s="406"/>
      <c r="D33" s="420"/>
      <c r="E33" s="407"/>
      <c r="F33" s="421"/>
      <c r="G33" s="407"/>
      <c r="H33" s="445"/>
      <c r="I33" s="441"/>
      <c r="J33" s="441"/>
      <c r="K33" s="204" t="s">
        <v>496</v>
      </c>
      <c r="L33" s="441"/>
      <c r="M33" s="441"/>
      <c r="N33" s="299"/>
      <c r="O33" s="299"/>
      <c r="P33" s="299"/>
      <c r="Q33" s="299"/>
      <c r="R33" s="299"/>
      <c r="S33" s="299"/>
      <c r="T33" s="299"/>
      <c r="U33" s="299"/>
      <c r="V33" s="299"/>
      <c r="W33" s="299"/>
      <c r="X33" s="299"/>
      <c r="Y33" s="299"/>
      <c r="Z33" s="435"/>
      <c r="AA33" s="445"/>
      <c r="AB33" s="441"/>
      <c r="AC33" s="441"/>
      <c r="AD33" s="441"/>
    </row>
    <row r="34" spans="1:30" ht="72" customHeight="1" x14ac:dyDescent="0.25">
      <c r="A34" s="403"/>
      <c r="B34" s="421"/>
      <c r="C34" s="406"/>
      <c r="D34" s="420" t="s">
        <v>497</v>
      </c>
      <c r="E34" s="407" t="s">
        <v>60</v>
      </c>
      <c r="F34" s="421" t="s">
        <v>498</v>
      </c>
      <c r="G34" s="407" t="s">
        <v>499</v>
      </c>
      <c r="H34" s="445">
        <f>+AA34+AB34+AC34+AD34</f>
        <v>4000</v>
      </c>
      <c r="I34" s="441" t="s">
        <v>500</v>
      </c>
      <c r="J34" s="441" t="s">
        <v>501</v>
      </c>
      <c r="K34" s="204" t="s">
        <v>492</v>
      </c>
      <c r="L34" s="441" t="s">
        <v>448</v>
      </c>
      <c r="M34" s="441" t="s">
        <v>502</v>
      </c>
      <c r="N34" s="142"/>
      <c r="O34" s="299"/>
      <c r="P34" s="299"/>
      <c r="Q34" s="299"/>
      <c r="R34" s="299"/>
      <c r="S34" s="299"/>
      <c r="T34" s="299"/>
      <c r="U34" s="299"/>
      <c r="V34" s="299"/>
      <c r="W34" s="299"/>
      <c r="X34" s="299"/>
      <c r="Y34" s="299"/>
      <c r="Z34" s="435">
        <v>1460000</v>
      </c>
      <c r="AA34" s="445">
        <v>800</v>
      </c>
      <c r="AB34" s="441">
        <v>1200</v>
      </c>
      <c r="AC34" s="441">
        <v>1200</v>
      </c>
      <c r="AD34" s="441">
        <v>800</v>
      </c>
    </row>
    <row r="35" spans="1:30" ht="72" customHeight="1" x14ac:dyDescent="0.25">
      <c r="A35" s="403"/>
      <c r="B35" s="421"/>
      <c r="C35" s="406"/>
      <c r="D35" s="420"/>
      <c r="E35" s="407"/>
      <c r="F35" s="421"/>
      <c r="G35" s="407"/>
      <c r="H35" s="445"/>
      <c r="I35" s="441"/>
      <c r="J35" s="441"/>
      <c r="K35" s="204" t="s">
        <v>503</v>
      </c>
      <c r="L35" s="441"/>
      <c r="M35" s="441"/>
      <c r="N35" s="299"/>
      <c r="O35" s="299"/>
      <c r="P35" s="299"/>
      <c r="Q35" s="299"/>
      <c r="R35" s="299"/>
      <c r="S35" s="299"/>
      <c r="T35" s="299"/>
      <c r="U35" s="299"/>
      <c r="V35" s="299"/>
      <c r="W35" s="299"/>
      <c r="X35" s="299"/>
      <c r="Y35" s="299"/>
      <c r="Z35" s="435"/>
      <c r="AA35" s="445"/>
      <c r="AB35" s="441"/>
      <c r="AC35" s="441"/>
      <c r="AD35" s="441"/>
    </row>
    <row r="36" spans="1:30" ht="72" customHeight="1" x14ac:dyDescent="0.25">
      <c r="A36" s="403"/>
      <c r="B36" s="421"/>
      <c r="C36" s="406"/>
      <c r="D36" s="420"/>
      <c r="E36" s="407"/>
      <c r="F36" s="421"/>
      <c r="G36" s="407"/>
      <c r="H36" s="445"/>
      <c r="I36" s="441"/>
      <c r="J36" s="441"/>
      <c r="K36" s="207" t="s">
        <v>504</v>
      </c>
      <c r="L36" s="441"/>
      <c r="M36" s="441"/>
      <c r="N36" s="299"/>
      <c r="O36" s="299"/>
      <c r="P36" s="299"/>
      <c r="Q36" s="299"/>
      <c r="R36" s="299"/>
      <c r="S36" s="299"/>
      <c r="T36" s="299"/>
      <c r="U36" s="299"/>
      <c r="V36" s="299"/>
      <c r="W36" s="299"/>
      <c r="X36" s="299"/>
      <c r="Y36" s="299"/>
      <c r="Z36" s="435"/>
      <c r="AA36" s="445"/>
      <c r="AB36" s="441"/>
      <c r="AC36" s="441"/>
      <c r="AD36" s="441"/>
    </row>
    <row r="37" spans="1:30" ht="53.25" customHeight="1" x14ac:dyDescent="0.25">
      <c r="A37" s="403"/>
      <c r="B37" s="421"/>
      <c r="C37" s="406"/>
      <c r="D37" s="407" t="s">
        <v>505</v>
      </c>
      <c r="E37" s="407" t="s">
        <v>60</v>
      </c>
      <c r="F37" s="400" t="s">
        <v>506</v>
      </c>
      <c r="G37" s="446" t="s">
        <v>507</v>
      </c>
      <c r="H37" s="445">
        <f>+AA37+AB37+AC37+AD37</f>
        <v>20</v>
      </c>
      <c r="I37" s="441" t="s">
        <v>508</v>
      </c>
      <c r="J37" s="442" t="s">
        <v>509</v>
      </c>
      <c r="K37" s="102" t="s">
        <v>510</v>
      </c>
      <c r="L37" s="441" t="s">
        <v>448</v>
      </c>
      <c r="M37" s="441" t="s">
        <v>511</v>
      </c>
      <c r="N37" s="299"/>
      <c r="O37" s="299"/>
      <c r="P37" s="299"/>
      <c r="Q37" s="299"/>
      <c r="R37" s="299"/>
      <c r="S37" s="299"/>
      <c r="T37" s="299"/>
      <c r="U37" s="299"/>
      <c r="V37" s="299"/>
      <c r="W37" s="299"/>
      <c r="X37" s="299"/>
      <c r="Y37" s="299"/>
      <c r="Z37" s="435">
        <v>400000</v>
      </c>
      <c r="AA37" s="445">
        <v>4</v>
      </c>
      <c r="AB37" s="441">
        <v>6</v>
      </c>
      <c r="AC37" s="441">
        <v>6</v>
      </c>
      <c r="AD37" s="441">
        <v>4</v>
      </c>
    </row>
    <row r="38" spans="1:30" ht="53.25" customHeight="1" x14ac:dyDescent="0.25">
      <c r="A38" s="403"/>
      <c r="B38" s="421"/>
      <c r="C38" s="406"/>
      <c r="D38" s="407"/>
      <c r="E38" s="407"/>
      <c r="F38" s="401"/>
      <c r="G38" s="447"/>
      <c r="H38" s="445"/>
      <c r="I38" s="441"/>
      <c r="J38" s="443"/>
      <c r="K38" s="102" t="s">
        <v>512</v>
      </c>
      <c r="L38" s="441"/>
      <c r="M38" s="441"/>
      <c r="N38" s="299"/>
      <c r="O38" s="299"/>
      <c r="P38" s="299"/>
      <c r="Q38" s="299"/>
      <c r="R38" s="299"/>
      <c r="S38" s="299"/>
      <c r="T38" s="299"/>
      <c r="U38" s="299"/>
      <c r="V38" s="299"/>
      <c r="W38" s="299"/>
      <c r="X38" s="299"/>
      <c r="Y38" s="299"/>
      <c r="Z38" s="435"/>
      <c r="AA38" s="445"/>
      <c r="AB38" s="441"/>
      <c r="AC38" s="441"/>
      <c r="AD38" s="441"/>
    </row>
    <row r="39" spans="1:30" ht="53.25" customHeight="1" x14ac:dyDescent="0.25">
      <c r="A39" s="403"/>
      <c r="B39" s="421"/>
      <c r="C39" s="406"/>
      <c r="D39" s="407"/>
      <c r="E39" s="407"/>
      <c r="F39" s="401"/>
      <c r="G39" s="447"/>
      <c r="H39" s="445"/>
      <c r="I39" s="441"/>
      <c r="J39" s="443"/>
      <c r="K39" s="102" t="s">
        <v>513</v>
      </c>
      <c r="L39" s="441"/>
      <c r="M39" s="441"/>
      <c r="N39" s="299"/>
      <c r="O39" s="299"/>
      <c r="P39" s="299"/>
      <c r="Q39" s="299"/>
      <c r="R39" s="299"/>
      <c r="S39" s="299"/>
      <c r="T39" s="299"/>
      <c r="U39" s="299"/>
      <c r="V39" s="299"/>
      <c r="W39" s="299"/>
      <c r="X39" s="299"/>
      <c r="Y39" s="299"/>
      <c r="Z39" s="435"/>
      <c r="AA39" s="445"/>
      <c r="AB39" s="441"/>
      <c r="AC39" s="441"/>
      <c r="AD39" s="441"/>
    </row>
    <row r="40" spans="1:30" ht="53.25" customHeight="1" x14ac:dyDescent="0.25">
      <c r="A40" s="403"/>
      <c r="B40" s="421"/>
      <c r="C40" s="406"/>
      <c r="D40" s="407"/>
      <c r="E40" s="407"/>
      <c r="F40" s="402"/>
      <c r="G40" s="448"/>
      <c r="H40" s="445"/>
      <c r="I40" s="441"/>
      <c r="J40" s="444"/>
      <c r="K40" s="102" t="s">
        <v>514</v>
      </c>
      <c r="L40" s="441"/>
      <c r="M40" s="441"/>
      <c r="N40" s="299"/>
      <c r="O40" s="299"/>
      <c r="P40" s="299"/>
      <c r="Q40" s="299"/>
      <c r="R40" s="299"/>
      <c r="S40" s="299"/>
      <c r="T40" s="299"/>
      <c r="U40" s="299"/>
      <c r="V40" s="299"/>
      <c r="W40" s="299"/>
      <c r="X40" s="299"/>
      <c r="Y40" s="299"/>
      <c r="Z40" s="435"/>
      <c r="AA40" s="445"/>
      <c r="AB40" s="441"/>
      <c r="AC40" s="441"/>
      <c r="AD40" s="441"/>
    </row>
    <row r="41" spans="1:30" ht="31.5" customHeight="1" x14ac:dyDescent="0.25">
      <c r="A41" s="390" t="s">
        <v>516</v>
      </c>
      <c r="B41" s="390"/>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row>
    <row r="42" spans="1:30" ht="31.5" customHeight="1" x14ac:dyDescent="0.25">
      <c r="A42" s="136">
        <v>1</v>
      </c>
      <c r="B42" s="136">
        <v>2</v>
      </c>
      <c r="C42" s="136">
        <v>3</v>
      </c>
      <c r="D42" s="136">
        <v>4</v>
      </c>
      <c r="E42" s="136">
        <v>5</v>
      </c>
      <c r="F42" s="136">
        <v>6</v>
      </c>
      <c r="G42" s="136">
        <v>7</v>
      </c>
      <c r="H42" s="136">
        <v>8</v>
      </c>
      <c r="I42" s="136">
        <v>9</v>
      </c>
      <c r="J42" s="136">
        <v>10</v>
      </c>
      <c r="K42" s="136">
        <v>11</v>
      </c>
      <c r="L42" s="136">
        <v>12</v>
      </c>
      <c r="M42" s="136">
        <v>13</v>
      </c>
      <c r="N42" s="347">
        <v>14</v>
      </c>
      <c r="O42" s="347"/>
      <c r="P42" s="347"/>
      <c r="Q42" s="347"/>
      <c r="R42" s="347"/>
      <c r="S42" s="347"/>
      <c r="T42" s="347"/>
      <c r="U42" s="347"/>
      <c r="V42" s="347"/>
      <c r="W42" s="347"/>
      <c r="X42" s="347"/>
      <c r="Y42" s="347"/>
      <c r="Z42" s="136">
        <v>15</v>
      </c>
      <c r="AA42" s="347">
        <v>16</v>
      </c>
      <c r="AB42" s="347"/>
      <c r="AC42" s="347"/>
      <c r="AD42" s="347"/>
    </row>
    <row r="43" spans="1:30" ht="31.5" customHeight="1" x14ac:dyDescent="0.25">
      <c r="A43" s="340" t="s">
        <v>22</v>
      </c>
      <c r="B43" s="340"/>
      <c r="C43" s="337" t="s">
        <v>23</v>
      </c>
      <c r="D43" s="337" t="s">
        <v>24</v>
      </c>
      <c r="E43" s="337" t="s">
        <v>25</v>
      </c>
      <c r="F43" s="337" t="s">
        <v>26</v>
      </c>
      <c r="G43" s="337" t="s">
        <v>27</v>
      </c>
      <c r="H43" s="337" t="s">
        <v>28</v>
      </c>
      <c r="I43" s="337" t="s">
        <v>29</v>
      </c>
      <c r="J43" s="337" t="s">
        <v>30</v>
      </c>
      <c r="K43" s="337" t="s">
        <v>31</v>
      </c>
      <c r="L43" s="337" t="s">
        <v>32</v>
      </c>
      <c r="M43" s="337" t="s">
        <v>33</v>
      </c>
      <c r="N43" s="337" t="s">
        <v>34</v>
      </c>
      <c r="O43" s="337"/>
      <c r="P43" s="337"/>
      <c r="Q43" s="337"/>
      <c r="R43" s="337"/>
      <c r="S43" s="337"/>
      <c r="T43" s="337"/>
      <c r="U43" s="337"/>
      <c r="V43" s="337"/>
      <c r="W43" s="337"/>
      <c r="X43" s="337"/>
      <c r="Y43" s="337"/>
      <c r="Z43" s="337" t="s">
        <v>35</v>
      </c>
      <c r="AA43" s="337" t="s">
        <v>36</v>
      </c>
      <c r="AB43" s="337"/>
      <c r="AC43" s="337"/>
      <c r="AD43" s="337"/>
    </row>
    <row r="44" spans="1:30" ht="31.5" customHeight="1" x14ac:dyDescent="0.25">
      <c r="A44" s="337" t="s">
        <v>37</v>
      </c>
      <c r="B44" s="337" t="s">
        <v>38</v>
      </c>
      <c r="C44" s="337"/>
      <c r="D44" s="337"/>
      <c r="E44" s="337"/>
      <c r="F44" s="337"/>
      <c r="G44" s="337"/>
      <c r="H44" s="337"/>
      <c r="I44" s="337"/>
      <c r="J44" s="337"/>
      <c r="K44" s="337"/>
      <c r="L44" s="337"/>
      <c r="M44" s="337"/>
      <c r="N44" s="339" t="s">
        <v>39</v>
      </c>
      <c r="O44" s="339"/>
      <c r="P44" s="339"/>
      <c r="Q44" s="339" t="s">
        <v>40</v>
      </c>
      <c r="R44" s="339"/>
      <c r="S44" s="339"/>
      <c r="T44" s="339" t="s">
        <v>41</v>
      </c>
      <c r="U44" s="339"/>
      <c r="V44" s="339"/>
      <c r="W44" s="339" t="s">
        <v>42</v>
      </c>
      <c r="X44" s="339"/>
      <c r="Y44" s="339"/>
      <c r="Z44" s="337"/>
      <c r="AA44" s="134" t="s">
        <v>39</v>
      </c>
      <c r="AB44" s="134" t="s">
        <v>40</v>
      </c>
      <c r="AC44" s="134" t="s">
        <v>41</v>
      </c>
      <c r="AD44" s="134" t="s">
        <v>42</v>
      </c>
    </row>
    <row r="45" spans="1:30" ht="31.5" customHeight="1" x14ac:dyDescent="0.25">
      <c r="A45" s="337"/>
      <c r="B45" s="337"/>
      <c r="C45" s="337"/>
      <c r="D45" s="337"/>
      <c r="E45" s="337"/>
      <c r="F45" s="337"/>
      <c r="G45" s="375"/>
      <c r="H45" s="337"/>
      <c r="I45" s="337"/>
      <c r="J45" s="337"/>
      <c r="K45" s="337"/>
      <c r="L45" s="337"/>
      <c r="M45" s="337"/>
      <c r="N45" s="133" t="s">
        <v>43</v>
      </c>
      <c r="O45" s="133" t="s">
        <v>44</v>
      </c>
      <c r="P45" s="133" t="s">
        <v>45</v>
      </c>
      <c r="Q45" s="133" t="s">
        <v>46</v>
      </c>
      <c r="R45" s="133" t="s">
        <v>45</v>
      </c>
      <c r="S45" s="133" t="s">
        <v>47</v>
      </c>
      <c r="T45" s="133" t="s">
        <v>47</v>
      </c>
      <c r="U45" s="133" t="s">
        <v>46</v>
      </c>
      <c r="V45" s="133" t="s">
        <v>48</v>
      </c>
      <c r="W45" s="133" t="s">
        <v>49</v>
      </c>
      <c r="X45" s="133" t="s">
        <v>50</v>
      </c>
      <c r="Y45" s="133" t="s">
        <v>51</v>
      </c>
      <c r="Z45" s="337"/>
      <c r="AA45" s="19" t="s">
        <v>52</v>
      </c>
      <c r="AB45" s="19" t="s">
        <v>53</v>
      </c>
      <c r="AC45" s="19" t="s">
        <v>54</v>
      </c>
      <c r="AD45" s="19" t="s">
        <v>55</v>
      </c>
    </row>
    <row r="46" spans="1:30" ht="53.25" customHeight="1" x14ac:dyDescent="0.25">
      <c r="A46" s="403" t="s">
        <v>517</v>
      </c>
      <c r="B46" s="405"/>
      <c r="C46" s="406" t="s">
        <v>518</v>
      </c>
      <c r="D46" s="420" t="s">
        <v>519</v>
      </c>
      <c r="E46" s="403" t="s">
        <v>60</v>
      </c>
      <c r="F46" s="403" t="s">
        <v>520</v>
      </c>
      <c r="G46" s="74" t="s">
        <v>521</v>
      </c>
      <c r="H46" s="75">
        <f>+AD46+AC46+AB46+AA46</f>
        <v>63</v>
      </c>
      <c r="I46" s="436" t="s">
        <v>522</v>
      </c>
      <c r="J46" s="407" t="s">
        <v>523</v>
      </c>
      <c r="K46" s="437" t="s">
        <v>524</v>
      </c>
      <c r="L46" s="403" t="s">
        <v>525</v>
      </c>
      <c r="M46" s="436" t="s">
        <v>526</v>
      </c>
      <c r="N46" s="430"/>
      <c r="O46" s="430"/>
      <c r="P46" s="430"/>
      <c r="Q46" s="430"/>
      <c r="R46" s="430"/>
      <c r="S46" s="430"/>
      <c r="T46" s="430"/>
      <c r="U46" s="430"/>
      <c r="V46" s="430"/>
      <c r="W46" s="430"/>
      <c r="X46" s="430"/>
      <c r="Y46" s="430"/>
      <c r="Z46" s="435">
        <v>3303600</v>
      </c>
      <c r="AA46" s="75">
        <f>+SUM(AA47:AA56)</f>
        <v>16</v>
      </c>
      <c r="AB46" s="76">
        <f t="shared" ref="AB46:AD46" si="0">+SUM(AB47:AB56)</f>
        <v>14</v>
      </c>
      <c r="AC46" s="76">
        <f t="shared" si="0"/>
        <v>13</v>
      </c>
      <c r="AD46" s="76">
        <f t="shared" si="0"/>
        <v>20</v>
      </c>
    </row>
    <row r="47" spans="1:30" ht="53.25" customHeight="1" x14ac:dyDescent="0.25">
      <c r="A47" s="403"/>
      <c r="B47" s="405"/>
      <c r="C47" s="406"/>
      <c r="D47" s="420"/>
      <c r="E47" s="403"/>
      <c r="F47" s="403"/>
      <c r="G47" s="208" t="s">
        <v>527</v>
      </c>
      <c r="H47" s="149">
        <f t="shared" ref="H47:H55" si="1">+AD47+AC47+AB47+AA47</f>
        <v>8</v>
      </c>
      <c r="I47" s="436"/>
      <c r="J47" s="407"/>
      <c r="K47" s="437" t="s">
        <v>528</v>
      </c>
      <c r="L47" s="403"/>
      <c r="M47" s="436"/>
      <c r="N47" s="429"/>
      <c r="O47" s="429"/>
      <c r="P47" s="429"/>
      <c r="Q47" s="429"/>
      <c r="R47" s="429"/>
      <c r="S47" s="429"/>
      <c r="T47" s="429"/>
      <c r="U47" s="429"/>
      <c r="V47" s="429"/>
      <c r="W47" s="429"/>
      <c r="X47" s="429"/>
      <c r="Y47" s="429"/>
      <c r="Z47" s="435"/>
      <c r="AA47" s="209">
        <v>1</v>
      </c>
      <c r="AB47" s="77">
        <v>4</v>
      </c>
      <c r="AC47" s="77">
        <v>2</v>
      </c>
      <c r="AD47" s="77">
        <v>1</v>
      </c>
    </row>
    <row r="48" spans="1:30" ht="53.25" customHeight="1" x14ac:dyDescent="0.25">
      <c r="A48" s="403"/>
      <c r="B48" s="405"/>
      <c r="C48" s="406"/>
      <c r="D48" s="420"/>
      <c r="E48" s="403"/>
      <c r="F48" s="403"/>
      <c r="G48" s="208" t="s">
        <v>529</v>
      </c>
      <c r="H48" s="149">
        <f t="shared" si="1"/>
        <v>9</v>
      </c>
      <c r="I48" s="436"/>
      <c r="J48" s="407"/>
      <c r="K48" s="437" t="s">
        <v>530</v>
      </c>
      <c r="L48" s="403"/>
      <c r="M48" s="436"/>
      <c r="N48" s="429"/>
      <c r="O48" s="429"/>
      <c r="P48" s="429"/>
      <c r="Q48" s="429"/>
      <c r="R48" s="429"/>
      <c r="S48" s="429"/>
      <c r="T48" s="429"/>
      <c r="U48" s="429"/>
      <c r="V48" s="429"/>
      <c r="W48" s="429"/>
      <c r="X48" s="429"/>
      <c r="Y48" s="429"/>
      <c r="Z48" s="435"/>
      <c r="AA48" s="209">
        <v>2</v>
      </c>
      <c r="AB48" s="77">
        <v>3</v>
      </c>
      <c r="AC48" s="77">
        <v>2</v>
      </c>
      <c r="AD48" s="77">
        <v>2</v>
      </c>
    </row>
    <row r="49" spans="1:30" ht="53.25" customHeight="1" x14ac:dyDescent="0.25">
      <c r="A49" s="403"/>
      <c r="B49" s="405"/>
      <c r="C49" s="406"/>
      <c r="D49" s="420"/>
      <c r="E49" s="403"/>
      <c r="F49" s="403"/>
      <c r="G49" s="208" t="s">
        <v>531</v>
      </c>
      <c r="H49" s="149">
        <f t="shared" si="1"/>
        <v>11</v>
      </c>
      <c r="I49" s="436"/>
      <c r="J49" s="407"/>
      <c r="K49" s="437" t="s">
        <v>532</v>
      </c>
      <c r="L49" s="403"/>
      <c r="M49" s="436"/>
      <c r="N49" s="431"/>
      <c r="O49" s="431"/>
      <c r="P49" s="431"/>
      <c r="Q49" s="431"/>
      <c r="R49" s="431"/>
      <c r="S49" s="431"/>
      <c r="T49" s="431"/>
      <c r="U49" s="431"/>
      <c r="V49" s="431"/>
      <c r="W49" s="431"/>
      <c r="X49" s="431"/>
      <c r="Y49" s="431"/>
      <c r="Z49" s="435"/>
      <c r="AA49" s="209">
        <v>2</v>
      </c>
      <c r="AB49" s="77">
        <v>2</v>
      </c>
      <c r="AC49" s="77">
        <v>1</v>
      </c>
      <c r="AD49" s="77">
        <v>6</v>
      </c>
    </row>
    <row r="50" spans="1:30" ht="53.25" customHeight="1" x14ac:dyDescent="0.25">
      <c r="A50" s="403"/>
      <c r="B50" s="405"/>
      <c r="C50" s="406"/>
      <c r="D50" s="420"/>
      <c r="E50" s="403"/>
      <c r="F50" s="403"/>
      <c r="G50" s="208" t="s">
        <v>533</v>
      </c>
      <c r="H50" s="149">
        <f t="shared" si="1"/>
        <v>14</v>
      </c>
      <c r="I50" s="436"/>
      <c r="J50" s="407"/>
      <c r="K50" s="437" t="s">
        <v>534</v>
      </c>
      <c r="L50" s="403"/>
      <c r="M50" s="436"/>
      <c r="N50" s="433"/>
      <c r="O50" s="430"/>
      <c r="P50" s="430"/>
      <c r="Q50" s="430"/>
      <c r="R50" s="430"/>
      <c r="S50" s="430"/>
      <c r="T50" s="430"/>
      <c r="U50" s="430"/>
      <c r="V50" s="430"/>
      <c r="W50" s="430"/>
      <c r="X50" s="430"/>
      <c r="Y50" s="430"/>
      <c r="Z50" s="435"/>
      <c r="AA50" s="209">
        <v>3</v>
      </c>
      <c r="AB50" s="77">
        <v>2</v>
      </c>
      <c r="AC50" s="77">
        <v>4</v>
      </c>
      <c r="AD50" s="77">
        <v>5</v>
      </c>
    </row>
    <row r="51" spans="1:30" ht="53.25" customHeight="1" x14ac:dyDescent="0.25">
      <c r="A51" s="403"/>
      <c r="B51" s="405"/>
      <c r="C51" s="406"/>
      <c r="D51" s="420"/>
      <c r="E51" s="403"/>
      <c r="F51" s="403"/>
      <c r="G51" s="208" t="s">
        <v>535</v>
      </c>
      <c r="H51" s="149">
        <f t="shared" si="1"/>
        <v>0</v>
      </c>
      <c r="I51" s="436"/>
      <c r="J51" s="407"/>
      <c r="K51" s="437" t="s">
        <v>528</v>
      </c>
      <c r="L51" s="403"/>
      <c r="M51" s="436"/>
      <c r="N51" s="428"/>
      <c r="O51" s="429"/>
      <c r="P51" s="429"/>
      <c r="Q51" s="429"/>
      <c r="R51" s="429"/>
      <c r="S51" s="429"/>
      <c r="T51" s="429"/>
      <c r="U51" s="429"/>
      <c r="V51" s="429"/>
      <c r="W51" s="429"/>
      <c r="X51" s="429"/>
      <c r="Y51" s="429"/>
      <c r="Z51" s="435"/>
      <c r="AA51" s="210"/>
      <c r="AB51" s="210"/>
      <c r="AC51" s="210"/>
      <c r="AD51" s="210"/>
    </row>
    <row r="52" spans="1:30" ht="53.25" customHeight="1" x14ac:dyDescent="0.25">
      <c r="A52" s="403"/>
      <c r="B52" s="405"/>
      <c r="C52" s="406"/>
      <c r="D52" s="420"/>
      <c r="E52" s="403"/>
      <c r="F52" s="403"/>
      <c r="G52" s="208" t="s">
        <v>536</v>
      </c>
      <c r="H52" s="149">
        <f t="shared" si="1"/>
        <v>9</v>
      </c>
      <c r="I52" s="436"/>
      <c r="J52" s="407"/>
      <c r="K52" s="437" t="s">
        <v>530</v>
      </c>
      <c r="L52" s="403"/>
      <c r="M52" s="436"/>
      <c r="N52" s="428"/>
      <c r="O52" s="429"/>
      <c r="P52" s="429"/>
      <c r="Q52" s="429"/>
      <c r="R52" s="429"/>
      <c r="S52" s="429"/>
      <c r="T52" s="429"/>
      <c r="U52" s="429"/>
      <c r="V52" s="429"/>
      <c r="W52" s="429"/>
      <c r="X52" s="429"/>
      <c r="Y52" s="429"/>
      <c r="Z52" s="435"/>
      <c r="AA52" s="209">
        <v>3</v>
      </c>
      <c r="AB52" s="77">
        <v>2</v>
      </c>
      <c r="AC52" s="77">
        <v>2</v>
      </c>
      <c r="AD52" s="77">
        <v>2</v>
      </c>
    </row>
    <row r="53" spans="1:30" ht="53.25" customHeight="1" x14ac:dyDescent="0.25">
      <c r="A53" s="403"/>
      <c r="B53" s="405"/>
      <c r="C53" s="406"/>
      <c r="D53" s="420"/>
      <c r="E53" s="403"/>
      <c r="F53" s="403"/>
      <c r="G53" s="208" t="s">
        <v>537</v>
      </c>
      <c r="H53" s="149">
        <f t="shared" si="1"/>
        <v>1</v>
      </c>
      <c r="I53" s="436"/>
      <c r="J53" s="407"/>
      <c r="K53" s="437" t="s">
        <v>538</v>
      </c>
      <c r="L53" s="403"/>
      <c r="M53" s="436"/>
      <c r="N53" s="434"/>
      <c r="O53" s="431"/>
      <c r="P53" s="431"/>
      <c r="Q53" s="431"/>
      <c r="R53" s="431"/>
      <c r="S53" s="431"/>
      <c r="T53" s="431"/>
      <c r="U53" s="431"/>
      <c r="V53" s="431"/>
      <c r="W53" s="431"/>
      <c r="X53" s="431"/>
      <c r="Y53" s="431"/>
      <c r="Z53" s="435"/>
      <c r="AA53" s="210"/>
      <c r="AB53" s="78"/>
      <c r="AC53" s="78"/>
      <c r="AD53" s="77">
        <v>1</v>
      </c>
    </row>
    <row r="54" spans="1:30" ht="53.25" customHeight="1" x14ac:dyDescent="0.25">
      <c r="A54" s="403"/>
      <c r="B54" s="405"/>
      <c r="C54" s="406"/>
      <c r="D54" s="420"/>
      <c r="E54" s="403"/>
      <c r="F54" s="403"/>
      <c r="G54" s="208" t="s">
        <v>539</v>
      </c>
      <c r="H54" s="149">
        <f t="shared" si="1"/>
        <v>5</v>
      </c>
      <c r="I54" s="436"/>
      <c r="J54" s="407"/>
      <c r="K54" s="438" t="s">
        <v>540</v>
      </c>
      <c r="L54" s="403"/>
      <c r="M54" s="436"/>
      <c r="N54" s="433"/>
      <c r="O54" s="430"/>
      <c r="P54" s="430"/>
      <c r="Q54" s="430"/>
      <c r="R54" s="430"/>
      <c r="S54" s="430"/>
      <c r="T54" s="430"/>
      <c r="U54" s="430"/>
      <c r="V54" s="430"/>
      <c r="W54" s="430"/>
      <c r="X54" s="430"/>
      <c r="Y54" s="430"/>
      <c r="Z54" s="435"/>
      <c r="AA54" s="209">
        <v>3</v>
      </c>
      <c r="AB54" s="78"/>
      <c r="AC54" s="78"/>
      <c r="AD54" s="77">
        <v>2</v>
      </c>
    </row>
    <row r="55" spans="1:30" ht="53.25" customHeight="1" x14ac:dyDescent="0.25">
      <c r="A55" s="403"/>
      <c r="B55" s="405"/>
      <c r="C55" s="406"/>
      <c r="D55" s="420"/>
      <c r="E55" s="403"/>
      <c r="F55" s="403"/>
      <c r="G55" s="208" t="s">
        <v>541</v>
      </c>
      <c r="H55" s="149">
        <f t="shared" si="1"/>
        <v>5</v>
      </c>
      <c r="I55" s="436"/>
      <c r="J55" s="407"/>
      <c r="K55" s="439" t="s">
        <v>528</v>
      </c>
      <c r="L55" s="403"/>
      <c r="M55" s="436"/>
      <c r="N55" s="428"/>
      <c r="O55" s="429"/>
      <c r="P55" s="429"/>
      <c r="Q55" s="429"/>
      <c r="R55" s="429"/>
      <c r="S55" s="429"/>
      <c r="T55" s="429"/>
      <c r="U55" s="429"/>
      <c r="V55" s="429"/>
      <c r="W55" s="429"/>
      <c r="X55" s="429"/>
      <c r="Y55" s="429"/>
      <c r="Z55" s="435"/>
      <c r="AA55" s="209">
        <v>1</v>
      </c>
      <c r="AB55" s="77">
        <v>1</v>
      </c>
      <c r="AC55" s="77">
        <v>2</v>
      </c>
      <c r="AD55" s="77">
        <v>1</v>
      </c>
    </row>
    <row r="56" spans="1:30" ht="53.25" customHeight="1" x14ac:dyDescent="0.25">
      <c r="A56" s="403"/>
      <c r="B56" s="405"/>
      <c r="C56" s="406"/>
      <c r="D56" s="420"/>
      <c r="E56" s="403"/>
      <c r="F56" s="403"/>
      <c r="G56" s="208" t="s">
        <v>542</v>
      </c>
      <c r="H56" s="149">
        <f>+AD56+AC56+AB56+AA56</f>
        <v>1</v>
      </c>
      <c r="I56" s="436"/>
      <c r="J56" s="407"/>
      <c r="K56" s="439" t="s">
        <v>530</v>
      </c>
      <c r="L56" s="403"/>
      <c r="M56" s="436"/>
      <c r="N56" s="428"/>
      <c r="O56" s="429"/>
      <c r="P56" s="429"/>
      <c r="Q56" s="429"/>
      <c r="R56" s="429"/>
      <c r="S56" s="429"/>
      <c r="T56" s="429"/>
      <c r="U56" s="429"/>
      <c r="V56" s="429"/>
      <c r="W56" s="429"/>
      <c r="X56" s="429"/>
      <c r="Y56" s="429"/>
      <c r="Z56" s="435"/>
      <c r="AA56" s="209">
        <v>1</v>
      </c>
      <c r="AB56" s="78"/>
      <c r="AC56" s="78"/>
      <c r="AD56" s="78"/>
    </row>
    <row r="57" spans="1:30" ht="53.25" customHeight="1" x14ac:dyDescent="0.25">
      <c r="A57" s="403"/>
      <c r="B57" s="405"/>
      <c r="C57" s="406"/>
      <c r="D57" s="420"/>
      <c r="E57" s="403"/>
      <c r="F57" s="403"/>
      <c r="G57" s="74" t="s">
        <v>543</v>
      </c>
      <c r="H57" s="75">
        <f>+AD57+AC57+AB57+AA57</f>
        <v>19</v>
      </c>
      <c r="I57" s="436"/>
      <c r="J57" s="407"/>
      <c r="K57" s="440" t="s">
        <v>538</v>
      </c>
      <c r="L57" s="403"/>
      <c r="M57" s="436"/>
      <c r="N57" s="434"/>
      <c r="O57" s="431"/>
      <c r="P57" s="431"/>
      <c r="Q57" s="431"/>
      <c r="R57" s="431"/>
      <c r="S57" s="431"/>
      <c r="T57" s="431"/>
      <c r="U57" s="431"/>
      <c r="V57" s="431"/>
      <c r="W57" s="431"/>
      <c r="X57" s="431"/>
      <c r="Y57" s="431"/>
      <c r="Z57" s="435"/>
      <c r="AA57" s="75">
        <f>+SUM(AA58:AA59)</f>
        <v>6</v>
      </c>
      <c r="AB57" s="76">
        <f t="shared" ref="AB57:AD57" si="2">+SUM(AB58:AB59)</f>
        <v>3</v>
      </c>
      <c r="AC57" s="76">
        <f t="shared" si="2"/>
        <v>6</v>
      </c>
      <c r="AD57" s="76">
        <f t="shared" si="2"/>
        <v>4</v>
      </c>
    </row>
    <row r="58" spans="1:30" ht="53.25" customHeight="1" x14ac:dyDescent="0.25">
      <c r="A58" s="403"/>
      <c r="B58" s="405"/>
      <c r="C58" s="406"/>
      <c r="D58" s="420"/>
      <c r="E58" s="403"/>
      <c r="F58" s="403"/>
      <c r="G58" s="211" t="s">
        <v>544</v>
      </c>
      <c r="H58" s="212">
        <f>+AD58+AC58+AB58+AA58</f>
        <v>5</v>
      </c>
      <c r="I58" s="436"/>
      <c r="J58" s="407"/>
      <c r="K58" s="426" t="s">
        <v>545</v>
      </c>
      <c r="L58" s="403"/>
      <c r="M58" s="436"/>
      <c r="N58" s="433"/>
      <c r="O58" s="430"/>
      <c r="P58" s="430"/>
      <c r="Q58" s="430"/>
      <c r="R58" s="430"/>
      <c r="S58" s="430"/>
      <c r="T58" s="430"/>
      <c r="U58" s="430"/>
      <c r="V58" s="430"/>
      <c r="W58" s="430"/>
      <c r="X58" s="430"/>
      <c r="Y58" s="430"/>
      <c r="Z58" s="435"/>
      <c r="AA58" s="209">
        <v>1</v>
      </c>
      <c r="AB58" s="77">
        <v>1</v>
      </c>
      <c r="AC58" s="77">
        <v>2</v>
      </c>
      <c r="AD58" s="77">
        <v>1</v>
      </c>
    </row>
    <row r="59" spans="1:30" ht="53.25" customHeight="1" x14ac:dyDescent="0.25">
      <c r="A59" s="403"/>
      <c r="B59" s="405"/>
      <c r="C59" s="406"/>
      <c r="D59" s="420"/>
      <c r="E59" s="403"/>
      <c r="F59" s="403"/>
      <c r="G59" s="211" t="s">
        <v>546</v>
      </c>
      <c r="H59" s="212">
        <f>+AD59+AC59+AB59+AA59</f>
        <v>14</v>
      </c>
      <c r="I59" s="436"/>
      <c r="J59" s="407"/>
      <c r="K59" s="432" t="s">
        <v>547</v>
      </c>
      <c r="L59" s="403"/>
      <c r="M59" s="436"/>
      <c r="N59" s="428"/>
      <c r="O59" s="429"/>
      <c r="P59" s="429"/>
      <c r="Q59" s="429"/>
      <c r="R59" s="429"/>
      <c r="S59" s="429"/>
      <c r="T59" s="429"/>
      <c r="U59" s="429"/>
      <c r="V59" s="429"/>
      <c r="W59" s="429"/>
      <c r="X59" s="429"/>
      <c r="Y59" s="429"/>
      <c r="Z59" s="435"/>
      <c r="AA59" s="209">
        <v>5</v>
      </c>
      <c r="AB59" s="77">
        <v>2</v>
      </c>
      <c r="AC59" s="77">
        <v>4</v>
      </c>
      <c r="AD59" s="77">
        <v>3</v>
      </c>
    </row>
    <row r="60" spans="1:30" ht="53.25" customHeight="1" x14ac:dyDescent="0.25">
      <c r="A60" s="403"/>
      <c r="B60" s="405"/>
      <c r="C60" s="406"/>
      <c r="D60" s="420"/>
      <c r="E60" s="403"/>
      <c r="F60" s="403"/>
      <c r="G60" s="74" t="s">
        <v>548</v>
      </c>
      <c r="H60" s="75">
        <f>+AD60+AC60+AB60+AA60</f>
        <v>3</v>
      </c>
      <c r="I60" s="436"/>
      <c r="J60" s="407"/>
      <c r="K60" s="432" t="s">
        <v>528</v>
      </c>
      <c r="L60" s="403"/>
      <c r="M60" s="436"/>
      <c r="N60" s="428"/>
      <c r="O60" s="429"/>
      <c r="P60" s="429"/>
      <c r="Q60" s="429"/>
      <c r="R60" s="429"/>
      <c r="S60" s="429"/>
      <c r="T60" s="429"/>
      <c r="U60" s="429"/>
      <c r="V60" s="429"/>
      <c r="W60" s="429"/>
      <c r="X60" s="429"/>
      <c r="Y60" s="429"/>
      <c r="Z60" s="435"/>
      <c r="AA60" s="75">
        <f>+SUM(AA61:AA63)</f>
        <v>2</v>
      </c>
      <c r="AB60" s="76">
        <f>+SUM(AB61:AB63)</f>
        <v>0</v>
      </c>
      <c r="AC60" s="76">
        <f>+SUM(AC61:AC63)</f>
        <v>1</v>
      </c>
      <c r="AD60" s="76">
        <f>+SUM(AD61:AD63)</f>
        <v>0</v>
      </c>
    </row>
    <row r="61" spans="1:30" ht="53.25" customHeight="1" x14ac:dyDescent="0.25">
      <c r="A61" s="403"/>
      <c r="B61" s="405"/>
      <c r="C61" s="406"/>
      <c r="D61" s="420"/>
      <c r="E61" s="403"/>
      <c r="F61" s="403"/>
      <c r="G61" s="211" t="s">
        <v>549</v>
      </c>
      <c r="H61" s="149">
        <f t="shared" ref="H61:H62" si="3">+AD61+AC61+AB61+AA61</f>
        <v>2</v>
      </c>
      <c r="I61" s="436"/>
      <c r="J61" s="407"/>
      <c r="K61" s="432" t="s">
        <v>530</v>
      </c>
      <c r="L61" s="403"/>
      <c r="M61" s="436"/>
      <c r="N61" s="434"/>
      <c r="O61" s="431"/>
      <c r="P61" s="431"/>
      <c r="Q61" s="431"/>
      <c r="R61" s="431"/>
      <c r="S61" s="431"/>
      <c r="T61" s="431"/>
      <c r="U61" s="431"/>
      <c r="V61" s="431"/>
      <c r="W61" s="431"/>
      <c r="X61" s="431"/>
      <c r="Y61" s="431"/>
      <c r="Z61" s="435"/>
      <c r="AA61" s="209">
        <v>2</v>
      </c>
      <c r="AB61" s="78"/>
      <c r="AC61" s="78"/>
      <c r="AD61" s="78"/>
    </row>
    <row r="62" spans="1:30" ht="53.25" customHeight="1" x14ac:dyDescent="0.25">
      <c r="A62" s="403"/>
      <c r="B62" s="405"/>
      <c r="C62" s="406"/>
      <c r="D62" s="420"/>
      <c r="E62" s="403"/>
      <c r="F62" s="403"/>
      <c r="G62" s="211" t="s">
        <v>550</v>
      </c>
      <c r="H62" s="149">
        <f t="shared" si="3"/>
        <v>1</v>
      </c>
      <c r="I62" s="436"/>
      <c r="J62" s="407"/>
      <c r="K62" s="426" t="s">
        <v>551</v>
      </c>
      <c r="L62" s="403"/>
      <c r="M62" s="436"/>
      <c r="N62" s="428"/>
      <c r="O62" s="429"/>
      <c r="P62" s="429"/>
      <c r="Q62" s="429"/>
      <c r="R62" s="429"/>
      <c r="S62" s="429"/>
      <c r="T62" s="429"/>
      <c r="U62" s="429"/>
      <c r="V62" s="429"/>
      <c r="W62" s="429"/>
      <c r="X62" s="429"/>
      <c r="Y62" s="429"/>
      <c r="Z62" s="435"/>
      <c r="AA62" s="210"/>
      <c r="AB62" s="210"/>
      <c r="AC62" s="77">
        <v>1</v>
      </c>
      <c r="AD62" s="78"/>
    </row>
    <row r="63" spans="1:30" ht="53.25" customHeight="1" x14ac:dyDescent="0.25">
      <c r="A63" s="403"/>
      <c r="B63" s="405"/>
      <c r="C63" s="406"/>
      <c r="D63" s="420"/>
      <c r="E63" s="403"/>
      <c r="F63" s="403"/>
      <c r="G63" s="211" t="s">
        <v>552</v>
      </c>
      <c r="H63" s="149">
        <f>+AD63+AC63+AB63+AA63</f>
        <v>0</v>
      </c>
      <c r="I63" s="436"/>
      <c r="J63" s="407"/>
      <c r="K63" s="427"/>
      <c r="L63" s="403"/>
      <c r="M63" s="436"/>
      <c r="N63" s="428"/>
      <c r="O63" s="429"/>
      <c r="P63" s="429"/>
      <c r="Q63" s="429"/>
      <c r="R63" s="429"/>
      <c r="S63" s="429"/>
      <c r="T63" s="429"/>
      <c r="U63" s="429"/>
      <c r="V63" s="429"/>
      <c r="W63" s="429"/>
      <c r="X63" s="429"/>
      <c r="Y63" s="429"/>
      <c r="Z63" s="435"/>
      <c r="AA63" s="210"/>
      <c r="AB63" s="210"/>
      <c r="AC63" s="210"/>
      <c r="AD63" s="210"/>
    </row>
    <row r="64" spans="1:30" ht="53.25" customHeight="1" x14ac:dyDescent="0.25">
      <c r="A64" s="403"/>
      <c r="B64" s="405"/>
      <c r="C64" s="406"/>
      <c r="D64" s="420" t="s">
        <v>553</v>
      </c>
      <c r="E64" s="403" t="s">
        <v>60</v>
      </c>
      <c r="F64" s="421" t="s">
        <v>554</v>
      </c>
      <c r="G64" s="411" t="s">
        <v>555</v>
      </c>
      <c r="H64" s="422">
        <f>+AD64+AC64+AB64+AA64</f>
        <v>1161</v>
      </c>
      <c r="I64" s="423" t="s">
        <v>556</v>
      </c>
      <c r="J64" s="416" t="s">
        <v>557</v>
      </c>
      <c r="K64" s="79" t="s">
        <v>558</v>
      </c>
      <c r="L64" s="400" t="s">
        <v>525</v>
      </c>
      <c r="M64" s="400" t="s">
        <v>559</v>
      </c>
      <c r="N64" s="289"/>
      <c r="O64" s="289"/>
      <c r="P64" s="289"/>
      <c r="Q64" s="289"/>
      <c r="R64" s="289"/>
      <c r="S64" s="289"/>
      <c r="T64" s="289"/>
      <c r="U64" s="289"/>
      <c r="V64" s="289"/>
      <c r="W64" s="289"/>
      <c r="X64" s="289"/>
      <c r="Y64" s="289"/>
      <c r="Z64" s="404">
        <v>3220000</v>
      </c>
      <c r="AA64" s="419">
        <v>250</v>
      </c>
      <c r="AB64" s="410">
        <v>200</v>
      </c>
      <c r="AC64" s="410">
        <v>211</v>
      </c>
      <c r="AD64" s="410">
        <v>500</v>
      </c>
    </row>
    <row r="65" spans="1:30" ht="53.25" customHeight="1" x14ac:dyDescent="0.25">
      <c r="A65" s="403"/>
      <c r="B65" s="405"/>
      <c r="C65" s="406"/>
      <c r="D65" s="420"/>
      <c r="E65" s="403"/>
      <c r="F65" s="421"/>
      <c r="G65" s="411"/>
      <c r="H65" s="399"/>
      <c r="I65" s="424"/>
      <c r="J65" s="417"/>
      <c r="K65" s="79" t="s">
        <v>560</v>
      </c>
      <c r="L65" s="401"/>
      <c r="M65" s="401"/>
      <c r="N65" s="289"/>
      <c r="O65" s="289"/>
      <c r="P65" s="289"/>
      <c r="Q65" s="289"/>
      <c r="R65" s="289"/>
      <c r="S65" s="289"/>
      <c r="T65" s="289"/>
      <c r="U65" s="289"/>
      <c r="V65" s="289"/>
      <c r="W65" s="289"/>
      <c r="X65" s="289"/>
      <c r="Y65" s="289"/>
      <c r="Z65" s="404"/>
      <c r="AA65" s="419"/>
      <c r="AB65" s="410"/>
      <c r="AC65" s="410"/>
      <c r="AD65" s="410"/>
    </row>
    <row r="66" spans="1:30" ht="53.25" customHeight="1" x14ac:dyDescent="0.25">
      <c r="A66" s="403"/>
      <c r="B66" s="405"/>
      <c r="C66" s="406"/>
      <c r="D66" s="420"/>
      <c r="E66" s="403"/>
      <c r="F66" s="421"/>
      <c r="G66" s="411"/>
      <c r="H66" s="399"/>
      <c r="I66" s="424"/>
      <c r="J66" s="417"/>
      <c r="K66" s="80" t="s">
        <v>561</v>
      </c>
      <c r="L66" s="401"/>
      <c r="M66" s="401"/>
      <c r="N66" s="289"/>
      <c r="O66" s="289"/>
      <c r="P66" s="289"/>
      <c r="Q66" s="289"/>
      <c r="R66" s="289"/>
      <c r="S66" s="289"/>
      <c r="T66" s="289"/>
      <c r="U66" s="289"/>
      <c r="V66" s="289"/>
      <c r="W66" s="289"/>
      <c r="X66" s="289"/>
      <c r="Y66" s="289"/>
      <c r="Z66" s="404"/>
      <c r="AA66" s="419"/>
      <c r="AB66" s="410"/>
      <c r="AC66" s="410"/>
      <c r="AD66" s="410"/>
    </row>
    <row r="67" spans="1:30" ht="53.25" customHeight="1" x14ac:dyDescent="0.25">
      <c r="A67" s="403"/>
      <c r="B67" s="405"/>
      <c r="C67" s="406"/>
      <c r="D67" s="420"/>
      <c r="E67" s="403"/>
      <c r="F67" s="421"/>
      <c r="G67" s="411" t="s">
        <v>562</v>
      </c>
      <c r="H67" s="422">
        <f>+AD67+AC67+AB67+AA67</f>
        <v>1050</v>
      </c>
      <c r="I67" s="424"/>
      <c r="J67" s="417"/>
      <c r="K67" s="79" t="s">
        <v>563</v>
      </c>
      <c r="L67" s="401"/>
      <c r="M67" s="401"/>
      <c r="N67" s="289"/>
      <c r="O67" s="289"/>
      <c r="P67" s="289"/>
      <c r="Q67" s="289"/>
      <c r="R67" s="289"/>
      <c r="S67" s="289"/>
      <c r="T67" s="289"/>
      <c r="U67" s="289"/>
      <c r="V67" s="289"/>
      <c r="W67" s="289"/>
      <c r="X67" s="289"/>
      <c r="Y67" s="289"/>
      <c r="Z67" s="404"/>
      <c r="AA67" s="412">
        <v>500</v>
      </c>
      <c r="AB67" s="414">
        <v>50</v>
      </c>
      <c r="AC67" s="414">
        <v>200</v>
      </c>
      <c r="AD67" s="414">
        <v>300</v>
      </c>
    </row>
    <row r="68" spans="1:30" ht="53.25" customHeight="1" x14ac:dyDescent="0.25">
      <c r="A68" s="403"/>
      <c r="B68" s="405"/>
      <c r="C68" s="406"/>
      <c r="D68" s="420"/>
      <c r="E68" s="403"/>
      <c r="F68" s="421"/>
      <c r="G68" s="411"/>
      <c r="H68" s="399"/>
      <c r="I68" s="425"/>
      <c r="J68" s="418"/>
      <c r="K68" s="80" t="s">
        <v>564</v>
      </c>
      <c r="L68" s="402"/>
      <c r="M68" s="402"/>
      <c r="N68" s="289"/>
      <c r="O68" s="289"/>
      <c r="P68" s="289"/>
      <c r="Q68" s="289"/>
      <c r="R68" s="289"/>
      <c r="S68" s="289"/>
      <c r="T68" s="289"/>
      <c r="U68" s="289"/>
      <c r="V68" s="289"/>
      <c r="W68" s="289"/>
      <c r="X68" s="289"/>
      <c r="Y68" s="289"/>
      <c r="Z68" s="404"/>
      <c r="AA68" s="413"/>
      <c r="AB68" s="415"/>
      <c r="AC68" s="415"/>
      <c r="AD68" s="415"/>
    </row>
    <row r="69" spans="1:30" ht="53.25" customHeight="1" x14ac:dyDescent="0.25">
      <c r="A69" s="403"/>
      <c r="B69" s="405"/>
      <c r="C69" s="406" t="s">
        <v>565</v>
      </c>
      <c r="D69" s="407" t="s">
        <v>566</v>
      </c>
      <c r="E69" s="403" t="s">
        <v>60</v>
      </c>
      <c r="F69" s="403" t="s">
        <v>567</v>
      </c>
      <c r="G69" s="408" t="s">
        <v>568</v>
      </c>
      <c r="H69" s="399">
        <f>+AD69+AC69+AB69</f>
        <v>24</v>
      </c>
      <c r="I69" s="400" t="s">
        <v>569</v>
      </c>
      <c r="J69" s="403" t="s">
        <v>570</v>
      </c>
      <c r="K69" s="80" t="s">
        <v>571</v>
      </c>
      <c r="L69" s="400" t="s">
        <v>525</v>
      </c>
      <c r="M69" s="400" t="s">
        <v>526</v>
      </c>
      <c r="N69" s="289"/>
      <c r="O69" s="289"/>
      <c r="P69" s="289"/>
      <c r="Q69" s="289"/>
      <c r="R69" s="289"/>
      <c r="S69" s="289"/>
      <c r="T69" s="289"/>
      <c r="U69" s="289"/>
      <c r="V69" s="289"/>
      <c r="W69" s="289"/>
      <c r="X69" s="289"/>
      <c r="Y69" s="289"/>
      <c r="Z69" s="404">
        <v>1150000</v>
      </c>
      <c r="AA69" s="409"/>
      <c r="AB69" s="410">
        <v>5</v>
      </c>
      <c r="AC69" s="410">
        <v>9</v>
      </c>
      <c r="AD69" s="410">
        <v>10</v>
      </c>
    </row>
    <row r="70" spans="1:30" ht="53.25" customHeight="1" x14ac:dyDescent="0.25">
      <c r="A70" s="403"/>
      <c r="B70" s="405"/>
      <c r="C70" s="406"/>
      <c r="D70" s="407"/>
      <c r="E70" s="403"/>
      <c r="F70" s="403"/>
      <c r="G70" s="408"/>
      <c r="H70" s="399"/>
      <c r="I70" s="401"/>
      <c r="J70" s="403"/>
      <c r="K70" s="80" t="s">
        <v>572</v>
      </c>
      <c r="L70" s="401"/>
      <c r="M70" s="401"/>
      <c r="N70" s="289"/>
      <c r="O70" s="289"/>
      <c r="P70" s="289"/>
      <c r="Q70" s="289"/>
      <c r="R70" s="289"/>
      <c r="S70" s="289"/>
      <c r="T70" s="289"/>
      <c r="U70" s="289"/>
      <c r="V70" s="289"/>
      <c r="W70" s="289"/>
      <c r="X70" s="289"/>
      <c r="Y70" s="289"/>
      <c r="Z70" s="404"/>
      <c r="AA70" s="409"/>
      <c r="AB70" s="410"/>
      <c r="AC70" s="410"/>
      <c r="AD70" s="410"/>
    </row>
    <row r="71" spans="1:30" ht="53.25" customHeight="1" x14ac:dyDescent="0.25">
      <c r="A71" s="403"/>
      <c r="B71" s="405"/>
      <c r="C71" s="406"/>
      <c r="D71" s="407"/>
      <c r="E71" s="403"/>
      <c r="F71" s="403"/>
      <c r="G71" s="408"/>
      <c r="H71" s="399"/>
      <c r="I71" s="401"/>
      <c r="J71" s="403"/>
      <c r="K71" s="80" t="s">
        <v>573</v>
      </c>
      <c r="L71" s="401"/>
      <c r="M71" s="401"/>
      <c r="N71" s="289"/>
      <c r="O71" s="289"/>
      <c r="P71" s="289"/>
      <c r="Q71" s="289"/>
      <c r="R71" s="289"/>
      <c r="S71" s="289"/>
      <c r="T71" s="289"/>
      <c r="U71" s="289"/>
      <c r="V71" s="289"/>
      <c r="W71" s="289"/>
      <c r="X71" s="289"/>
      <c r="Y71" s="289"/>
      <c r="Z71" s="404"/>
      <c r="AA71" s="409"/>
      <c r="AB71" s="410"/>
      <c r="AC71" s="410"/>
      <c r="AD71" s="410"/>
    </row>
    <row r="72" spans="1:30" ht="53.25" customHeight="1" x14ac:dyDescent="0.25">
      <c r="A72" s="403"/>
      <c r="B72" s="405"/>
      <c r="C72" s="406"/>
      <c r="D72" s="407"/>
      <c r="E72" s="403"/>
      <c r="F72" s="403"/>
      <c r="G72" s="408"/>
      <c r="H72" s="399"/>
      <c r="I72" s="401"/>
      <c r="J72" s="403"/>
      <c r="K72" s="79" t="s">
        <v>574</v>
      </c>
      <c r="L72" s="401"/>
      <c r="M72" s="401"/>
      <c r="N72" s="289"/>
      <c r="O72" s="289"/>
      <c r="P72" s="289"/>
      <c r="Q72" s="289"/>
      <c r="R72" s="289"/>
      <c r="S72" s="289"/>
      <c r="T72" s="289"/>
      <c r="U72" s="289"/>
      <c r="V72" s="289"/>
      <c r="W72" s="289"/>
      <c r="X72" s="289"/>
      <c r="Y72" s="289"/>
      <c r="Z72" s="404"/>
      <c r="AA72" s="409"/>
      <c r="AB72" s="410"/>
      <c r="AC72" s="410"/>
      <c r="AD72" s="410"/>
    </row>
    <row r="73" spans="1:30" ht="53.25" customHeight="1" x14ac:dyDescent="0.25">
      <c r="A73" s="403"/>
      <c r="B73" s="405"/>
      <c r="C73" s="406"/>
      <c r="D73" s="407"/>
      <c r="E73" s="403"/>
      <c r="F73" s="403"/>
      <c r="G73" s="408"/>
      <c r="H73" s="399"/>
      <c r="I73" s="402"/>
      <c r="J73" s="403"/>
      <c r="K73" s="80" t="s">
        <v>575</v>
      </c>
      <c r="L73" s="402"/>
      <c r="M73" s="402"/>
      <c r="N73" s="289"/>
      <c r="O73" s="289"/>
      <c r="P73" s="289"/>
      <c r="Q73" s="289"/>
      <c r="R73" s="289"/>
      <c r="S73" s="289"/>
      <c r="T73" s="289"/>
      <c r="U73" s="289"/>
      <c r="V73" s="289"/>
      <c r="W73" s="289"/>
      <c r="X73" s="289"/>
      <c r="Y73" s="289"/>
      <c r="Z73" s="404"/>
      <c r="AA73" s="409"/>
      <c r="AB73" s="410"/>
      <c r="AC73" s="410"/>
      <c r="AD73" s="410"/>
    </row>
    <row r="74" spans="1:30" ht="31.5" customHeight="1" x14ac:dyDescent="0.25">
      <c r="A74" s="390" t="s">
        <v>576</v>
      </c>
      <c r="B74" s="390"/>
      <c r="C74" s="390"/>
      <c r="D74" s="390"/>
      <c r="E74" s="390"/>
      <c r="F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row>
    <row r="75" spans="1:30" ht="31.5" customHeight="1" x14ac:dyDescent="0.25">
      <c r="A75" s="136">
        <v>1</v>
      </c>
      <c r="B75" s="136">
        <v>2</v>
      </c>
      <c r="C75" s="136">
        <v>3</v>
      </c>
      <c r="D75" s="136">
        <v>4</v>
      </c>
      <c r="E75" s="136">
        <v>5</v>
      </c>
      <c r="F75" s="136">
        <v>6</v>
      </c>
      <c r="G75" s="136">
        <v>7</v>
      </c>
      <c r="H75" s="136">
        <v>8</v>
      </c>
      <c r="I75" s="136">
        <v>9</v>
      </c>
      <c r="J75" s="136">
        <v>10</v>
      </c>
      <c r="K75" s="136">
        <v>11</v>
      </c>
      <c r="L75" s="136">
        <v>12</v>
      </c>
      <c r="M75" s="136">
        <v>13</v>
      </c>
      <c r="N75" s="347">
        <v>14</v>
      </c>
      <c r="O75" s="347"/>
      <c r="P75" s="347"/>
      <c r="Q75" s="347"/>
      <c r="R75" s="347"/>
      <c r="S75" s="347"/>
      <c r="T75" s="347"/>
      <c r="U75" s="347"/>
      <c r="V75" s="347"/>
      <c r="W75" s="347"/>
      <c r="X75" s="347"/>
      <c r="Y75" s="347"/>
      <c r="Z75" s="136">
        <v>15</v>
      </c>
      <c r="AA75" s="347">
        <v>16</v>
      </c>
      <c r="AB75" s="347"/>
      <c r="AC75" s="347"/>
      <c r="AD75" s="347"/>
    </row>
    <row r="76" spans="1:30" ht="31.5" customHeight="1" x14ac:dyDescent="0.25">
      <c r="A76" s="340" t="s">
        <v>22</v>
      </c>
      <c r="B76" s="340"/>
      <c r="C76" s="337" t="s">
        <v>23</v>
      </c>
      <c r="D76" s="337" t="s">
        <v>24</v>
      </c>
      <c r="E76" s="337" t="s">
        <v>25</v>
      </c>
      <c r="F76" s="337" t="s">
        <v>26</v>
      </c>
      <c r="G76" s="337" t="s">
        <v>27</v>
      </c>
      <c r="H76" s="337" t="s">
        <v>28</v>
      </c>
      <c r="I76" s="337" t="s">
        <v>29</v>
      </c>
      <c r="J76" s="337" t="s">
        <v>30</v>
      </c>
      <c r="K76" s="337" t="s">
        <v>31</v>
      </c>
      <c r="L76" s="337" t="s">
        <v>32</v>
      </c>
      <c r="M76" s="337" t="s">
        <v>33</v>
      </c>
      <c r="N76" s="337" t="s">
        <v>34</v>
      </c>
      <c r="O76" s="337"/>
      <c r="P76" s="337"/>
      <c r="Q76" s="337"/>
      <c r="R76" s="337"/>
      <c r="S76" s="337"/>
      <c r="T76" s="337"/>
      <c r="U76" s="337"/>
      <c r="V76" s="337"/>
      <c r="W76" s="337"/>
      <c r="X76" s="337"/>
      <c r="Y76" s="337"/>
      <c r="Z76" s="337" t="s">
        <v>35</v>
      </c>
      <c r="AA76" s="337" t="s">
        <v>36</v>
      </c>
      <c r="AB76" s="337"/>
      <c r="AC76" s="337"/>
      <c r="AD76" s="337"/>
    </row>
    <row r="77" spans="1:30" ht="31.5" customHeight="1" x14ac:dyDescent="0.25">
      <c r="A77" s="337" t="s">
        <v>37</v>
      </c>
      <c r="B77" s="337" t="s">
        <v>38</v>
      </c>
      <c r="C77" s="337"/>
      <c r="D77" s="337"/>
      <c r="E77" s="337"/>
      <c r="F77" s="337"/>
      <c r="G77" s="337"/>
      <c r="H77" s="337"/>
      <c r="I77" s="337"/>
      <c r="J77" s="337"/>
      <c r="K77" s="337"/>
      <c r="L77" s="337"/>
      <c r="M77" s="337"/>
      <c r="N77" s="339" t="s">
        <v>39</v>
      </c>
      <c r="O77" s="339"/>
      <c r="P77" s="339"/>
      <c r="Q77" s="339" t="s">
        <v>40</v>
      </c>
      <c r="R77" s="339"/>
      <c r="S77" s="339"/>
      <c r="T77" s="339" t="s">
        <v>41</v>
      </c>
      <c r="U77" s="339"/>
      <c r="V77" s="339"/>
      <c r="W77" s="339" t="s">
        <v>42</v>
      </c>
      <c r="X77" s="339"/>
      <c r="Y77" s="339"/>
      <c r="Z77" s="337"/>
      <c r="AA77" s="134" t="s">
        <v>39</v>
      </c>
      <c r="AB77" s="134" t="s">
        <v>40</v>
      </c>
      <c r="AC77" s="134" t="s">
        <v>41</v>
      </c>
      <c r="AD77" s="134" t="s">
        <v>42</v>
      </c>
    </row>
    <row r="78" spans="1:30" ht="31.5" customHeight="1" x14ac:dyDescent="0.25">
      <c r="A78" s="337"/>
      <c r="B78" s="337"/>
      <c r="C78" s="337"/>
      <c r="D78" s="337"/>
      <c r="E78" s="337"/>
      <c r="F78" s="337"/>
      <c r="G78" s="375"/>
      <c r="H78" s="337"/>
      <c r="I78" s="337"/>
      <c r="J78" s="337"/>
      <c r="K78" s="337"/>
      <c r="L78" s="337"/>
      <c r="M78" s="337"/>
      <c r="N78" s="133" t="s">
        <v>43</v>
      </c>
      <c r="O78" s="133" t="s">
        <v>44</v>
      </c>
      <c r="P78" s="133" t="s">
        <v>45</v>
      </c>
      <c r="Q78" s="133" t="s">
        <v>46</v>
      </c>
      <c r="R78" s="133" t="s">
        <v>45</v>
      </c>
      <c r="S78" s="133" t="s">
        <v>47</v>
      </c>
      <c r="T78" s="133" t="s">
        <v>47</v>
      </c>
      <c r="U78" s="133" t="s">
        <v>46</v>
      </c>
      <c r="V78" s="133" t="s">
        <v>48</v>
      </c>
      <c r="W78" s="133" t="s">
        <v>49</v>
      </c>
      <c r="X78" s="133" t="s">
        <v>50</v>
      </c>
      <c r="Y78" s="133" t="s">
        <v>51</v>
      </c>
      <c r="Z78" s="337"/>
      <c r="AA78" s="19" t="s">
        <v>52</v>
      </c>
      <c r="AB78" s="19" t="s">
        <v>53</v>
      </c>
      <c r="AC78" s="19" t="s">
        <v>54</v>
      </c>
      <c r="AD78" s="19" t="s">
        <v>55</v>
      </c>
    </row>
    <row r="79" spans="1:30" ht="37.5" customHeight="1" x14ac:dyDescent="0.25">
      <c r="A79" s="315" t="s">
        <v>577</v>
      </c>
      <c r="B79" s="387"/>
      <c r="C79" s="326" t="s">
        <v>518</v>
      </c>
      <c r="D79" s="313" t="s">
        <v>578</v>
      </c>
      <c r="E79" s="313" t="s">
        <v>60</v>
      </c>
      <c r="F79" s="316" t="s">
        <v>579</v>
      </c>
      <c r="G79" s="335" t="s">
        <v>580</v>
      </c>
      <c r="H79" s="391">
        <f>+AD79+AC79+AB79+AA79</f>
        <v>19</v>
      </c>
      <c r="I79" s="315" t="s">
        <v>581</v>
      </c>
      <c r="J79" s="394" t="s">
        <v>582</v>
      </c>
      <c r="K79" s="214" t="s">
        <v>583</v>
      </c>
      <c r="L79" s="397" t="s">
        <v>584</v>
      </c>
      <c r="M79" s="316" t="s">
        <v>585</v>
      </c>
      <c r="N79" s="232"/>
      <c r="O79" s="232"/>
      <c r="P79" s="232"/>
      <c r="Q79" s="232"/>
      <c r="R79" s="232"/>
      <c r="S79" s="232"/>
      <c r="T79" s="232"/>
      <c r="U79" s="232"/>
      <c r="V79" s="232"/>
      <c r="W79" s="232"/>
      <c r="X79" s="232"/>
      <c r="Y79" s="232"/>
      <c r="Z79" s="314">
        <v>0</v>
      </c>
      <c r="AA79" s="391">
        <v>15</v>
      </c>
      <c r="AB79" s="391">
        <v>2</v>
      </c>
      <c r="AC79" s="391">
        <v>1</v>
      </c>
      <c r="AD79" s="391">
        <v>1</v>
      </c>
    </row>
    <row r="80" spans="1:30" ht="37.5" customHeight="1" x14ac:dyDescent="0.25">
      <c r="A80" s="315"/>
      <c r="B80" s="387"/>
      <c r="C80" s="326"/>
      <c r="D80" s="313"/>
      <c r="E80" s="313"/>
      <c r="F80" s="316"/>
      <c r="G80" s="336"/>
      <c r="H80" s="392"/>
      <c r="I80" s="315"/>
      <c r="J80" s="395"/>
      <c r="K80" s="214" t="s">
        <v>586</v>
      </c>
      <c r="L80" s="397"/>
      <c r="M80" s="316"/>
      <c r="N80" s="232"/>
      <c r="O80" s="232"/>
      <c r="P80" s="232"/>
      <c r="Q80" s="232"/>
      <c r="R80" s="232"/>
      <c r="S80" s="232"/>
      <c r="T80" s="232"/>
      <c r="U80" s="232"/>
      <c r="V80" s="232"/>
      <c r="W80" s="232"/>
      <c r="X80" s="232"/>
      <c r="Y80" s="232"/>
      <c r="Z80" s="314"/>
      <c r="AA80" s="392"/>
      <c r="AB80" s="392"/>
      <c r="AC80" s="392"/>
      <c r="AD80" s="392"/>
    </row>
    <row r="81" spans="1:30" ht="37.5" customHeight="1" x14ac:dyDescent="0.25">
      <c r="A81" s="315"/>
      <c r="B81" s="387"/>
      <c r="C81" s="326"/>
      <c r="D81" s="313"/>
      <c r="E81" s="313"/>
      <c r="F81" s="316"/>
      <c r="G81" s="336"/>
      <c r="H81" s="392"/>
      <c r="I81" s="315"/>
      <c r="J81" s="395"/>
      <c r="K81" s="214" t="s">
        <v>587</v>
      </c>
      <c r="L81" s="397"/>
      <c r="M81" s="316"/>
      <c r="N81" s="232"/>
      <c r="O81" s="232"/>
      <c r="P81" s="232"/>
      <c r="Q81" s="232"/>
      <c r="R81" s="232"/>
      <c r="S81" s="232"/>
      <c r="T81" s="232"/>
      <c r="U81" s="232"/>
      <c r="V81" s="232"/>
      <c r="W81" s="232"/>
      <c r="X81" s="232"/>
      <c r="Y81" s="232"/>
      <c r="Z81" s="314"/>
      <c r="AA81" s="392"/>
      <c r="AB81" s="392"/>
      <c r="AC81" s="392"/>
      <c r="AD81" s="392"/>
    </row>
    <row r="82" spans="1:30" ht="37.5" customHeight="1" x14ac:dyDescent="0.25">
      <c r="A82" s="315"/>
      <c r="B82" s="387"/>
      <c r="C82" s="326"/>
      <c r="D82" s="313"/>
      <c r="E82" s="313"/>
      <c r="F82" s="316"/>
      <c r="G82" s="336"/>
      <c r="H82" s="392"/>
      <c r="I82" s="315"/>
      <c r="J82" s="395"/>
      <c r="K82" s="214" t="s">
        <v>588</v>
      </c>
      <c r="L82" s="397"/>
      <c r="M82" s="316"/>
      <c r="N82" s="232"/>
      <c r="O82" s="232"/>
      <c r="P82" s="232"/>
      <c r="Q82" s="232"/>
      <c r="R82" s="232"/>
      <c r="S82" s="232"/>
      <c r="T82" s="232"/>
      <c r="U82" s="232"/>
      <c r="V82" s="232"/>
      <c r="W82" s="232"/>
      <c r="X82" s="232"/>
      <c r="Y82" s="232"/>
      <c r="Z82" s="314"/>
      <c r="AA82" s="392"/>
      <c r="AB82" s="392"/>
      <c r="AC82" s="392"/>
      <c r="AD82" s="392"/>
    </row>
    <row r="83" spans="1:30" ht="37.5" customHeight="1" x14ac:dyDescent="0.25">
      <c r="A83" s="315"/>
      <c r="B83" s="387"/>
      <c r="C83" s="326"/>
      <c r="D83" s="313"/>
      <c r="E83" s="313"/>
      <c r="F83" s="316"/>
      <c r="G83" s="336"/>
      <c r="H83" s="392"/>
      <c r="I83" s="315"/>
      <c r="J83" s="395"/>
      <c r="K83" s="214" t="s">
        <v>589</v>
      </c>
      <c r="L83" s="398"/>
      <c r="M83" s="316"/>
      <c r="N83" s="232"/>
      <c r="O83" s="232"/>
      <c r="P83" s="232"/>
      <c r="Q83" s="232"/>
      <c r="R83" s="232"/>
      <c r="S83" s="232"/>
      <c r="T83" s="232"/>
      <c r="U83" s="232"/>
      <c r="V83" s="232"/>
      <c r="W83" s="232"/>
      <c r="X83" s="232"/>
      <c r="Y83" s="232"/>
      <c r="Z83" s="314"/>
      <c r="AA83" s="392"/>
      <c r="AB83" s="392"/>
      <c r="AC83" s="392"/>
      <c r="AD83" s="392"/>
    </row>
    <row r="84" spans="1:30" ht="37.5" customHeight="1" x14ac:dyDescent="0.25">
      <c r="A84" s="315"/>
      <c r="B84" s="387"/>
      <c r="C84" s="326"/>
      <c r="D84" s="313"/>
      <c r="E84" s="313"/>
      <c r="F84" s="316"/>
      <c r="G84" s="317"/>
      <c r="H84" s="393"/>
      <c r="I84" s="315"/>
      <c r="J84" s="396"/>
      <c r="K84" s="214" t="s">
        <v>590</v>
      </c>
      <c r="L84" s="398"/>
      <c r="M84" s="316"/>
      <c r="N84" s="232"/>
      <c r="O84" s="232"/>
      <c r="P84" s="232"/>
      <c r="Q84" s="232"/>
      <c r="R84" s="232"/>
      <c r="S84" s="232"/>
      <c r="T84" s="232"/>
      <c r="U84" s="232"/>
      <c r="V84" s="232"/>
      <c r="W84" s="232"/>
      <c r="X84" s="232"/>
      <c r="Y84" s="232"/>
      <c r="Z84" s="314"/>
      <c r="AA84" s="393"/>
      <c r="AB84" s="393"/>
      <c r="AC84" s="393"/>
      <c r="AD84" s="393"/>
    </row>
    <row r="85" spans="1:30" ht="37.5" customHeight="1" x14ac:dyDescent="0.25">
      <c r="A85" s="315"/>
      <c r="B85" s="387"/>
      <c r="C85" s="326"/>
      <c r="D85" s="313" t="s">
        <v>591</v>
      </c>
      <c r="E85" s="313" t="s">
        <v>60</v>
      </c>
      <c r="F85" s="316" t="s">
        <v>592</v>
      </c>
      <c r="G85" s="335" t="s">
        <v>593</v>
      </c>
      <c r="H85" s="391">
        <f>+AD85+AC85+AB85+AA85</f>
        <v>11</v>
      </c>
      <c r="I85" s="315" t="s">
        <v>594</v>
      </c>
      <c r="J85" s="394" t="s">
        <v>595</v>
      </c>
      <c r="K85" s="214" t="s">
        <v>583</v>
      </c>
      <c r="L85" s="397" t="s">
        <v>584</v>
      </c>
      <c r="M85" s="316" t="s">
        <v>596</v>
      </c>
      <c r="N85" s="232"/>
      <c r="O85" s="232"/>
      <c r="P85" s="232"/>
      <c r="Q85" s="232"/>
      <c r="R85" s="232"/>
      <c r="S85" s="232"/>
      <c r="T85" s="232"/>
      <c r="U85" s="232"/>
      <c r="V85" s="232"/>
      <c r="W85" s="232"/>
      <c r="X85" s="232"/>
      <c r="Y85" s="232"/>
      <c r="Z85" s="314">
        <v>0</v>
      </c>
      <c r="AA85" s="391">
        <v>8</v>
      </c>
      <c r="AB85" s="391">
        <v>1</v>
      </c>
      <c r="AC85" s="391">
        <v>1</v>
      </c>
      <c r="AD85" s="391">
        <v>1</v>
      </c>
    </row>
    <row r="86" spans="1:30" ht="37.5" customHeight="1" x14ac:dyDescent="0.25">
      <c r="A86" s="315"/>
      <c r="B86" s="387"/>
      <c r="C86" s="326"/>
      <c r="D86" s="313"/>
      <c r="E86" s="313"/>
      <c r="F86" s="316"/>
      <c r="G86" s="336"/>
      <c r="H86" s="392"/>
      <c r="I86" s="315"/>
      <c r="J86" s="395"/>
      <c r="K86" s="214" t="s">
        <v>586</v>
      </c>
      <c r="L86" s="397"/>
      <c r="M86" s="316"/>
      <c r="N86" s="232"/>
      <c r="O86" s="232"/>
      <c r="P86" s="232"/>
      <c r="Q86" s="232"/>
      <c r="R86" s="232"/>
      <c r="S86" s="232"/>
      <c r="T86" s="232"/>
      <c r="U86" s="232"/>
      <c r="V86" s="232"/>
      <c r="W86" s="232"/>
      <c r="X86" s="232"/>
      <c r="Y86" s="232"/>
      <c r="Z86" s="314"/>
      <c r="AA86" s="392"/>
      <c r="AB86" s="392"/>
      <c r="AC86" s="392"/>
      <c r="AD86" s="392"/>
    </row>
    <row r="87" spans="1:30" ht="37.5" customHeight="1" x14ac:dyDescent="0.25">
      <c r="A87" s="315"/>
      <c r="B87" s="387"/>
      <c r="C87" s="326"/>
      <c r="D87" s="313"/>
      <c r="E87" s="313"/>
      <c r="F87" s="316"/>
      <c r="G87" s="336"/>
      <c r="H87" s="392"/>
      <c r="I87" s="315"/>
      <c r="J87" s="395"/>
      <c r="K87" s="214" t="s">
        <v>597</v>
      </c>
      <c r="L87" s="397"/>
      <c r="M87" s="316"/>
      <c r="N87" s="232"/>
      <c r="O87" s="232"/>
      <c r="P87" s="232"/>
      <c r="Q87" s="232"/>
      <c r="R87" s="232"/>
      <c r="S87" s="232"/>
      <c r="T87" s="232"/>
      <c r="U87" s="232"/>
      <c r="V87" s="232"/>
      <c r="W87" s="232"/>
      <c r="X87" s="232"/>
      <c r="Y87" s="232"/>
      <c r="Z87" s="314"/>
      <c r="AA87" s="392"/>
      <c r="AB87" s="392"/>
      <c r="AC87" s="392"/>
      <c r="AD87" s="392"/>
    </row>
    <row r="88" spans="1:30" ht="37.5" customHeight="1" x14ac:dyDescent="0.25">
      <c r="A88" s="315"/>
      <c r="B88" s="387"/>
      <c r="C88" s="326"/>
      <c r="D88" s="313"/>
      <c r="E88" s="313"/>
      <c r="F88" s="316"/>
      <c r="G88" s="336"/>
      <c r="H88" s="392"/>
      <c r="I88" s="315"/>
      <c r="J88" s="395"/>
      <c r="K88" s="214" t="s">
        <v>598</v>
      </c>
      <c r="L88" s="397"/>
      <c r="M88" s="316"/>
      <c r="N88" s="232"/>
      <c r="O88" s="232"/>
      <c r="P88" s="232"/>
      <c r="Q88" s="232"/>
      <c r="R88" s="232"/>
      <c r="S88" s="232"/>
      <c r="T88" s="232"/>
      <c r="U88" s="232"/>
      <c r="V88" s="232"/>
      <c r="W88" s="232"/>
      <c r="X88" s="232"/>
      <c r="Y88" s="232"/>
      <c r="Z88" s="314"/>
      <c r="AA88" s="392"/>
      <c r="AB88" s="392"/>
      <c r="AC88" s="392"/>
      <c r="AD88" s="392"/>
    </row>
    <row r="89" spans="1:30" ht="37.5" customHeight="1" x14ac:dyDescent="0.25">
      <c r="A89" s="315"/>
      <c r="B89" s="387"/>
      <c r="C89" s="326"/>
      <c r="D89" s="313"/>
      <c r="E89" s="313"/>
      <c r="F89" s="316"/>
      <c r="G89" s="317"/>
      <c r="H89" s="393"/>
      <c r="I89" s="315"/>
      <c r="J89" s="396"/>
      <c r="K89" s="214" t="s">
        <v>599</v>
      </c>
      <c r="L89" s="397"/>
      <c r="M89" s="316"/>
      <c r="N89" s="232"/>
      <c r="O89" s="232"/>
      <c r="P89" s="232"/>
      <c r="Q89" s="232"/>
      <c r="R89" s="232"/>
      <c r="S89" s="232"/>
      <c r="T89" s="232"/>
      <c r="U89" s="232"/>
      <c r="V89" s="232"/>
      <c r="W89" s="232"/>
      <c r="X89" s="232"/>
      <c r="Y89" s="232"/>
      <c r="Z89" s="314"/>
      <c r="AA89" s="393"/>
      <c r="AB89" s="393"/>
      <c r="AC89" s="393"/>
      <c r="AD89" s="393"/>
    </row>
    <row r="90" spans="1:30" ht="37.5" customHeight="1" x14ac:dyDescent="0.25">
      <c r="A90" s="315"/>
      <c r="B90" s="387"/>
      <c r="C90" s="326"/>
      <c r="D90" s="313" t="s">
        <v>600</v>
      </c>
      <c r="E90" s="313" t="s">
        <v>60</v>
      </c>
      <c r="F90" s="316" t="s">
        <v>601</v>
      </c>
      <c r="G90" s="335" t="s">
        <v>602</v>
      </c>
      <c r="H90" s="391">
        <f>+AD90+AC90+AB90+AA90</f>
        <v>20</v>
      </c>
      <c r="I90" s="315" t="s">
        <v>603</v>
      </c>
      <c r="J90" s="394" t="s">
        <v>604</v>
      </c>
      <c r="K90" s="214" t="s">
        <v>583</v>
      </c>
      <c r="L90" s="397" t="s">
        <v>584</v>
      </c>
      <c r="M90" s="316" t="s">
        <v>605</v>
      </c>
      <c r="N90" s="232"/>
      <c r="O90" s="232"/>
      <c r="P90" s="232"/>
      <c r="Q90" s="232"/>
      <c r="R90" s="232"/>
      <c r="S90" s="232"/>
      <c r="T90" s="232"/>
      <c r="U90" s="232"/>
      <c r="V90" s="232"/>
      <c r="W90" s="232"/>
      <c r="X90" s="232"/>
      <c r="Y90" s="232"/>
      <c r="Z90" s="314">
        <v>0</v>
      </c>
      <c r="AA90" s="391">
        <v>7</v>
      </c>
      <c r="AB90" s="391">
        <v>5</v>
      </c>
      <c r="AC90" s="391">
        <v>4</v>
      </c>
      <c r="AD90" s="391">
        <v>4</v>
      </c>
    </row>
    <row r="91" spans="1:30" ht="37.5" customHeight="1" x14ac:dyDescent="0.25">
      <c r="A91" s="315"/>
      <c r="B91" s="387"/>
      <c r="C91" s="326"/>
      <c r="D91" s="313"/>
      <c r="E91" s="313"/>
      <c r="F91" s="316"/>
      <c r="G91" s="336"/>
      <c r="H91" s="392"/>
      <c r="I91" s="315"/>
      <c r="J91" s="395"/>
      <c r="K91" s="214" t="s">
        <v>586</v>
      </c>
      <c r="L91" s="397"/>
      <c r="M91" s="316"/>
      <c r="N91" s="232"/>
      <c r="O91" s="232"/>
      <c r="P91" s="232"/>
      <c r="Q91" s="232"/>
      <c r="R91" s="232"/>
      <c r="S91" s="232"/>
      <c r="T91" s="232"/>
      <c r="U91" s="232"/>
      <c r="V91" s="232"/>
      <c r="W91" s="232"/>
      <c r="X91" s="232"/>
      <c r="Y91" s="232"/>
      <c r="Z91" s="314"/>
      <c r="AA91" s="392"/>
      <c r="AB91" s="392"/>
      <c r="AC91" s="392"/>
      <c r="AD91" s="392"/>
    </row>
    <row r="92" spans="1:30" ht="37.5" customHeight="1" x14ac:dyDescent="0.25">
      <c r="A92" s="315"/>
      <c r="B92" s="387"/>
      <c r="C92" s="326"/>
      <c r="D92" s="313"/>
      <c r="E92" s="313"/>
      <c r="F92" s="316"/>
      <c r="G92" s="336"/>
      <c r="H92" s="392"/>
      <c r="I92" s="315"/>
      <c r="J92" s="395"/>
      <c r="K92" s="214" t="s">
        <v>597</v>
      </c>
      <c r="L92" s="397"/>
      <c r="M92" s="316"/>
      <c r="N92" s="232"/>
      <c r="O92" s="232"/>
      <c r="P92" s="232"/>
      <c r="Q92" s="232"/>
      <c r="R92" s="232"/>
      <c r="S92" s="232"/>
      <c r="T92" s="232"/>
      <c r="U92" s="232"/>
      <c r="V92" s="232"/>
      <c r="W92" s="232"/>
      <c r="X92" s="232"/>
      <c r="Y92" s="232"/>
      <c r="Z92" s="314"/>
      <c r="AA92" s="392"/>
      <c r="AB92" s="392"/>
      <c r="AC92" s="392"/>
      <c r="AD92" s="392"/>
    </row>
    <row r="93" spans="1:30" ht="37.5" customHeight="1" x14ac:dyDescent="0.25">
      <c r="A93" s="315"/>
      <c r="B93" s="387"/>
      <c r="C93" s="326"/>
      <c r="D93" s="313"/>
      <c r="E93" s="313"/>
      <c r="F93" s="316"/>
      <c r="G93" s="336"/>
      <c r="H93" s="392"/>
      <c r="I93" s="315"/>
      <c r="J93" s="395"/>
      <c r="K93" s="214" t="s">
        <v>606</v>
      </c>
      <c r="L93" s="397"/>
      <c r="M93" s="316"/>
      <c r="N93" s="232"/>
      <c r="O93" s="232"/>
      <c r="P93" s="232"/>
      <c r="Q93" s="232"/>
      <c r="R93" s="232"/>
      <c r="S93" s="232"/>
      <c r="T93" s="232"/>
      <c r="U93" s="232"/>
      <c r="V93" s="232"/>
      <c r="W93" s="232"/>
      <c r="X93" s="232"/>
      <c r="Y93" s="232"/>
      <c r="Z93" s="314"/>
      <c r="AA93" s="392"/>
      <c r="AB93" s="392"/>
      <c r="AC93" s="392"/>
      <c r="AD93" s="392"/>
    </row>
    <row r="94" spans="1:30" ht="37.5" customHeight="1" x14ac:dyDescent="0.25">
      <c r="A94" s="315"/>
      <c r="B94" s="387"/>
      <c r="C94" s="326"/>
      <c r="D94" s="313"/>
      <c r="E94" s="313"/>
      <c r="F94" s="316"/>
      <c r="G94" s="317"/>
      <c r="H94" s="393"/>
      <c r="I94" s="315"/>
      <c r="J94" s="396"/>
      <c r="K94" s="214" t="s">
        <v>607</v>
      </c>
      <c r="L94" s="397"/>
      <c r="M94" s="316"/>
      <c r="N94" s="232"/>
      <c r="O94" s="232"/>
      <c r="P94" s="232"/>
      <c r="Q94" s="232"/>
      <c r="R94" s="232"/>
      <c r="S94" s="232"/>
      <c r="T94" s="232"/>
      <c r="U94" s="232"/>
      <c r="V94" s="232"/>
      <c r="W94" s="232"/>
      <c r="X94" s="232"/>
      <c r="Y94" s="232"/>
      <c r="Z94" s="314"/>
      <c r="AA94" s="393"/>
      <c r="AB94" s="393"/>
      <c r="AC94" s="393"/>
      <c r="AD94" s="393"/>
    </row>
    <row r="95" spans="1:30" ht="37.5" customHeight="1" x14ac:dyDescent="0.25">
      <c r="A95" s="315"/>
      <c r="B95" s="387"/>
      <c r="C95" s="326"/>
      <c r="D95" s="313" t="s">
        <v>608</v>
      </c>
      <c r="E95" s="313" t="s">
        <v>60</v>
      </c>
      <c r="F95" s="316" t="s">
        <v>609</v>
      </c>
      <c r="G95" s="335" t="s">
        <v>610</v>
      </c>
      <c r="H95" s="391">
        <f>+AD95+AC95+AB95+AA95</f>
        <v>63</v>
      </c>
      <c r="I95" s="313" t="s">
        <v>581</v>
      </c>
      <c r="J95" s="322" t="s">
        <v>611</v>
      </c>
      <c r="K95" s="214" t="s">
        <v>583</v>
      </c>
      <c r="L95" s="397" t="s">
        <v>584</v>
      </c>
      <c r="M95" s="367" t="s">
        <v>612</v>
      </c>
      <c r="N95" s="232"/>
      <c r="O95" s="232"/>
      <c r="P95" s="232"/>
      <c r="Q95" s="232"/>
      <c r="R95" s="232"/>
      <c r="S95" s="232"/>
      <c r="T95" s="232"/>
      <c r="U95" s="232"/>
      <c r="V95" s="232"/>
      <c r="W95" s="232"/>
      <c r="X95" s="232"/>
      <c r="Y95" s="232"/>
      <c r="Z95" s="314">
        <v>0</v>
      </c>
      <c r="AA95" s="391">
        <v>60</v>
      </c>
      <c r="AB95" s="391">
        <v>1</v>
      </c>
      <c r="AC95" s="391">
        <v>1</v>
      </c>
      <c r="AD95" s="391">
        <v>1</v>
      </c>
    </row>
    <row r="96" spans="1:30" ht="37.5" customHeight="1" x14ac:dyDescent="0.25">
      <c r="A96" s="315"/>
      <c r="B96" s="387"/>
      <c r="C96" s="326"/>
      <c r="D96" s="313"/>
      <c r="E96" s="313"/>
      <c r="F96" s="316"/>
      <c r="G96" s="336"/>
      <c r="H96" s="392"/>
      <c r="I96" s="313"/>
      <c r="J96" s="334"/>
      <c r="K96" s="214" t="s">
        <v>586</v>
      </c>
      <c r="L96" s="397"/>
      <c r="M96" s="368"/>
      <c r="N96" s="232"/>
      <c r="O96" s="232"/>
      <c r="P96" s="232"/>
      <c r="Q96" s="232"/>
      <c r="R96" s="232"/>
      <c r="S96" s="232"/>
      <c r="T96" s="232"/>
      <c r="U96" s="232"/>
      <c r="V96" s="232"/>
      <c r="W96" s="232"/>
      <c r="X96" s="232"/>
      <c r="Y96" s="232"/>
      <c r="Z96" s="314"/>
      <c r="AA96" s="392"/>
      <c r="AB96" s="392"/>
      <c r="AC96" s="392"/>
      <c r="AD96" s="392"/>
    </row>
    <row r="97" spans="1:30" ht="37.5" customHeight="1" x14ac:dyDescent="0.25">
      <c r="A97" s="315"/>
      <c r="B97" s="387"/>
      <c r="C97" s="326"/>
      <c r="D97" s="313"/>
      <c r="E97" s="313"/>
      <c r="F97" s="316"/>
      <c r="G97" s="336"/>
      <c r="H97" s="392"/>
      <c r="I97" s="313"/>
      <c r="J97" s="334"/>
      <c r="K97" s="214" t="s">
        <v>597</v>
      </c>
      <c r="L97" s="397"/>
      <c r="M97" s="368"/>
      <c r="N97" s="232"/>
      <c r="O97" s="232"/>
      <c r="P97" s="232"/>
      <c r="Q97" s="232"/>
      <c r="R97" s="232"/>
      <c r="S97" s="232"/>
      <c r="T97" s="232"/>
      <c r="U97" s="232"/>
      <c r="V97" s="232"/>
      <c r="W97" s="232"/>
      <c r="X97" s="232"/>
      <c r="Y97" s="232"/>
      <c r="Z97" s="314"/>
      <c r="AA97" s="392"/>
      <c r="AB97" s="392"/>
      <c r="AC97" s="392"/>
      <c r="AD97" s="392"/>
    </row>
    <row r="98" spans="1:30" ht="37.5" customHeight="1" x14ac:dyDescent="0.25">
      <c r="A98" s="315"/>
      <c r="B98" s="387"/>
      <c r="C98" s="326"/>
      <c r="D98" s="313"/>
      <c r="E98" s="313"/>
      <c r="F98" s="316"/>
      <c r="G98" s="336"/>
      <c r="H98" s="392"/>
      <c r="I98" s="313"/>
      <c r="J98" s="334"/>
      <c r="K98" s="214" t="s">
        <v>613</v>
      </c>
      <c r="L98" s="397"/>
      <c r="M98" s="368"/>
      <c r="N98" s="232"/>
      <c r="O98" s="232"/>
      <c r="P98" s="232"/>
      <c r="Q98" s="232"/>
      <c r="R98" s="232"/>
      <c r="S98" s="232"/>
      <c r="T98" s="232"/>
      <c r="U98" s="232"/>
      <c r="V98" s="232"/>
      <c r="W98" s="232"/>
      <c r="X98" s="232"/>
      <c r="Y98" s="232"/>
      <c r="Z98" s="314"/>
      <c r="AA98" s="392"/>
      <c r="AB98" s="392"/>
      <c r="AC98" s="392"/>
      <c r="AD98" s="392"/>
    </row>
    <row r="99" spans="1:30" ht="37.5" customHeight="1" x14ac:dyDescent="0.25">
      <c r="A99" s="315"/>
      <c r="B99" s="387"/>
      <c r="C99" s="326"/>
      <c r="D99" s="313"/>
      <c r="E99" s="313"/>
      <c r="F99" s="316"/>
      <c r="G99" s="336"/>
      <c r="H99" s="392"/>
      <c r="I99" s="313"/>
      <c r="J99" s="334"/>
      <c r="K99" s="214" t="s">
        <v>614</v>
      </c>
      <c r="L99" s="397"/>
      <c r="M99" s="368"/>
      <c r="N99" s="232"/>
      <c r="O99" s="232"/>
      <c r="P99" s="232"/>
      <c r="Q99" s="232"/>
      <c r="R99" s="232"/>
      <c r="S99" s="232"/>
      <c r="T99" s="232"/>
      <c r="U99" s="232"/>
      <c r="V99" s="232"/>
      <c r="W99" s="232"/>
      <c r="X99" s="232"/>
      <c r="Y99" s="232"/>
      <c r="Z99" s="314"/>
      <c r="AA99" s="392"/>
      <c r="AB99" s="392"/>
      <c r="AC99" s="392"/>
      <c r="AD99" s="392"/>
    </row>
    <row r="100" spans="1:30" ht="37.5" customHeight="1" x14ac:dyDescent="0.25">
      <c r="A100" s="315"/>
      <c r="B100" s="387"/>
      <c r="C100" s="326"/>
      <c r="D100" s="313"/>
      <c r="E100" s="313"/>
      <c r="F100" s="316"/>
      <c r="G100" s="336"/>
      <c r="H100" s="392"/>
      <c r="I100" s="313"/>
      <c r="J100" s="334"/>
      <c r="K100" s="214" t="s">
        <v>615</v>
      </c>
      <c r="L100" s="397"/>
      <c r="M100" s="368"/>
      <c r="N100" s="232"/>
      <c r="O100" s="232"/>
      <c r="P100" s="232"/>
      <c r="Q100" s="232"/>
      <c r="R100" s="232"/>
      <c r="S100" s="232"/>
      <c r="T100" s="232"/>
      <c r="U100" s="232"/>
      <c r="V100" s="232"/>
      <c r="W100" s="232"/>
      <c r="X100" s="232"/>
      <c r="Y100" s="232"/>
      <c r="Z100" s="314"/>
      <c r="AA100" s="392"/>
      <c r="AB100" s="392"/>
      <c r="AC100" s="392"/>
      <c r="AD100" s="392"/>
    </row>
    <row r="101" spans="1:30" ht="37.5" customHeight="1" x14ac:dyDescent="0.25">
      <c r="A101" s="315"/>
      <c r="B101" s="387"/>
      <c r="C101" s="326"/>
      <c r="D101" s="313"/>
      <c r="E101" s="313"/>
      <c r="F101" s="316"/>
      <c r="G101" s="317"/>
      <c r="H101" s="393"/>
      <c r="I101" s="313"/>
      <c r="J101" s="321"/>
      <c r="K101" s="214" t="s">
        <v>616</v>
      </c>
      <c r="L101" s="397"/>
      <c r="M101" s="369"/>
      <c r="N101" s="232"/>
      <c r="O101" s="232"/>
      <c r="P101" s="232"/>
      <c r="Q101" s="232"/>
      <c r="R101" s="232"/>
      <c r="S101" s="232"/>
      <c r="T101" s="232"/>
      <c r="U101" s="232"/>
      <c r="V101" s="232"/>
      <c r="W101" s="232"/>
      <c r="X101" s="232"/>
      <c r="Y101" s="232"/>
      <c r="Z101" s="314"/>
      <c r="AA101" s="393"/>
      <c r="AB101" s="393"/>
      <c r="AC101" s="393"/>
      <c r="AD101" s="393"/>
    </row>
    <row r="102" spans="1:30" ht="37.5" customHeight="1" x14ac:dyDescent="0.25">
      <c r="A102" s="315"/>
      <c r="B102" s="387"/>
      <c r="C102" s="326"/>
      <c r="D102" s="313" t="s">
        <v>617</v>
      </c>
      <c r="E102" s="313" t="s">
        <v>60</v>
      </c>
      <c r="F102" s="316" t="s">
        <v>618</v>
      </c>
      <c r="G102" s="335" t="s">
        <v>619</v>
      </c>
      <c r="H102" s="391">
        <f>+AD102+AC102+AB102+AA102</f>
        <v>42</v>
      </c>
      <c r="I102" s="315" t="s">
        <v>620</v>
      </c>
      <c r="J102" s="394" t="s">
        <v>621</v>
      </c>
      <c r="K102" s="214" t="s">
        <v>583</v>
      </c>
      <c r="L102" s="397" t="s">
        <v>584</v>
      </c>
      <c r="M102" s="316" t="s">
        <v>622</v>
      </c>
      <c r="N102" s="232"/>
      <c r="O102" s="232"/>
      <c r="P102" s="232"/>
      <c r="Q102" s="232"/>
      <c r="R102" s="232"/>
      <c r="S102" s="232"/>
      <c r="T102" s="232"/>
      <c r="U102" s="232"/>
      <c r="V102" s="232"/>
      <c r="W102" s="232"/>
      <c r="X102" s="232"/>
      <c r="Y102" s="232"/>
      <c r="Z102" s="314">
        <v>0</v>
      </c>
      <c r="AA102" s="391">
        <v>40</v>
      </c>
      <c r="AB102" s="391">
        <v>2</v>
      </c>
      <c r="AC102" s="391">
        <v>0</v>
      </c>
      <c r="AD102" s="391">
        <v>0</v>
      </c>
    </row>
    <row r="103" spans="1:30" ht="37.5" customHeight="1" x14ac:dyDescent="0.25">
      <c r="A103" s="315"/>
      <c r="B103" s="387"/>
      <c r="C103" s="326"/>
      <c r="D103" s="313"/>
      <c r="E103" s="313"/>
      <c r="F103" s="316"/>
      <c r="G103" s="336"/>
      <c r="H103" s="392"/>
      <c r="I103" s="315"/>
      <c r="J103" s="395"/>
      <c r="K103" s="214" t="s">
        <v>586</v>
      </c>
      <c r="L103" s="397"/>
      <c r="M103" s="316"/>
      <c r="N103" s="232"/>
      <c r="O103" s="232"/>
      <c r="P103" s="232"/>
      <c r="Q103" s="232"/>
      <c r="R103" s="232"/>
      <c r="S103" s="232"/>
      <c r="T103" s="232"/>
      <c r="U103" s="232"/>
      <c r="V103" s="232"/>
      <c r="W103" s="232"/>
      <c r="X103" s="232"/>
      <c r="Y103" s="232"/>
      <c r="Z103" s="314"/>
      <c r="AA103" s="392"/>
      <c r="AB103" s="392"/>
      <c r="AC103" s="392"/>
      <c r="AD103" s="392"/>
    </row>
    <row r="104" spans="1:30" ht="37.5" customHeight="1" x14ac:dyDescent="0.25">
      <c r="A104" s="315"/>
      <c r="B104" s="387"/>
      <c r="C104" s="326"/>
      <c r="D104" s="313"/>
      <c r="E104" s="313"/>
      <c r="F104" s="316"/>
      <c r="G104" s="336"/>
      <c r="H104" s="392"/>
      <c r="I104" s="315"/>
      <c r="J104" s="395"/>
      <c r="K104" s="214" t="s">
        <v>597</v>
      </c>
      <c r="L104" s="397"/>
      <c r="M104" s="316"/>
      <c r="N104" s="232"/>
      <c r="O104" s="232"/>
      <c r="P104" s="232"/>
      <c r="Q104" s="232"/>
      <c r="R104" s="232"/>
      <c r="S104" s="232"/>
      <c r="T104" s="232"/>
      <c r="U104" s="232"/>
      <c r="V104" s="232"/>
      <c r="W104" s="232"/>
      <c r="X104" s="232"/>
      <c r="Y104" s="232"/>
      <c r="Z104" s="314"/>
      <c r="AA104" s="392"/>
      <c r="AB104" s="392"/>
      <c r="AC104" s="392"/>
      <c r="AD104" s="392"/>
    </row>
    <row r="105" spans="1:30" ht="37.5" customHeight="1" x14ac:dyDescent="0.25">
      <c r="A105" s="315"/>
      <c r="B105" s="387"/>
      <c r="C105" s="326"/>
      <c r="D105" s="313"/>
      <c r="E105" s="313"/>
      <c r="F105" s="316"/>
      <c r="G105" s="336"/>
      <c r="H105" s="392"/>
      <c r="I105" s="315"/>
      <c r="J105" s="395"/>
      <c r="K105" s="214" t="s">
        <v>623</v>
      </c>
      <c r="L105" s="397"/>
      <c r="M105" s="316"/>
      <c r="N105" s="232"/>
      <c r="O105" s="232"/>
      <c r="P105" s="232"/>
      <c r="Q105" s="232"/>
      <c r="R105" s="232"/>
      <c r="S105" s="232"/>
      <c r="T105" s="232"/>
      <c r="U105" s="232"/>
      <c r="V105" s="232"/>
      <c r="W105" s="232"/>
      <c r="X105" s="232"/>
      <c r="Y105" s="232"/>
      <c r="Z105" s="314"/>
      <c r="AA105" s="392"/>
      <c r="AB105" s="392"/>
      <c r="AC105" s="392"/>
      <c r="AD105" s="392"/>
    </row>
    <row r="106" spans="1:30" ht="37.5" customHeight="1" x14ac:dyDescent="0.25">
      <c r="A106" s="315"/>
      <c r="B106" s="387"/>
      <c r="C106" s="326"/>
      <c r="D106" s="313"/>
      <c r="E106" s="313"/>
      <c r="F106" s="316"/>
      <c r="G106" s="317"/>
      <c r="H106" s="393"/>
      <c r="I106" s="315"/>
      <c r="J106" s="396"/>
      <c r="K106" s="214" t="s">
        <v>624</v>
      </c>
      <c r="L106" s="397"/>
      <c r="M106" s="316"/>
      <c r="N106" s="232"/>
      <c r="O106" s="232"/>
      <c r="P106" s="232"/>
      <c r="Q106" s="232"/>
      <c r="R106" s="232"/>
      <c r="S106" s="232"/>
      <c r="T106" s="232"/>
      <c r="U106" s="232"/>
      <c r="V106" s="232"/>
      <c r="W106" s="232"/>
      <c r="X106" s="232"/>
      <c r="Y106" s="232"/>
      <c r="Z106" s="314"/>
      <c r="AA106" s="393"/>
      <c r="AB106" s="393"/>
      <c r="AC106" s="393"/>
      <c r="AD106" s="393"/>
    </row>
    <row r="107" spans="1:30" ht="37.5" customHeight="1" x14ac:dyDescent="0.25">
      <c r="A107" s="315"/>
      <c r="B107" s="387"/>
      <c r="C107" s="326"/>
      <c r="D107" s="313" t="s">
        <v>625</v>
      </c>
      <c r="E107" s="313" t="s">
        <v>60</v>
      </c>
      <c r="F107" s="313" t="s">
        <v>626</v>
      </c>
      <c r="G107" s="335" t="s">
        <v>627</v>
      </c>
      <c r="H107" s="391">
        <f>+AD107+AC107+AB107+AA107</f>
        <v>31</v>
      </c>
      <c r="I107" s="315" t="s">
        <v>628</v>
      </c>
      <c r="J107" s="394" t="s">
        <v>629</v>
      </c>
      <c r="K107" s="214" t="s">
        <v>630</v>
      </c>
      <c r="L107" s="397" t="s">
        <v>584</v>
      </c>
      <c r="M107" s="367" t="s">
        <v>631</v>
      </c>
      <c r="N107" s="232"/>
      <c r="O107" s="232"/>
      <c r="P107" s="232"/>
      <c r="Q107" s="232"/>
      <c r="R107" s="232"/>
      <c r="S107" s="232"/>
      <c r="T107" s="232"/>
      <c r="U107" s="232"/>
      <c r="V107" s="232"/>
      <c r="W107" s="232"/>
      <c r="X107" s="232"/>
      <c r="Y107" s="232"/>
      <c r="Z107" s="314">
        <v>0</v>
      </c>
      <c r="AA107" s="391">
        <v>25</v>
      </c>
      <c r="AB107" s="391">
        <v>2</v>
      </c>
      <c r="AC107" s="391">
        <v>2</v>
      </c>
      <c r="AD107" s="391">
        <v>2</v>
      </c>
    </row>
    <row r="108" spans="1:30" ht="37.5" customHeight="1" x14ac:dyDescent="0.25">
      <c r="A108" s="315"/>
      <c r="B108" s="387"/>
      <c r="C108" s="326"/>
      <c r="D108" s="313"/>
      <c r="E108" s="313"/>
      <c r="F108" s="313"/>
      <c r="G108" s="336"/>
      <c r="H108" s="392"/>
      <c r="I108" s="315"/>
      <c r="J108" s="395"/>
      <c r="K108" s="214" t="s">
        <v>632</v>
      </c>
      <c r="L108" s="397"/>
      <c r="M108" s="368"/>
      <c r="N108" s="232"/>
      <c r="O108" s="232"/>
      <c r="P108" s="232"/>
      <c r="Q108" s="232"/>
      <c r="R108" s="232"/>
      <c r="S108" s="232"/>
      <c r="T108" s="232"/>
      <c r="U108" s="232"/>
      <c r="V108" s="232"/>
      <c r="W108" s="232"/>
      <c r="X108" s="232"/>
      <c r="Y108" s="232"/>
      <c r="Z108" s="314"/>
      <c r="AA108" s="392"/>
      <c r="AB108" s="392"/>
      <c r="AC108" s="392"/>
      <c r="AD108" s="392"/>
    </row>
    <row r="109" spans="1:30" ht="37.5" customHeight="1" x14ac:dyDescent="0.25">
      <c r="A109" s="315"/>
      <c r="B109" s="387"/>
      <c r="C109" s="326"/>
      <c r="D109" s="313"/>
      <c r="E109" s="313"/>
      <c r="F109" s="313"/>
      <c r="G109" s="336"/>
      <c r="H109" s="392"/>
      <c r="I109" s="315"/>
      <c r="J109" s="395"/>
      <c r="K109" s="214" t="s">
        <v>597</v>
      </c>
      <c r="L109" s="397"/>
      <c r="M109" s="368"/>
      <c r="N109" s="232"/>
      <c r="O109" s="232"/>
      <c r="P109" s="232"/>
      <c r="Q109" s="232"/>
      <c r="R109" s="232"/>
      <c r="S109" s="232"/>
      <c r="T109" s="232"/>
      <c r="U109" s="232"/>
      <c r="V109" s="232"/>
      <c r="W109" s="232"/>
      <c r="X109" s="232"/>
      <c r="Y109" s="232"/>
      <c r="Z109" s="314"/>
      <c r="AA109" s="392"/>
      <c r="AB109" s="392"/>
      <c r="AC109" s="392"/>
      <c r="AD109" s="392"/>
    </row>
    <row r="110" spans="1:30" ht="37.5" customHeight="1" x14ac:dyDescent="0.25">
      <c r="A110" s="315"/>
      <c r="B110" s="387"/>
      <c r="C110" s="326"/>
      <c r="D110" s="313"/>
      <c r="E110" s="313"/>
      <c r="F110" s="313"/>
      <c r="G110" s="336"/>
      <c r="H110" s="392"/>
      <c r="I110" s="315"/>
      <c r="J110" s="395"/>
      <c r="K110" s="214" t="s">
        <v>633</v>
      </c>
      <c r="L110" s="397"/>
      <c r="M110" s="368"/>
      <c r="N110" s="232"/>
      <c r="O110" s="232"/>
      <c r="P110" s="232"/>
      <c r="Q110" s="232"/>
      <c r="R110" s="232"/>
      <c r="S110" s="232"/>
      <c r="T110" s="232"/>
      <c r="U110" s="232"/>
      <c r="V110" s="232"/>
      <c r="W110" s="232"/>
      <c r="X110" s="232"/>
      <c r="Y110" s="232"/>
      <c r="Z110" s="314"/>
      <c r="AA110" s="392"/>
      <c r="AB110" s="392"/>
      <c r="AC110" s="392"/>
      <c r="AD110" s="392"/>
    </row>
    <row r="111" spans="1:30" ht="37.5" customHeight="1" x14ac:dyDescent="0.25">
      <c r="A111" s="315"/>
      <c r="B111" s="387"/>
      <c r="C111" s="326"/>
      <c r="D111" s="313"/>
      <c r="E111" s="313"/>
      <c r="F111" s="313"/>
      <c r="G111" s="317"/>
      <c r="H111" s="393"/>
      <c r="I111" s="315"/>
      <c r="J111" s="396"/>
      <c r="K111" s="214" t="s">
        <v>634</v>
      </c>
      <c r="L111" s="397"/>
      <c r="M111" s="369"/>
      <c r="N111" s="232"/>
      <c r="O111" s="232"/>
      <c r="P111" s="232"/>
      <c r="Q111" s="232"/>
      <c r="R111" s="232"/>
      <c r="S111" s="232"/>
      <c r="T111" s="232"/>
      <c r="U111" s="232"/>
      <c r="V111" s="232"/>
      <c r="W111" s="232"/>
      <c r="X111" s="232"/>
      <c r="Y111" s="232"/>
      <c r="Z111" s="314"/>
      <c r="AA111" s="393"/>
      <c r="AB111" s="393"/>
      <c r="AC111" s="393"/>
      <c r="AD111" s="393"/>
    </row>
    <row r="112" spans="1:30" ht="51.75" customHeight="1" x14ac:dyDescent="0.25">
      <c r="A112" s="315"/>
      <c r="B112" s="387"/>
      <c r="C112" s="326"/>
      <c r="D112" s="313" t="s">
        <v>635</v>
      </c>
      <c r="E112" s="313" t="s">
        <v>60</v>
      </c>
      <c r="F112" s="313" t="s">
        <v>636</v>
      </c>
      <c r="G112" s="335" t="s">
        <v>637</v>
      </c>
      <c r="H112" s="391">
        <f>+AD112+AC112+AB112+AA112</f>
        <v>49</v>
      </c>
      <c r="I112" s="315" t="s">
        <v>638</v>
      </c>
      <c r="J112" s="394" t="s">
        <v>639</v>
      </c>
      <c r="K112" s="214" t="s">
        <v>640</v>
      </c>
      <c r="L112" s="322" t="s">
        <v>584</v>
      </c>
      <c r="M112" s="367" t="s">
        <v>641</v>
      </c>
      <c r="N112" s="232"/>
      <c r="O112" s="232"/>
      <c r="P112" s="232"/>
      <c r="Q112" s="232"/>
      <c r="R112" s="232"/>
      <c r="S112" s="232"/>
      <c r="T112" s="232"/>
      <c r="U112" s="232"/>
      <c r="V112" s="232"/>
      <c r="W112" s="232"/>
      <c r="X112" s="232"/>
      <c r="Y112" s="232"/>
      <c r="Z112" s="314">
        <v>0</v>
      </c>
      <c r="AA112" s="391">
        <v>42</v>
      </c>
      <c r="AB112" s="391">
        <v>3</v>
      </c>
      <c r="AC112" s="391">
        <v>2</v>
      </c>
      <c r="AD112" s="391">
        <v>2</v>
      </c>
    </row>
    <row r="113" spans="1:30" ht="51.75" customHeight="1" x14ac:dyDescent="0.25">
      <c r="A113" s="315"/>
      <c r="B113" s="387"/>
      <c r="C113" s="326"/>
      <c r="D113" s="313"/>
      <c r="E113" s="313"/>
      <c r="F113" s="313"/>
      <c r="G113" s="336"/>
      <c r="H113" s="392"/>
      <c r="I113" s="315"/>
      <c r="J113" s="395"/>
      <c r="K113" s="214" t="s">
        <v>586</v>
      </c>
      <c r="L113" s="334"/>
      <c r="M113" s="368"/>
      <c r="N113" s="232"/>
      <c r="O113" s="232"/>
      <c r="P113" s="232"/>
      <c r="Q113" s="232"/>
      <c r="R113" s="232"/>
      <c r="S113" s="232"/>
      <c r="T113" s="232"/>
      <c r="U113" s="232"/>
      <c r="V113" s="232"/>
      <c r="W113" s="232"/>
      <c r="X113" s="232"/>
      <c r="Y113" s="232"/>
      <c r="Z113" s="314"/>
      <c r="AA113" s="392"/>
      <c r="AB113" s="392"/>
      <c r="AC113" s="392"/>
      <c r="AD113" s="392"/>
    </row>
    <row r="114" spans="1:30" ht="51.75" customHeight="1" x14ac:dyDescent="0.25">
      <c r="A114" s="315"/>
      <c r="B114" s="387"/>
      <c r="C114" s="326"/>
      <c r="D114" s="313"/>
      <c r="E114" s="313"/>
      <c r="F114" s="313"/>
      <c r="G114" s="336"/>
      <c r="H114" s="392"/>
      <c r="I114" s="315"/>
      <c r="J114" s="395"/>
      <c r="K114" s="214" t="s">
        <v>597</v>
      </c>
      <c r="L114" s="334"/>
      <c r="M114" s="368"/>
      <c r="N114" s="232"/>
      <c r="O114" s="232"/>
      <c r="P114" s="232"/>
      <c r="Q114" s="232"/>
      <c r="R114" s="232"/>
      <c r="S114" s="232"/>
      <c r="T114" s="232"/>
      <c r="U114" s="232"/>
      <c r="V114" s="232"/>
      <c r="W114" s="232"/>
      <c r="X114" s="232"/>
      <c r="Y114" s="232"/>
      <c r="Z114" s="314"/>
      <c r="AA114" s="392"/>
      <c r="AB114" s="392"/>
      <c r="AC114" s="392"/>
      <c r="AD114" s="392"/>
    </row>
    <row r="115" spans="1:30" ht="51.75" customHeight="1" x14ac:dyDescent="0.25">
      <c r="A115" s="315"/>
      <c r="B115" s="387"/>
      <c r="C115" s="326"/>
      <c r="D115" s="313"/>
      <c r="E115" s="313"/>
      <c r="F115" s="313"/>
      <c r="G115" s="336"/>
      <c r="H115" s="392"/>
      <c r="I115" s="315"/>
      <c r="J115" s="395"/>
      <c r="K115" s="214" t="s">
        <v>642</v>
      </c>
      <c r="L115" s="334"/>
      <c r="M115" s="368"/>
      <c r="N115" s="232"/>
      <c r="O115" s="232"/>
      <c r="P115" s="232"/>
      <c r="Q115" s="232"/>
      <c r="R115" s="232"/>
      <c r="S115" s="232"/>
      <c r="T115" s="232"/>
      <c r="U115" s="232"/>
      <c r="V115" s="232"/>
      <c r="W115" s="232"/>
      <c r="X115" s="232"/>
      <c r="Y115" s="232"/>
      <c r="Z115" s="314"/>
      <c r="AA115" s="392"/>
      <c r="AB115" s="392"/>
      <c r="AC115" s="392"/>
      <c r="AD115" s="392"/>
    </row>
    <row r="116" spans="1:30" ht="51.75" customHeight="1" x14ac:dyDescent="0.25">
      <c r="A116" s="315"/>
      <c r="B116" s="387"/>
      <c r="C116" s="326"/>
      <c r="D116" s="313"/>
      <c r="E116" s="313"/>
      <c r="F116" s="313"/>
      <c r="G116" s="336"/>
      <c r="H116" s="393"/>
      <c r="I116" s="315"/>
      <c r="J116" s="396"/>
      <c r="K116" s="214" t="s">
        <v>643</v>
      </c>
      <c r="L116" s="321"/>
      <c r="M116" s="368"/>
      <c r="N116" s="232"/>
      <c r="O116" s="232"/>
      <c r="P116" s="232"/>
      <c r="Q116" s="232"/>
      <c r="R116" s="232"/>
      <c r="S116" s="232"/>
      <c r="T116" s="232"/>
      <c r="U116" s="232"/>
      <c r="V116" s="232"/>
      <c r="W116" s="232"/>
      <c r="X116" s="232"/>
      <c r="Y116" s="232"/>
      <c r="Z116" s="314"/>
      <c r="AA116" s="393"/>
      <c r="AB116" s="393"/>
      <c r="AC116" s="393"/>
      <c r="AD116" s="393"/>
    </row>
    <row r="117" spans="1:30" ht="37.5" customHeight="1" x14ac:dyDescent="0.25">
      <c r="A117" s="315"/>
      <c r="B117" s="387"/>
      <c r="C117" s="326"/>
      <c r="D117" s="313" t="s">
        <v>644</v>
      </c>
      <c r="E117" s="313" t="s">
        <v>60</v>
      </c>
      <c r="F117" s="313" t="s">
        <v>645</v>
      </c>
      <c r="G117" s="313" t="s">
        <v>646</v>
      </c>
      <c r="H117" s="391">
        <f>+AD117+AC117+AB117+AA117</f>
        <v>45</v>
      </c>
      <c r="I117" s="315" t="s">
        <v>647</v>
      </c>
      <c r="J117" s="394" t="s">
        <v>648</v>
      </c>
      <c r="K117" s="214" t="s">
        <v>640</v>
      </c>
      <c r="L117" s="322" t="s">
        <v>584</v>
      </c>
      <c r="M117" s="316" t="s">
        <v>649</v>
      </c>
      <c r="N117" s="232"/>
      <c r="O117" s="232"/>
      <c r="P117" s="232"/>
      <c r="Q117" s="232"/>
      <c r="R117" s="232"/>
      <c r="S117" s="232"/>
      <c r="T117" s="232"/>
      <c r="U117" s="232"/>
      <c r="V117" s="232"/>
      <c r="W117" s="232"/>
      <c r="X117" s="232"/>
      <c r="Y117" s="232"/>
      <c r="Z117" s="314">
        <v>0</v>
      </c>
      <c r="AA117" s="391">
        <v>30</v>
      </c>
      <c r="AB117" s="391">
        <v>9</v>
      </c>
      <c r="AC117" s="391">
        <v>3</v>
      </c>
      <c r="AD117" s="391">
        <v>3</v>
      </c>
    </row>
    <row r="118" spans="1:30" ht="37.5" customHeight="1" x14ac:dyDescent="0.25">
      <c r="A118" s="315"/>
      <c r="B118" s="387"/>
      <c r="C118" s="326"/>
      <c r="D118" s="313"/>
      <c r="E118" s="313"/>
      <c r="F118" s="313"/>
      <c r="G118" s="313"/>
      <c r="H118" s="392"/>
      <c r="I118" s="315"/>
      <c r="J118" s="395"/>
      <c r="K118" s="214" t="s">
        <v>586</v>
      </c>
      <c r="L118" s="334"/>
      <c r="M118" s="316"/>
      <c r="N118" s="232"/>
      <c r="O118" s="232"/>
      <c r="P118" s="232"/>
      <c r="Q118" s="232"/>
      <c r="R118" s="232"/>
      <c r="S118" s="232"/>
      <c r="T118" s="232"/>
      <c r="U118" s="232"/>
      <c r="V118" s="232"/>
      <c r="W118" s="232"/>
      <c r="X118" s="232"/>
      <c r="Y118" s="232"/>
      <c r="Z118" s="314"/>
      <c r="AA118" s="392"/>
      <c r="AB118" s="392"/>
      <c r="AC118" s="392"/>
      <c r="AD118" s="392"/>
    </row>
    <row r="119" spans="1:30" ht="37.5" customHeight="1" x14ac:dyDescent="0.25">
      <c r="A119" s="315"/>
      <c r="B119" s="387"/>
      <c r="C119" s="326"/>
      <c r="D119" s="313"/>
      <c r="E119" s="313"/>
      <c r="F119" s="313"/>
      <c r="G119" s="313"/>
      <c r="H119" s="392"/>
      <c r="I119" s="315"/>
      <c r="J119" s="395"/>
      <c r="K119" s="214" t="s">
        <v>650</v>
      </c>
      <c r="L119" s="334"/>
      <c r="M119" s="316"/>
      <c r="N119" s="232"/>
      <c r="O119" s="232"/>
      <c r="P119" s="232"/>
      <c r="Q119" s="232"/>
      <c r="R119" s="232"/>
      <c r="S119" s="232"/>
      <c r="T119" s="232"/>
      <c r="U119" s="232"/>
      <c r="V119" s="232"/>
      <c r="W119" s="232"/>
      <c r="X119" s="232"/>
      <c r="Y119" s="232"/>
      <c r="Z119" s="314"/>
      <c r="AA119" s="392"/>
      <c r="AB119" s="392"/>
      <c r="AC119" s="392"/>
      <c r="AD119" s="392"/>
    </row>
    <row r="120" spans="1:30" ht="37.5" customHeight="1" x14ac:dyDescent="0.25">
      <c r="A120" s="315"/>
      <c r="B120" s="387"/>
      <c r="C120" s="326"/>
      <c r="D120" s="313"/>
      <c r="E120" s="313"/>
      <c r="F120" s="313"/>
      <c r="G120" s="313"/>
      <c r="H120" s="392"/>
      <c r="I120" s="315"/>
      <c r="J120" s="395"/>
      <c r="K120" s="214" t="s">
        <v>651</v>
      </c>
      <c r="L120" s="334"/>
      <c r="M120" s="316"/>
      <c r="N120" s="232"/>
      <c r="O120" s="232"/>
      <c r="P120" s="232"/>
      <c r="Q120" s="232"/>
      <c r="R120" s="232"/>
      <c r="S120" s="232"/>
      <c r="T120" s="232"/>
      <c r="U120" s="232"/>
      <c r="V120" s="232"/>
      <c r="W120" s="232"/>
      <c r="X120" s="232"/>
      <c r="Y120" s="232"/>
      <c r="Z120" s="314"/>
      <c r="AA120" s="392"/>
      <c r="AB120" s="392"/>
      <c r="AC120" s="392"/>
      <c r="AD120" s="392"/>
    </row>
    <row r="121" spans="1:30" ht="37.5" customHeight="1" x14ac:dyDescent="0.25">
      <c r="A121" s="315"/>
      <c r="B121" s="387"/>
      <c r="C121" s="326"/>
      <c r="D121" s="313"/>
      <c r="E121" s="313"/>
      <c r="F121" s="313"/>
      <c r="G121" s="313"/>
      <c r="H121" s="393"/>
      <c r="I121" s="315"/>
      <c r="J121" s="396"/>
      <c r="K121" s="214" t="s">
        <v>652</v>
      </c>
      <c r="L121" s="321"/>
      <c r="M121" s="316"/>
      <c r="N121" s="232"/>
      <c r="O121" s="232"/>
      <c r="P121" s="232"/>
      <c r="Q121" s="232"/>
      <c r="R121" s="232"/>
      <c r="S121" s="232"/>
      <c r="T121" s="232"/>
      <c r="U121" s="232"/>
      <c r="V121" s="232"/>
      <c r="W121" s="232"/>
      <c r="X121" s="232"/>
      <c r="Y121" s="232"/>
      <c r="Z121" s="314"/>
      <c r="AA121" s="393"/>
      <c r="AB121" s="393"/>
      <c r="AC121" s="393"/>
      <c r="AD121" s="393"/>
    </row>
    <row r="122" spans="1:30" ht="71.25" customHeight="1" x14ac:dyDescent="0.25">
      <c r="A122" s="315"/>
      <c r="B122" s="387"/>
      <c r="C122" s="326"/>
      <c r="D122" s="325" t="s">
        <v>653</v>
      </c>
      <c r="E122" s="313" t="s">
        <v>60</v>
      </c>
      <c r="F122" s="313" t="s">
        <v>654</v>
      </c>
      <c r="G122" s="313" t="s">
        <v>655</v>
      </c>
      <c r="H122" s="391">
        <f>+AD122+AC122+AB122+AA122</f>
        <v>583</v>
      </c>
      <c r="I122" s="313" t="s">
        <v>656</v>
      </c>
      <c r="J122" s="322" t="s">
        <v>657</v>
      </c>
      <c r="K122" s="214" t="s">
        <v>658</v>
      </c>
      <c r="L122" s="322" t="s">
        <v>584</v>
      </c>
      <c r="M122" s="367" t="s">
        <v>402</v>
      </c>
      <c r="N122" s="232"/>
      <c r="O122" s="232"/>
      <c r="P122" s="232"/>
      <c r="Q122" s="232"/>
      <c r="R122" s="232"/>
      <c r="S122" s="232"/>
      <c r="T122" s="232"/>
      <c r="U122" s="232"/>
      <c r="V122" s="232"/>
      <c r="W122" s="232"/>
      <c r="X122" s="232"/>
      <c r="Y122" s="232"/>
      <c r="Z122" s="314">
        <v>1650000</v>
      </c>
      <c r="AA122" s="391">
        <v>248</v>
      </c>
      <c r="AB122" s="391">
        <v>112</v>
      </c>
      <c r="AC122" s="391">
        <v>108</v>
      </c>
      <c r="AD122" s="391">
        <v>115</v>
      </c>
    </row>
    <row r="123" spans="1:30" ht="71.25" customHeight="1" x14ac:dyDescent="0.25">
      <c r="A123" s="315"/>
      <c r="B123" s="387"/>
      <c r="C123" s="326"/>
      <c r="D123" s="325"/>
      <c r="E123" s="313"/>
      <c r="F123" s="313"/>
      <c r="G123" s="313"/>
      <c r="H123" s="392"/>
      <c r="I123" s="313"/>
      <c r="J123" s="334"/>
      <c r="K123" s="214" t="s">
        <v>659</v>
      </c>
      <c r="L123" s="334"/>
      <c r="M123" s="368"/>
      <c r="N123" s="232"/>
      <c r="O123" s="232"/>
      <c r="P123" s="232"/>
      <c r="Q123" s="232"/>
      <c r="R123" s="232"/>
      <c r="S123" s="232"/>
      <c r="T123" s="232"/>
      <c r="U123" s="232"/>
      <c r="V123" s="232"/>
      <c r="W123" s="232"/>
      <c r="X123" s="232"/>
      <c r="Y123" s="232"/>
      <c r="Z123" s="314"/>
      <c r="AA123" s="392"/>
      <c r="AB123" s="392"/>
      <c r="AC123" s="392"/>
      <c r="AD123" s="392"/>
    </row>
    <row r="124" spans="1:30" ht="71.25" customHeight="1" x14ac:dyDescent="0.25">
      <c r="A124" s="315"/>
      <c r="B124" s="387"/>
      <c r="C124" s="326"/>
      <c r="D124" s="325"/>
      <c r="E124" s="313"/>
      <c r="F124" s="313"/>
      <c r="G124" s="313"/>
      <c r="H124" s="392"/>
      <c r="I124" s="313"/>
      <c r="J124" s="334"/>
      <c r="K124" s="214" t="s">
        <v>660</v>
      </c>
      <c r="L124" s="334"/>
      <c r="M124" s="368"/>
      <c r="N124" s="232"/>
      <c r="O124" s="232"/>
      <c r="P124" s="232"/>
      <c r="Q124" s="232"/>
      <c r="R124" s="232"/>
      <c r="S124" s="232"/>
      <c r="T124" s="232"/>
      <c r="U124" s="232"/>
      <c r="V124" s="232"/>
      <c r="W124" s="232"/>
      <c r="X124" s="232"/>
      <c r="Y124" s="232"/>
      <c r="Z124" s="314"/>
      <c r="AA124" s="392"/>
      <c r="AB124" s="392"/>
      <c r="AC124" s="392"/>
      <c r="AD124" s="392"/>
    </row>
    <row r="125" spans="1:30" ht="71.25" customHeight="1" x14ac:dyDescent="0.25">
      <c r="A125" s="315"/>
      <c r="B125" s="387"/>
      <c r="C125" s="326"/>
      <c r="D125" s="325"/>
      <c r="E125" s="313"/>
      <c r="F125" s="313"/>
      <c r="G125" s="313"/>
      <c r="H125" s="392"/>
      <c r="I125" s="313"/>
      <c r="J125" s="334"/>
      <c r="K125" s="214" t="s">
        <v>661</v>
      </c>
      <c r="L125" s="334"/>
      <c r="M125" s="368"/>
      <c r="N125" s="232"/>
      <c r="O125" s="232"/>
      <c r="P125" s="232"/>
      <c r="Q125" s="232"/>
      <c r="R125" s="232"/>
      <c r="S125" s="232"/>
      <c r="T125" s="232"/>
      <c r="U125" s="232"/>
      <c r="V125" s="232"/>
      <c r="W125" s="232"/>
      <c r="X125" s="232"/>
      <c r="Y125" s="232"/>
      <c r="Z125" s="314"/>
      <c r="AA125" s="392"/>
      <c r="AB125" s="392"/>
      <c r="AC125" s="392"/>
      <c r="AD125" s="392"/>
    </row>
    <row r="126" spans="1:30" ht="71.25" customHeight="1" x14ac:dyDescent="0.25">
      <c r="A126" s="315"/>
      <c r="B126" s="387"/>
      <c r="C126" s="326"/>
      <c r="D126" s="325"/>
      <c r="E126" s="313"/>
      <c r="F126" s="313"/>
      <c r="G126" s="313"/>
      <c r="H126" s="393"/>
      <c r="I126" s="313"/>
      <c r="J126" s="321"/>
      <c r="K126" s="215" t="s">
        <v>662</v>
      </c>
      <c r="L126" s="321"/>
      <c r="M126" s="369"/>
      <c r="N126" s="232"/>
      <c r="O126" s="232"/>
      <c r="P126" s="232"/>
      <c r="Q126" s="232"/>
      <c r="R126" s="232"/>
      <c r="S126" s="232"/>
      <c r="T126" s="232"/>
      <c r="U126" s="232"/>
      <c r="V126" s="232"/>
      <c r="W126" s="232"/>
      <c r="X126" s="232"/>
      <c r="Y126" s="232"/>
      <c r="Z126" s="314"/>
      <c r="AA126" s="393"/>
      <c r="AB126" s="393"/>
      <c r="AC126" s="393"/>
      <c r="AD126" s="393"/>
    </row>
    <row r="127" spans="1:30" ht="31.5" customHeight="1" x14ac:dyDescent="0.25">
      <c r="A127" s="390" t="s">
        <v>663</v>
      </c>
      <c r="B127" s="390"/>
      <c r="C127" s="390"/>
      <c r="D127" s="390"/>
      <c r="E127" s="390"/>
      <c r="F127" s="390"/>
      <c r="G127" s="390"/>
      <c r="H127" s="390"/>
      <c r="I127" s="390"/>
      <c r="J127" s="390"/>
      <c r="K127" s="390"/>
      <c r="L127" s="390"/>
      <c r="M127" s="390"/>
      <c r="N127" s="390"/>
      <c r="O127" s="390"/>
      <c r="P127" s="390"/>
      <c r="Q127" s="390"/>
      <c r="R127" s="390"/>
      <c r="S127" s="390"/>
      <c r="T127" s="390"/>
      <c r="U127" s="390"/>
      <c r="V127" s="390"/>
      <c r="W127" s="390"/>
      <c r="X127" s="390"/>
      <c r="Y127" s="390"/>
      <c r="Z127" s="390"/>
      <c r="AA127" s="390"/>
      <c r="AB127" s="390"/>
      <c r="AC127" s="390"/>
      <c r="AD127" s="390"/>
    </row>
    <row r="128" spans="1:30" ht="31.5" customHeight="1" x14ac:dyDescent="0.25">
      <c r="A128" s="136">
        <v>1</v>
      </c>
      <c r="B128" s="136">
        <v>2</v>
      </c>
      <c r="C128" s="136">
        <v>3</v>
      </c>
      <c r="D128" s="136">
        <v>4</v>
      </c>
      <c r="E128" s="136">
        <v>5</v>
      </c>
      <c r="F128" s="136">
        <v>6</v>
      </c>
      <c r="G128" s="136">
        <v>7</v>
      </c>
      <c r="H128" s="136">
        <v>8</v>
      </c>
      <c r="I128" s="136">
        <v>9</v>
      </c>
      <c r="J128" s="136">
        <v>10</v>
      </c>
      <c r="K128" s="136">
        <v>11</v>
      </c>
      <c r="L128" s="136">
        <v>12</v>
      </c>
      <c r="M128" s="136">
        <v>13</v>
      </c>
      <c r="N128" s="347">
        <v>14</v>
      </c>
      <c r="O128" s="347"/>
      <c r="P128" s="347"/>
      <c r="Q128" s="347"/>
      <c r="R128" s="347"/>
      <c r="S128" s="347"/>
      <c r="T128" s="347"/>
      <c r="U128" s="347"/>
      <c r="V128" s="347"/>
      <c r="W128" s="347"/>
      <c r="X128" s="347"/>
      <c r="Y128" s="347"/>
      <c r="Z128" s="136">
        <v>15</v>
      </c>
      <c r="AA128" s="347">
        <v>16</v>
      </c>
      <c r="AB128" s="347"/>
      <c r="AC128" s="347"/>
      <c r="AD128" s="347"/>
    </row>
    <row r="129" spans="1:30" ht="31.5" customHeight="1" x14ac:dyDescent="0.25">
      <c r="A129" s="340" t="s">
        <v>22</v>
      </c>
      <c r="B129" s="340"/>
      <c r="C129" s="337" t="s">
        <v>23</v>
      </c>
      <c r="D129" s="337" t="s">
        <v>24</v>
      </c>
      <c r="E129" s="337" t="s">
        <v>25</v>
      </c>
      <c r="F129" s="337" t="s">
        <v>26</v>
      </c>
      <c r="G129" s="337" t="s">
        <v>27</v>
      </c>
      <c r="H129" s="337" t="s">
        <v>28</v>
      </c>
      <c r="I129" s="337" t="s">
        <v>29</v>
      </c>
      <c r="J129" s="337" t="s">
        <v>30</v>
      </c>
      <c r="K129" s="337" t="s">
        <v>31</v>
      </c>
      <c r="L129" s="337" t="s">
        <v>32</v>
      </c>
      <c r="M129" s="337" t="s">
        <v>33</v>
      </c>
      <c r="N129" s="337" t="s">
        <v>34</v>
      </c>
      <c r="O129" s="337"/>
      <c r="P129" s="337"/>
      <c r="Q129" s="337"/>
      <c r="R129" s="337"/>
      <c r="S129" s="337"/>
      <c r="T129" s="337"/>
      <c r="U129" s="337"/>
      <c r="V129" s="337"/>
      <c r="W129" s="337"/>
      <c r="X129" s="337"/>
      <c r="Y129" s="337"/>
      <c r="Z129" s="337" t="s">
        <v>35</v>
      </c>
      <c r="AA129" s="337" t="s">
        <v>36</v>
      </c>
      <c r="AB129" s="337"/>
      <c r="AC129" s="337"/>
      <c r="AD129" s="337"/>
    </row>
    <row r="130" spans="1:30" ht="31.5" customHeight="1" x14ac:dyDescent="0.25">
      <c r="A130" s="337" t="s">
        <v>37</v>
      </c>
      <c r="B130" s="337" t="s">
        <v>38</v>
      </c>
      <c r="C130" s="337"/>
      <c r="D130" s="337"/>
      <c r="E130" s="337"/>
      <c r="F130" s="337"/>
      <c r="G130" s="337"/>
      <c r="H130" s="337"/>
      <c r="I130" s="337"/>
      <c r="J130" s="337"/>
      <c r="K130" s="337"/>
      <c r="L130" s="337"/>
      <c r="M130" s="337"/>
      <c r="N130" s="339" t="s">
        <v>39</v>
      </c>
      <c r="O130" s="339"/>
      <c r="P130" s="339"/>
      <c r="Q130" s="339" t="s">
        <v>40</v>
      </c>
      <c r="R130" s="339"/>
      <c r="S130" s="339"/>
      <c r="T130" s="339" t="s">
        <v>41</v>
      </c>
      <c r="U130" s="339"/>
      <c r="V130" s="339"/>
      <c r="W130" s="339" t="s">
        <v>42</v>
      </c>
      <c r="X130" s="339"/>
      <c r="Y130" s="339"/>
      <c r="Z130" s="337"/>
      <c r="AA130" s="134" t="s">
        <v>39</v>
      </c>
      <c r="AB130" s="134" t="s">
        <v>40</v>
      </c>
      <c r="AC130" s="134" t="s">
        <v>41</v>
      </c>
      <c r="AD130" s="134" t="s">
        <v>42</v>
      </c>
    </row>
    <row r="131" spans="1:30" ht="31.5" customHeight="1" x14ac:dyDescent="0.25">
      <c r="A131" s="337"/>
      <c r="B131" s="337"/>
      <c r="C131" s="337"/>
      <c r="D131" s="337"/>
      <c r="E131" s="337"/>
      <c r="F131" s="337"/>
      <c r="G131" s="375"/>
      <c r="H131" s="337"/>
      <c r="I131" s="337"/>
      <c r="J131" s="337"/>
      <c r="K131" s="337"/>
      <c r="L131" s="337"/>
      <c r="M131" s="337"/>
      <c r="N131" s="133" t="s">
        <v>43</v>
      </c>
      <c r="O131" s="133" t="s">
        <v>44</v>
      </c>
      <c r="P131" s="133" t="s">
        <v>45</v>
      </c>
      <c r="Q131" s="133" t="s">
        <v>46</v>
      </c>
      <c r="R131" s="133" t="s">
        <v>45</v>
      </c>
      <c r="S131" s="133" t="s">
        <v>47</v>
      </c>
      <c r="T131" s="133" t="s">
        <v>47</v>
      </c>
      <c r="U131" s="133" t="s">
        <v>46</v>
      </c>
      <c r="V131" s="133" t="s">
        <v>48</v>
      </c>
      <c r="W131" s="133" t="s">
        <v>49</v>
      </c>
      <c r="X131" s="133" t="s">
        <v>50</v>
      </c>
      <c r="Y131" s="133" t="s">
        <v>51</v>
      </c>
      <c r="Z131" s="337"/>
      <c r="AA131" s="19" t="s">
        <v>52</v>
      </c>
      <c r="AB131" s="19" t="s">
        <v>53</v>
      </c>
      <c r="AC131" s="19" t="s">
        <v>54</v>
      </c>
      <c r="AD131" s="19" t="s">
        <v>55</v>
      </c>
    </row>
    <row r="132" spans="1:30" ht="35.25" customHeight="1" x14ac:dyDescent="0.25">
      <c r="A132" s="387"/>
      <c r="B132" s="387"/>
      <c r="C132" s="364" t="s">
        <v>664</v>
      </c>
      <c r="D132" s="325" t="s">
        <v>665</v>
      </c>
      <c r="E132" s="313" t="s">
        <v>666</v>
      </c>
      <c r="F132" s="388" t="s">
        <v>667</v>
      </c>
      <c r="G132" s="313" t="s">
        <v>668</v>
      </c>
      <c r="H132" s="324">
        <f>+AA132+AB132+AC132+AD132</f>
        <v>525</v>
      </c>
      <c r="I132" s="385" t="s">
        <v>669</v>
      </c>
      <c r="J132" s="385" t="s">
        <v>670</v>
      </c>
      <c r="K132" s="20" t="s">
        <v>671</v>
      </c>
      <c r="L132" s="385" t="s">
        <v>672</v>
      </c>
      <c r="M132" s="385" t="s">
        <v>402</v>
      </c>
      <c r="N132" s="280"/>
      <c r="O132" s="21"/>
      <c r="P132" s="21"/>
      <c r="Q132" s="280"/>
      <c r="R132" s="21"/>
      <c r="S132" s="21"/>
      <c r="T132" s="280"/>
      <c r="U132" s="21"/>
      <c r="V132" s="21"/>
      <c r="W132" s="280"/>
      <c r="X132" s="21"/>
      <c r="Y132" s="21"/>
      <c r="Z132" s="386">
        <v>70216538</v>
      </c>
      <c r="AA132" s="324">
        <v>300</v>
      </c>
      <c r="AB132" s="385">
        <v>50</v>
      </c>
      <c r="AC132" s="385">
        <v>75</v>
      </c>
      <c r="AD132" s="385">
        <v>100</v>
      </c>
    </row>
    <row r="133" spans="1:30" ht="35.25" customHeight="1" x14ac:dyDescent="0.25">
      <c r="A133" s="387"/>
      <c r="B133" s="387"/>
      <c r="C133" s="365"/>
      <c r="D133" s="325"/>
      <c r="E133" s="313"/>
      <c r="F133" s="388"/>
      <c r="G133" s="313"/>
      <c r="H133" s="324"/>
      <c r="I133" s="385"/>
      <c r="J133" s="385"/>
      <c r="K133" s="20" t="s">
        <v>673</v>
      </c>
      <c r="L133" s="385"/>
      <c r="M133" s="385"/>
      <c r="N133" s="21"/>
      <c r="O133" s="21"/>
      <c r="P133" s="280"/>
      <c r="Q133" s="21"/>
      <c r="R133" s="21"/>
      <c r="S133" s="280"/>
      <c r="T133" s="21"/>
      <c r="U133" s="21"/>
      <c r="V133" s="280"/>
      <c r="W133" s="21"/>
      <c r="X133" s="21"/>
      <c r="Y133" s="280"/>
      <c r="Z133" s="386"/>
      <c r="AA133" s="324"/>
      <c r="AB133" s="385"/>
      <c r="AC133" s="385"/>
      <c r="AD133" s="385"/>
    </row>
    <row r="134" spans="1:30" ht="35.25" customHeight="1" x14ac:dyDescent="0.25">
      <c r="A134" s="387"/>
      <c r="B134" s="387"/>
      <c r="C134" s="365"/>
      <c r="D134" s="325"/>
      <c r="E134" s="313"/>
      <c r="F134" s="388"/>
      <c r="G134" s="313"/>
      <c r="H134" s="324"/>
      <c r="I134" s="385"/>
      <c r="J134" s="385"/>
      <c r="K134" s="20" t="s">
        <v>674</v>
      </c>
      <c r="L134" s="385"/>
      <c r="M134" s="385"/>
      <c r="N134" s="280"/>
      <c r="O134" s="280"/>
      <c r="P134" s="280"/>
      <c r="Q134" s="280"/>
      <c r="R134" s="280"/>
      <c r="S134" s="280"/>
      <c r="T134" s="280"/>
      <c r="U134" s="280"/>
      <c r="V134" s="280"/>
      <c r="W134" s="280"/>
      <c r="X134" s="280"/>
      <c r="Y134" s="280"/>
      <c r="Z134" s="386"/>
      <c r="AA134" s="324"/>
      <c r="AB134" s="385"/>
      <c r="AC134" s="385"/>
      <c r="AD134" s="385"/>
    </row>
    <row r="135" spans="1:30" ht="35.25" customHeight="1" x14ac:dyDescent="0.25">
      <c r="A135" s="387"/>
      <c r="B135" s="387"/>
      <c r="C135" s="365"/>
      <c r="D135" s="325"/>
      <c r="E135" s="313"/>
      <c r="F135" s="388"/>
      <c r="G135" s="313"/>
      <c r="H135" s="324"/>
      <c r="I135" s="385"/>
      <c r="J135" s="385"/>
      <c r="K135" s="20" t="s">
        <v>675</v>
      </c>
      <c r="L135" s="385"/>
      <c r="M135" s="385"/>
      <c r="N135" s="280"/>
      <c r="O135" s="280"/>
      <c r="P135" s="280"/>
      <c r="Q135" s="280"/>
      <c r="R135" s="280"/>
      <c r="S135" s="280"/>
      <c r="T135" s="280"/>
      <c r="U135" s="280"/>
      <c r="V135" s="280"/>
      <c r="W135" s="280"/>
      <c r="X135" s="280"/>
      <c r="Y135" s="280"/>
      <c r="Z135" s="386"/>
      <c r="AA135" s="324"/>
      <c r="AB135" s="385"/>
      <c r="AC135" s="385"/>
      <c r="AD135" s="385"/>
    </row>
    <row r="136" spans="1:30" ht="35.25" customHeight="1" x14ac:dyDescent="0.25">
      <c r="A136" s="387"/>
      <c r="B136" s="387"/>
      <c r="C136" s="365"/>
      <c r="D136" s="313" t="s">
        <v>676</v>
      </c>
      <c r="E136" s="313" t="s">
        <v>677</v>
      </c>
      <c r="F136" s="388" t="s">
        <v>678</v>
      </c>
      <c r="G136" s="313" t="s">
        <v>679</v>
      </c>
      <c r="H136" s="324">
        <f>+AD136+AC136+AB136+AA136</f>
        <v>5</v>
      </c>
      <c r="I136" s="385" t="s">
        <v>680</v>
      </c>
      <c r="J136" s="385" t="s">
        <v>681</v>
      </c>
      <c r="K136" s="20" t="s">
        <v>682</v>
      </c>
      <c r="L136" s="385" t="s">
        <v>672</v>
      </c>
      <c r="M136" s="385" t="s">
        <v>683</v>
      </c>
      <c r="N136" s="280"/>
      <c r="O136" s="21"/>
      <c r="P136" s="21"/>
      <c r="Q136" s="280"/>
      <c r="R136" s="21"/>
      <c r="S136" s="21"/>
      <c r="T136" s="280"/>
      <c r="U136" s="21"/>
      <c r="V136" s="21"/>
      <c r="W136" s="280"/>
      <c r="X136" s="21"/>
      <c r="Y136" s="21"/>
      <c r="Z136" s="389">
        <v>0</v>
      </c>
      <c r="AA136" s="324">
        <v>1</v>
      </c>
      <c r="AB136" s="385">
        <v>1</v>
      </c>
      <c r="AC136" s="385">
        <v>1</v>
      </c>
      <c r="AD136" s="385">
        <v>2</v>
      </c>
    </row>
    <row r="137" spans="1:30" ht="35.25" customHeight="1" x14ac:dyDescent="0.25">
      <c r="A137" s="387"/>
      <c r="B137" s="387"/>
      <c r="C137" s="365"/>
      <c r="D137" s="313"/>
      <c r="E137" s="313"/>
      <c r="F137" s="388"/>
      <c r="G137" s="313"/>
      <c r="H137" s="324"/>
      <c r="I137" s="385"/>
      <c r="J137" s="385"/>
      <c r="K137" s="20" t="s">
        <v>684</v>
      </c>
      <c r="L137" s="385"/>
      <c r="M137" s="385"/>
      <c r="N137" s="280"/>
      <c r="O137" s="280"/>
      <c r="P137" s="280"/>
      <c r="Q137" s="280"/>
      <c r="R137" s="280"/>
      <c r="S137" s="280"/>
      <c r="T137" s="280"/>
      <c r="U137" s="280"/>
      <c r="V137" s="280"/>
      <c r="W137" s="280"/>
      <c r="X137" s="280"/>
      <c r="Y137" s="280"/>
      <c r="Z137" s="389"/>
      <c r="AA137" s="324"/>
      <c r="AB137" s="385"/>
      <c r="AC137" s="385"/>
      <c r="AD137" s="385"/>
    </row>
    <row r="138" spans="1:30" ht="35.25" customHeight="1" x14ac:dyDescent="0.25">
      <c r="A138" s="387"/>
      <c r="B138" s="387"/>
      <c r="C138" s="365"/>
      <c r="D138" s="313"/>
      <c r="E138" s="313"/>
      <c r="F138" s="388"/>
      <c r="G138" s="313"/>
      <c r="H138" s="324"/>
      <c r="I138" s="385"/>
      <c r="J138" s="385"/>
      <c r="K138" s="20" t="s">
        <v>685</v>
      </c>
      <c r="L138" s="385"/>
      <c r="M138" s="385"/>
      <c r="N138" s="280"/>
      <c r="O138" s="280"/>
      <c r="P138" s="280"/>
      <c r="Q138" s="280"/>
      <c r="R138" s="280"/>
      <c r="S138" s="280"/>
      <c r="T138" s="280"/>
      <c r="U138" s="280"/>
      <c r="V138" s="280"/>
      <c r="W138" s="280"/>
      <c r="X138" s="280"/>
      <c r="Y138" s="280"/>
      <c r="Z138" s="389"/>
      <c r="AA138" s="324"/>
      <c r="AB138" s="385"/>
      <c r="AC138" s="385"/>
      <c r="AD138" s="385"/>
    </row>
    <row r="139" spans="1:30" ht="35.25" customHeight="1" x14ac:dyDescent="0.25">
      <c r="A139" s="387"/>
      <c r="B139" s="387"/>
      <c r="C139" s="366"/>
      <c r="D139" s="313"/>
      <c r="E139" s="313"/>
      <c r="F139" s="388"/>
      <c r="G139" s="313"/>
      <c r="H139" s="324"/>
      <c r="I139" s="385"/>
      <c r="J139" s="385"/>
      <c r="K139" s="20" t="s">
        <v>675</v>
      </c>
      <c r="L139" s="385"/>
      <c r="M139" s="385"/>
      <c r="N139" s="280"/>
      <c r="O139" s="280"/>
      <c r="P139" s="280"/>
      <c r="Q139" s="280"/>
      <c r="R139" s="280"/>
      <c r="S139" s="280"/>
      <c r="T139" s="280"/>
      <c r="U139" s="280"/>
      <c r="V139" s="280"/>
      <c r="W139" s="280"/>
      <c r="X139" s="280"/>
      <c r="Y139" s="280"/>
      <c r="Z139" s="389"/>
      <c r="AA139" s="324"/>
      <c r="AB139" s="385"/>
      <c r="AC139" s="385"/>
      <c r="AD139" s="385"/>
    </row>
  </sheetData>
  <mergeCells count="502">
    <mergeCell ref="A2:AD2"/>
    <mergeCell ref="A4:AD4"/>
    <mergeCell ref="B5:C5"/>
    <mergeCell ref="B7:G7"/>
    <mergeCell ref="B8:G8"/>
    <mergeCell ref="B9:G9"/>
    <mergeCell ref="A10:AD10"/>
    <mergeCell ref="N11:Y11"/>
    <mergeCell ref="AA11:AD11"/>
    <mergeCell ref="A12:B12"/>
    <mergeCell ref="C12:C14"/>
    <mergeCell ref="D12:D14"/>
    <mergeCell ref="E12:E14"/>
    <mergeCell ref="F12:F14"/>
    <mergeCell ref="G12:G14"/>
    <mergeCell ref="H12:H14"/>
    <mergeCell ref="Z12:Z14"/>
    <mergeCell ref="AA12:AD12"/>
    <mergeCell ref="A13:A14"/>
    <mergeCell ref="B13:B14"/>
    <mergeCell ref="N13:P13"/>
    <mergeCell ref="Q13:S13"/>
    <mergeCell ref="T13:V13"/>
    <mergeCell ref="W13:Y13"/>
    <mergeCell ref="I12:I14"/>
    <mergeCell ref="J12:J14"/>
    <mergeCell ref="K12:K14"/>
    <mergeCell ref="L12:L14"/>
    <mergeCell ref="M12:M14"/>
    <mergeCell ref="N12:Y12"/>
    <mergeCell ref="L15:L19"/>
    <mergeCell ref="M15:M19"/>
    <mergeCell ref="A15:A23"/>
    <mergeCell ref="B15:B19"/>
    <mergeCell ref="C15:C40"/>
    <mergeCell ref="D15:D19"/>
    <mergeCell ref="E15:E19"/>
    <mergeCell ref="F15:F19"/>
    <mergeCell ref="A24:A40"/>
    <mergeCell ref="D24:D26"/>
    <mergeCell ref="E24:E26"/>
    <mergeCell ref="F24:F26"/>
    <mergeCell ref="G22:G23"/>
    <mergeCell ref="H22:H23"/>
    <mergeCell ref="D27:D29"/>
    <mergeCell ref="E27:E29"/>
    <mergeCell ref="F27:F29"/>
    <mergeCell ref="G27:G29"/>
    <mergeCell ref="H27:H29"/>
    <mergeCell ref="G24:G26"/>
    <mergeCell ref="H24:H26"/>
    <mergeCell ref="I24:I26"/>
    <mergeCell ref="J24:J26"/>
    <mergeCell ref="L27:L29"/>
    <mergeCell ref="AD18:AD19"/>
    <mergeCell ref="B20:B40"/>
    <mergeCell ref="D20:D23"/>
    <mergeCell ref="E20:E23"/>
    <mergeCell ref="F20:F23"/>
    <mergeCell ref="G20:G21"/>
    <mergeCell ref="H20:H21"/>
    <mergeCell ref="I20:I23"/>
    <mergeCell ref="J20:J23"/>
    <mergeCell ref="L20:L23"/>
    <mergeCell ref="Z15:Z19"/>
    <mergeCell ref="AA15:AA17"/>
    <mergeCell ref="AB15:AB17"/>
    <mergeCell ref="AC15:AC17"/>
    <mergeCell ref="AD15:AD17"/>
    <mergeCell ref="G18:G19"/>
    <mergeCell ref="H18:H19"/>
    <mergeCell ref="AA18:AA19"/>
    <mergeCell ref="AB18:AB19"/>
    <mergeCell ref="AC18:AC19"/>
    <mergeCell ref="G15:G17"/>
    <mergeCell ref="H15:H17"/>
    <mergeCell ref="I15:I19"/>
    <mergeCell ref="J15:J19"/>
    <mergeCell ref="AA22:AA23"/>
    <mergeCell ref="AB22:AB23"/>
    <mergeCell ref="AC22:AC23"/>
    <mergeCell ref="AD22:AD23"/>
    <mergeCell ref="M20:M23"/>
    <mergeCell ref="Z20:Z23"/>
    <mergeCell ref="AA20:AA21"/>
    <mergeCell ref="AB20:AB21"/>
    <mergeCell ref="AC20:AC21"/>
    <mergeCell ref="AD20:AD21"/>
    <mergeCell ref="Z24:Z26"/>
    <mergeCell ref="AA24:AA26"/>
    <mergeCell ref="AB24:AB26"/>
    <mergeCell ref="AC24:AC26"/>
    <mergeCell ref="AD24:AD26"/>
    <mergeCell ref="L24:L26"/>
    <mergeCell ref="M24:M26"/>
    <mergeCell ref="AB27:AB29"/>
    <mergeCell ref="AC27:AC29"/>
    <mergeCell ref="AD27:AD29"/>
    <mergeCell ref="X27:X28"/>
    <mergeCell ref="Y27:Y28"/>
    <mergeCell ref="Z27:Z29"/>
    <mergeCell ref="AA27:AA29"/>
    <mergeCell ref="G30:G33"/>
    <mergeCell ref="H30:H33"/>
    <mergeCell ref="I30:I33"/>
    <mergeCell ref="J30:J33"/>
    <mergeCell ref="V27:V28"/>
    <mergeCell ref="W27:W28"/>
    <mergeCell ref="P27:P28"/>
    <mergeCell ref="Q27:Q28"/>
    <mergeCell ref="R27:R28"/>
    <mergeCell ref="S27:S28"/>
    <mergeCell ref="T27:T28"/>
    <mergeCell ref="U27:U28"/>
    <mergeCell ref="I27:I29"/>
    <mergeCell ref="J27:J29"/>
    <mergeCell ref="M27:M29"/>
    <mergeCell ref="N27:N28"/>
    <mergeCell ref="O27:O28"/>
    <mergeCell ref="AD30:AD33"/>
    <mergeCell ref="D34:D36"/>
    <mergeCell ref="E34:E36"/>
    <mergeCell ref="F34:F36"/>
    <mergeCell ref="G34:G36"/>
    <mergeCell ref="H34:H36"/>
    <mergeCell ref="I34:I36"/>
    <mergeCell ref="J34:J36"/>
    <mergeCell ref="L34:L36"/>
    <mergeCell ref="M34:M36"/>
    <mergeCell ref="L30:L33"/>
    <mergeCell ref="M30:M33"/>
    <mergeCell ref="Z30:Z33"/>
    <mergeCell ref="AA30:AA33"/>
    <mergeCell ref="AB30:AB33"/>
    <mergeCell ref="AC30:AC33"/>
    <mergeCell ref="Z34:Z36"/>
    <mergeCell ref="AA34:AA36"/>
    <mergeCell ref="AB34:AB36"/>
    <mergeCell ref="AC34:AC36"/>
    <mergeCell ref="AD34:AD36"/>
    <mergeCell ref="D30:D33"/>
    <mergeCell ref="E30:E33"/>
    <mergeCell ref="F30:F33"/>
    <mergeCell ref="D37:D40"/>
    <mergeCell ref="E37:E40"/>
    <mergeCell ref="F37:F40"/>
    <mergeCell ref="G37:G40"/>
    <mergeCell ref="H37:H40"/>
    <mergeCell ref="AB37:AB40"/>
    <mergeCell ref="AC37:AC40"/>
    <mergeCell ref="AD37:AD40"/>
    <mergeCell ref="A41:AD41"/>
    <mergeCell ref="N42:Y42"/>
    <mergeCell ref="AA42:AD42"/>
    <mergeCell ref="I37:I40"/>
    <mergeCell ref="J37:J40"/>
    <mergeCell ref="L37:L40"/>
    <mergeCell ref="M37:M40"/>
    <mergeCell ref="Z37:Z40"/>
    <mergeCell ref="AA37:AA40"/>
    <mergeCell ref="N43:Y43"/>
    <mergeCell ref="Z43:Z45"/>
    <mergeCell ref="AA43:AD43"/>
    <mergeCell ref="A44:A45"/>
    <mergeCell ref="B44:B45"/>
    <mergeCell ref="N44:P44"/>
    <mergeCell ref="Q44:S44"/>
    <mergeCell ref="T44:V44"/>
    <mergeCell ref="W44:Y44"/>
    <mergeCell ref="H43:H45"/>
    <mergeCell ref="I43:I45"/>
    <mergeCell ref="J43:J45"/>
    <mergeCell ref="K43:K45"/>
    <mergeCell ref="L43:L45"/>
    <mergeCell ref="M43:M45"/>
    <mergeCell ref="A43:B43"/>
    <mergeCell ref="C43:C45"/>
    <mergeCell ref="D43:D45"/>
    <mergeCell ref="E43:E45"/>
    <mergeCell ref="F43:F45"/>
    <mergeCell ref="G43:G45"/>
    <mergeCell ref="O46:O49"/>
    <mergeCell ref="P46:P49"/>
    <mergeCell ref="Q46:Q49"/>
    <mergeCell ref="R46:R49"/>
    <mergeCell ref="S46:S49"/>
    <mergeCell ref="T46:T49"/>
    <mergeCell ref="I46:I63"/>
    <mergeCell ref="J46:J63"/>
    <mergeCell ref="K46:K49"/>
    <mergeCell ref="L46:L63"/>
    <mergeCell ref="M46:M63"/>
    <mergeCell ref="N46:N49"/>
    <mergeCell ref="K50:K53"/>
    <mergeCell ref="N50:N53"/>
    <mergeCell ref="K54:K57"/>
    <mergeCell ref="N54:N57"/>
    <mergeCell ref="O54:O57"/>
    <mergeCell ref="P54:P57"/>
    <mergeCell ref="Q54:Q57"/>
    <mergeCell ref="R54:R57"/>
    <mergeCell ref="S54:S57"/>
    <mergeCell ref="T54:T57"/>
    <mergeCell ref="O50:O53"/>
    <mergeCell ref="P50:P53"/>
    <mergeCell ref="U46:U49"/>
    <mergeCell ref="V46:V49"/>
    <mergeCell ref="W46:W49"/>
    <mergeCell ref="X46:X49"/>
    <mergeCell ref="Y46:Y49"/>
    <mergeCell ref="Z46:Z63"/>
    <mergeCell ref="U50:U53"/>
    <mergeCell ref="V50:V53"/>
    <mergeCell ref="W50:W53"/>
    <mergeCell ref="X50:X53"/>
    <mergeCell ref="Y50:Y53"/>
    <mergeCell ref="U54:U57"/>
    <mergeCell ref="V62:V63"/>
    <mergeCell ref="W62:W63"/>
    <mergeCell ref="X62:X63"/>
    <mergeCell ref="Y62:Y63"/>
    <mergeCell ref="Q50:Q53"/>
    <mergeCell ref="R50:R53"/>
    <mergeCell ref="S50:S53"/>
    <mergeCell ref="T50:T53"/>
    <mergeCell ref="V54:V57"/>
    <mergeCell ref="W54:W57"/>
    <mergeCell ref="X54:X57"/>
    <mergeCell ref="Y54:Y57"/>
    <mergeCell ref="K58:K61"/>
    <mergeCell ref="N58:N61"/>
    <mergeCell ref="O58:O61"/>
    <mergeCell ref="P58:P61"/>
    <mergeCell ref="Q58:Q61"/>
    <mergeCell ref="R58:R61"/>
    <mergeCell ref="Y58:Y61"/>
    <mergeCell ref="S58:S61"/>
    <mergeCell ref="T58:T61"/>
    <mergeCell ref="U58:U61"/>
    <mergeCell ref="V58:V61"/>
    <mergeCell ref="W58:W61"/>
    <mergeCell ref="X58:X61"/>
    <mergeCell ref="K62:K63"/>
    <mergeCell ref="N62:N63"/>
    <mergeCell ref="O62:O63"/>
    <mergeCell ref="P62:P63"/>
    <mergeCell ref="Q62:Q63"/>
    <mergeCell ref="R62:R63"/>
    <mergeCell ref="S62:S63"/>
    <mergeCell ref="T62:T63"/>
    <mergeCell ref="U62:U63"/>
    <mergeCell ref="D64:D68"/>
    <mergeCell ref="E64:E68"/>
    <mergeCell ref="F64:F68"/>
    <mergeCell ref="G64:G66"/>
    <mergeCell ref="H64:H66"/>
    <mergeCell ref="I64:I68"/>
    <mergeCell ref="D46:D63"/>
    <mergeCell ref="E46:E63"/>
    <mergeCell ref="F46:F63"/>
    <mergeCell ref="H67:H68"/>
    <mergeCell ref="AA67:AA68"/>
    <mergeCell ref="AB67:AB68"/>
    <mergeCell ref="AC67:AC68"/>
    <mergeCell ref="AD67:AD68"/>
    <mergeCell ref="J64:J68"/>
    <mergeCell ref="L64:L68"/>
    <mergeCell ref="M64:M68"/>
    <mergeCell ref="Z64:Z68"/>
    <mergeCell ref="AA64:AA66"/>
    <mergeCell ref="AB64:AB66"/>
    <mergeCell ref="A74:AD74"/>
    <mergeCell ref="N75:Y75"/>
    <mergeCell ref="AA75:AD75"/>
    <mergeCell ref="H69:H73"/>
    <mergeCell ref="I69:I73"/>
    <mergeCell ref="J69:J73"/>
    <mergeCell ref="L69:L73"/>
    <mergeCell ref="M69:M73"/>
    <mergeCell ref="Z69:Z73"/>
    <mergeCell ref="A46:A73"/>
    <mergeCell ref="B46:B73"/>
    <mergeCell ref="C46:C68"/>
    <mergeCell ref="C69:C73"/>
    <mergeCell ref="D69:D73"/>
    <mergeCell ref="E69:E73"/>
    <mergeCell ref="F69:F73"/>
    <mergeCell ref="G69:G73"/>
    <mergeCell ref="AA69:AA73"/>
    <mergeCell ref="AB69:AB73"/>
    <mergeCell ref="AC69:AC73"/>
    <mergeCell ref="AD69:AD73"/>
    <mergeCell ref="AC64:AC66"/>
    <mergeCell ref="AD64:AD66"/>
    <mergeCell ref="G67:G68"/>
    <mergeCell ref="N76:Y76"/>
    <mergeCell ref="Z76:Z78"/>
    <mergeCell ref="AA76:AD76"/>
    <mergeCell ref="A77:A78"/>
    <mergeCell ref="B77:B78"/>
    <mergeCell ref="N77:P77"/>
    <mergeCell ref="Q77:S77"/>
    <mergeCell ref="T77:V77"/>
    <mergeCell ref="W77:Y77"/>
    <mergeCell ref="H76:H78"/>
    <mergeCell ref="I76:I78"/>
    <mergeCell ref="J76:J78"/>
    <mergeCell ref="K76:K78"/>
    <mergeCell ref="L76:L78"/>
    <mergeCell ref="M76:M78"/>
    <mergeCell ref="A76:B76"/>
    <mergeCell ref="C76:C78"/>
    <mergeCell ref="D76:D78"/>
    <mergeCell ref="E76:E78"/>
    <mergeCell ref="F76:F78"/>
    <mergeCell ref="G76:G78"/>
    <mergeCell ref="AB79:AB84"/>
    <mergeCell ref="AC79:AC84"/>
    <mergeCell ref="AD79:AD84"/>
    <mergeCell ref="D85:D89"/>
    <mergeCell ref="E85:E89"/>
    <mergeCell ref="F85:F89"/>
    <mergeCell ref="G85:G89"/>
    <mergeCell ref="H85:H89"/>
    <mergeCell ref="G79:G84"/>
    <mergeCell ref="H79:H84"/>
    <mergeCell ref="I79:I84"/>
    <mergeCell ref="J79:J84"/>
    <mergeCell ref="L79:L84"/>
    <mergeCell ref="M79:M84"/>
    <mergeCell ref="D79:D84"/>
    <mergeCell ref="E79:E84"/>
    <mergeCell ref="F79:F84"/>
    <mergeCell ref="AB85:AB89"/>
    <mergeCell ref="AC85:AC89"/>
    <mergeCell ref="AD85:AD89"/>
    <mergeCell ref="L85:L89"/>
    <mergeCell ref="M85:M89"/>
    <mergeCell ref="AA85:AA89"/>
    <mergeCell ref="G90:G94"/>
    <mergeCell ref="H90:H94"/>
    <mergeCell ref="I90:I94"/>
    <mergeCell ref="J90:J94"/>
    <mergeCell ref="I85:I89"/>
    <mergeCell ref="J85:J89"/>
    <mergeCell ref="Z79:Z84"/>
    <mergeCell ref="Z85:Z89"/>
    <mergeCell ref="AA79:AA84"/>
    <mergeCell ref="AD90:AD94"/>
    <mergeCell ref="D95:D101"/>
    <mergeCell ref="E95:E101"/>
    <mergeCell ref="F95:F101"/>
    <mergeCell ref="G95:G101"/>
    <mergeCell ref="H95:H101"/>
    <mergeCell ref="I95:I101"/>
    <mergeCell ref="J95:J101"/>
    <mergeCell ref="L95:L101"/>
    <mergeCell ref="M95:M101"/>
    <mergeCell ref="L90:L94"/>
    <mergeCell ref="M90:M94"/>
    <mergeCell ref="Z90:Z94"/>
    <mergeCell ref="AA90:AA94"/>
    <mergeCell ref="AB90:AB94"/>
    <mergeCell ref="AC90:AC94"/>
    <mergeCell ref="Z95:Z101"/>
    <mergeCell ref="AA95:AA101"/>
    <mergeCell ref="AB95:AB101"/>
    <mergeCell ref="AC95:AC101"/>
    <mergeCell ref="AD95:AD101"/>
    <mergeCell ref="D90:D94"/>
    <mergeCell ref="E90:E94"/>
    <mergeCell ref="F90:F94"/>
    <mergeCell ref="D102:D106"/>
    <mergeCell ref="E102:E106"/>
    <mergeCell ref="F102:F106"/>
    <mergeCell ref="G102:G106"/>
    <mergeCell ref="H102:H106"/>
    <mergeCell ref="AB102:AB106"/>
    <mergeCell ref="AC102:AC106"/>
    <mergeCell ref="AD102:AD106"/>
    <mergeCell ref="D107:D111"/>
    <mergeCell ref="E107:E111"/>
    <mergeCell ref="F107:F111"/>
    <mergeCell ref="G107:G111"/>
    <mergeCell ref="H107:H111"/>
    <mergeCell ref="I107:I111"/>
    <mergeCell ref="J107:J111"/>
    <mergeCell ref="I102:I106"/>
    <mergeCell ref="J102:J106"/>
    <mergeCell ref="L102:L106"/>
    <mergeCell ref="M102:M106"/>
    <mergeCell ref="Z102:Z106"/>
    <mergeCell ref="AA102:AA106"/>
    <mergeCell ref="AD107:AD111"/>
    <mergeCell ref="L107:L111"/>
    <mergeCell ref="M107:M111"/>
    <mergeCell ref="D112:D116"/>
    <mergeCell ref="E112:E116"/>
    <mergeCell ref="F112:F116"/>
    <mergeCell ref="G112:G116"/>
    <mergeCell ref="H112:H116"/>
    <mergeCell ref="I112:I116"/>
    <mergeCell ref="J112:J116"/>
    <mergeCell ref="L112:L116"/>
    <mergeCell ref="M112:M116"/>
    <mergeCell ref="Z107:Z111"/>
    <mergeCell ref="AA107:AA111"/>
    <mergeCell ref="AB107:AB111"/>
    <mergeCell ref="AC107:AC111"/>
    <mergeCell ref="Z112:Z116"/>
    <mergeCell ref="AA112:AA116"/>
    <mergeCell ref="AB112:AB116"/>
    <mergeCell ref="AC112:AC116"/>
    <mergeCell ref="AD112:AD116"/>
    <mergeCell ref="AC117:AC121"/>
    <mergeCell ref="AD117:AD121"/>
    <mergeCell ref="D122:D126"/>
    <mergeCell ref="E122:E126"/>
    <mergeCell ref="F122:F126"/>
    <mergeCell ref="G122:G126"/>
    <mergeCell ref="H122:H126"/>
    <mergeCell ref="I122:I126"/>
    <mergeCell ref="J122:J126"/>
    <mergeCell ref="I117:I121"/>
    <mergeCell ref="J117:J121"/>
    <mergeCell ref="L117:L121"/>
    <mergeCell ref="M117:M121"/>
    <mergeCell ref="Z117:Z121"/>
    <mergeCell ref="AA117:AA121"/>
    <mergeCell ref="AD122:AD126"/>
    <mergeCell ref="L122:L126"/>
    <mergeCell ref="M122:M126"/>
    <mergeCell ref="Z122:Z126"/>
    <mergeCell ref="AA122:AA126"/>
    <mergeCell ref="AB122:AB126"/>
    <mergeCell ref="AC122:AC126"/>
    <mergeCell ref="E129:E131"/>
    <mergeCell ref="F129:F131"/>
    <mergeCell ref="G129:G131"/>
    <mergeCell ref="D117:D121"/>
    <mergeCell ref="E117:E121"/>
    <mergeCell ref="F117:F121"/>
    <mergeCell ref="G117:G121"/>
    <mergeCell ref="H117:H121"/>
    <mergeCell ref="AB117:AB121"/>
    <mergeCell ref="A79:A126"/>
    <mergeCell ref="B79:B126"/>
    <mergeCell ref="C79:C126"/>
    <mergeCell ref="N129:Y129"/>
    <mergeCell ref="Z129:Z131"/>
    <mergeCell ref="AA129:AD129"/>
    <mergeCell ref="A130:A131"/>
    <mergeCell ref="B130:B131"/>
    <mergeCell ref="N130:P130"/>
    <mergeCell ref="Q130:S130"/>
    <mergeCell ref="T130:V130"/>
    <mergeCell ref="W130:Y130"/>
    <mergeCell ref="H129:H131"/>
    <mergeCell ref="I129:I131"/>
    <mergeCell ref="J129:J131"/>
    <mergeCell ref="K129:K131"/>
    <mergeCell ref="L129:L131"/>
    <mergeCell ref="M129:M131"/>
    <mergeCell ref="A127:AD127"/>
    <mergeCell ref="N128:Y128"/>
    <mergeCell ref="AA128:AD128"/>
    <mergeCell ref="A129:B129"/>
    <mergeCell ref="C129:C131"/>
    <mergeCell ref="D129:D131"/>
    <mergeCell ref="Z132:Z135"/>
    <mergeCell ref="AA132:AA135"/>
    <mergeCell ref="AB132:AB135"/>
    <mergeCell ref="AC132:AC135"/>
    <mergeCell ref="AD132:AD135"/>
    <mergeCell ref="A136:A139"/>
    <mergeCell ref="B136:B139"/>
    <mergeCell ref="D136:D139"/>
    <mergeCell ref="E136:E139"/>
    <mergeCell ref="F136:F139"/>
    <mergeCell ref="G132:G135"/>
    <mergeCell ref="H132:H135"/>
    <mergeCell ref="I132:I135"/>
    <mergeCell ref="J132:J135"/>
    <mergeCell ref="L132:L135"/>
    <mergeCell ref="M132:M135"/>
    <mergeCell ref="A132:A135"/>
    <mergeCell ref="B132:B135"/>
    <mergeCell ref="C132:C139"/>
    <mergeCell ref="D132:D135"/>
    <mergeCell ref="E132:E135"/>
    <mergeCell ref="F132:F135"/>
    <mergeCell ref="Z136:Z139"/>
    <mergeCell ref="AA136:AA139"/>
    <mergeCell ref="AB136:AB139"/>
    <mergeCell ref="AC136:AC139"/>
    <mergeCell ref="AD136:AD139"/>
    <mergeCell ref="G136:G139"/>
    <mergeCell ref="H136:H139"/>
    <mergeCell ref="I136:I139"/>
    <mergeCell ref="J136:J139"/>
    <mergeCell ref="L136:L139"/>
    <mergeCell ref="M136:M139"/>
  </mergeCells>
  <dataValidations count="1">
    <dataValidation allowBlank="1" showInputMessage="1" showErrorMessage="1" prompt="Favor explicar a quien va dirigido y el tipo de impacto: Financiero, tangibles, Intangibles, etc" sqref="J12 J69:J72 J43 J76 J129" xr:uid="{AA1847C8-4279-47DD-952F-65E8FCFC9819}"/>
  </dataValidations>
  <pageMargins left="0.19685039370078741" right="0.70866141732283472" top="0.35433070866141736" bottom="0.74803149606299213" header="0.31496062992125984" footer="0.31496062992125984"/>
  <pageSetup paperSize="5" scale="6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EB7F3-1C3F-4C25-B33A-7A99F0D07601}">
  <dimension ref="A1:AD38"/>
  <sheetViews>
    <sheetView showGridLines="0" zoomScale="80" zoomScaleNormal="80" workbookViewId="0">
      <selection activeCell="W36" activeCellId="2" sqref="Q36:Q37 S36:S37 W36:X37"/>
    </sheetView>
  </sheetViews>
  <sheetFormatPr baseColWidth="10" defaultColWidth="11.5546875" defaultRowHeight="13.8" x14ac:dyDescent="0.3"/>
  <cols>
    <col min="1" max="1" width="25.5546875" style="31" customWidth="1"/>
    <col min="2" max="3" width="18.33203125" style="31" customWidth="1"/>
    <col min="4" max="4" width="25.88671875" style="31" customWidth="1"/>
    <col min="5" max="5" width="16.44140625" style="31" customWidth="1"/>
    <col min="6" max="6" width="39.44140625" style="31" customWidth="1"/>
    <col min="7" max="7" width="39" style="31" customWidth="1"/>
    <col min="8" max="8" width="19.33203125" style="31" customWidth="1"/>
    <col min="9" max="9" width="29.6640625" style="31" customWidth="1"/>
    <col min="10" max="10" width="36.5546875" style="31" customWidth="1"/>
    <col min="11" max="11" width="45.109375" style="31" customWidth="1"/>
    <col min="12" max="12" width="22.109375" style="31" customWidth="1"/>
    <col min="13" max="13" width="22.44140625" style="31" customWidth="1"/>
    <col min="14" max="15" width="3.33203125" style="31" customWidth="1"/>
    <col min="16" max="17" width="3.88671875" style="31" customWidth="1"/>
    <col min="18" max="18" width="3.5546875" style="31" customWidth="1"/>
    <col min="19" max="20" width="3.88671875" style="31" customWidth="1"/>
    <col min="21" max="21" width="3.44140625" style="31" customWidth="1"/>
    <col min="22" max="24" width="3.88671875" style="31" customWidth="1"/>
    <col min="25" max="25" width="3.33203125" style="31" customWidth="1"/>
    <col min="26" max="26" width="19.109375" style="31" customWidth="1"/>
    <col min="27" max="30" width="11.44140625" style="31" customWidth="1"/>
    <col min="31" max="16384" width="11.5546875" style="31"/>
  </cols>
  <sheetData>
    <row r="1" spans="1:30" x14ac:dyDescent="0.3">
      <c r="D1" s="32"/>
      <c r="E1" s="33"/>
      <c r="F1" s="33"/>
      <c r="G1" s="33"/>
      <c r="H1" s="33"/>
      <c r="I1" s="33"/>
      <c r="J1" s="33"/>
      <c r="K1" s="33"/>
      <c r="L1" s="33"/>
      <c r="M1" s="33"/>
      <c r="N1" s="33"/>
      <c r="O1" s="33"/>
      <c r="P1" s="33"/>
      <c r="Q1" s="33"/>
      <c r="R1" s="33"/>
      <c r="S1" s="33"/>
      <c r="T1" s="33"/>
      <c r="U1" s="33"/>
      <c r="V1" s="33"/>
      <c r="W1" s="33"/>
      <c r="X1" s="33"/>
      <c r="Y1" s="33"/>
      <c r="Z1" s="33"/>
      <c r="AA1" s="33"/>
      <c r="AB1" s="33"/>
      <c r="AC1" s="33"/>
      <c r="AD1" s="33"/>
    </row>
    <row r="2" spans="1:30" x14ac:dyDescent="0.3">
      <c r="A2" s="33"/>
      <c r="B2" s="33"/>
      <c r="C2" s="33"/>
      <c r="D2" s="32"/>
      <c r="E2" s="33"/>
      <c r="F2" s="33"/>
      <c r="G2" s="33"/>
      <c r="H2" s="33"/>
      <c r="I2" s="33"/>
      <c r="J2" s="33"/>
      <c r="K2" s="33"/>
      <c r="L2" s="33"/>
      <c r="M2" s="33"/>
      <c r="N2" s="33"/>
      <c r="O2" s="33"/>
      <c r="P2" s="33"/>
      <c r="Q2" s="33"/>
      <c r="R2" s="33"/>
      <c r="S2" s="33"/>
      <c r="T2" s="33"/>
      <c r="U2" s="33"/>
      <c r="V2" s="33"/>
      <c r="W2" s="33"/>
      <c r="X2" s="33"/>
      <c r="Y2" s="33"/>
      <c r="Z2" s="33"/>
      <c r="AA2" s="33"/>
      <c r="AB2" s="33"/>
      <c r="AC2" s="33"/>
      <c r="AD2" s="33"/>
    </row>
    <row r="3" spans="1:30" x14ac:dyDescent="0.3">
      <c r="D3" s="32"/>
      <c r="F3" s="33"/>
      <c r="G3" s="33"/>
      <c r="H3" s="33"/>
      <c r="I3" s="33"/>
      <c r="J3" s="33"/>
      <c r="K3" s="33"/>
      <c r="L3" s="33"/>
      <c r="M3" s="33"/>
      <c r="N3" s="33"/>
      <c r="O3" s="33"/>
      <c r="P3" s="33"/>
      <c r="Q3" s="33"/>
      <c r="R3" s="33"/>
      <c r="S3" s="33"/>
      <c r="T3" s="33"/>
      <c r="U3" s="33"/>
      <c r="V3" s="33"/>
      <c r="W3" s="33"/>
      <c r="X3" s="33"/>
      <c r="Y3" s="33"/>
      <c r="Z3" s="33"/>
      <c r="AA3" s="33"/>
      <c r="AB3" s="33"/>
      <c r="AC3" s="33"/>
      <c r="AD3" s="33"/>
    </row>
    <row r="4" spans="1:30" x14ac:dyDescent="0.3">
      <c r="A4" s="33"/>
      <c r="B4" s="33"/>
      <c r="C4" s="33"/>
      <c r="D4" s="32"/>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ht="93" customHeight="1" x14ac:dyDescent="0.3">
      <c r="A5" s="379"/>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row>
    <row r="6" spans="1:30" ht="33" customHeight="1" x14ac:dyDescent="0.3">
      <c r="A6" s="145"/>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row>
    <row r="7" spans="1:30" ht="30" customHeight="1" x14ac:dyDescent="0.3">
      <c r="A7" s="380" t="s">
        <v>15</v>
      </c>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row>
    <row r="8" spans="1:30" ht="20.399999999999999" x14ac:dyDescent="0.3">
      <c r="A8" s="379"/>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row>
    <row r="9" spans="1:30" ht="20.25" customHeight="1" x14ac:dyDescent="0.3">
      <c r="A9" s="73"/>
      <c r="B9" s="500" t="s">
        <v>16</v>
      </c>
      <c r="C9" s="500"/>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row>
    <row r="10" spans="1:30" x14ac:dyDescent="0.3">
      <c r="A10" s="33"/>
      <c r="B10" s="33"/>
      <c r="C10" s="33"/>
      <c r="D10" s="32"/>
      <c r="E10" s="33"/>
      <c r="F10" s="33"/>
      <c r="G10" s="33"/>
      <c r="H10" s="33"/>
      <c r="I10" s="203"/>
      <c r="J10" s="203"/>
      <c r="K10" s="32"/>
      <c r="L10" s="203"/>
      <c r="M10" s="203"/>
      <c r="N10" s="203"/>
      <c r="O10" s="203"/>
      <c r="P10" s="203"/>
      <c r="Q10" s="203"/>
      <c r="R10" s="203"/>
      <c r="S10" s="203"/>
      <c r="T10" s="203"/>
      <c r="U10" s="203"/>
      <c r="V10" s="203"/>
      <c r="W10" s="203"/>
      <c r="X10" s="203"/>
      <c r="Y10" s="203"/>
      <c r="Z10" s="203"/>
      <c r="AA10" s="203"/>
      <c r="AB10" s="203"/>
      <c r="AC10" s="203"/>
      <c r="AD10" s="203"/>
    </row>
    <row r="11" spans="1:30" ht="30" customHeight="1" x14ac:dyDescent="0.3">
      <c r="A11" s="16" t="s">
        <v>17</v>
      </c>
      <c r="B11" s="341" t="s">
        <v>1799</v>
      </c>
      <c r="C11" s="341"/>
      <c r="D11" s="341"/>
      <c r="E11" s="341"/>
      <c r="F11" s="341"/>
      <c r="G11" s="341"/>
      <c r="N11" s="203"/>
      <c r="O11" s="203"/>
      <c r="P11" s="203"/>
      <c r="Q11" s="203"/>
      <c r="R11" s="203"/>
      <c r="S11" s="203"/>
      <c r="T11" s="203"/>
      <c r="U11" s="203"/>
      <c r="V11" s="203"/>
      <c r="W11" s="203"/>
      <c r="X11" s="203"/>
      <c r="Y11" s="203"/>
      <c r="Z11" s="203"/>
      <c r="AA11" s="203"/>
      <c r="AB11" s="203"/>
      <c r="AC11" s="203"/>
      <c r="AD11" s="203"/>
    </row>
    <row r="12" spans="1:30" ht="27.75" customHeight="1" x14ac:dyDescent="0.3">
      <c r="A12" s="16" t="s">
        <v>19</v>
      </c>
      <c r="B12" s="341" t="s">
        <v>194</v>
      </c>
      <c r="C12" s="341"/>
      <c r="D12" s="341"/>
      <c r="E12" s="341"/>
      <c r="F12" s="341"/>
      <c r="G12" s="341"/>
      <c r="N12" s="203"/>
      <c r="O12" s="203"/>
      <c r="P12" s="203"/>
      <c r="Q12" s="203"/>
      <c r="R12" s="203"/>
      <c r="S12" s="203"/>
      <c r="T12" s="203"/>
      <c r="U12" s="203"/>
      <c r="V12" s="203"/>
      <c r="W12" s="203"/>
      <c r="X12" s="203"/>
      <c r="Y12" s="203"/>
      <c r="Z12" s="203"/>
      <c r="AA12" s="203"/>
      <c r="AB12" s="203"/>
      <c r="AC12" s="203"/>
      <c r="AD12" s="203"/>
    </row>
    <row r="13" spans="1:30" ht="43.5" customHeight="1" x14ac:dyDescent="0.3">
      <c r="A13" s="17" t="s">
        <v>21</v>
      </c>
      <c r="B13" s="501">
        <f>+Z18+Z28+Z32</f>
        <v>14650000</v>
      </c>
      <c r="C13" s="501"/>
      <c r="D13" s="501"/>
      <c r="E13" s="501"/>
      <c r="F13" s="501"/>
      <c r="G13" s="501"/>
      <c r="N13" s="203"/>
      <c r="O13" s="203"/>
      <c r="P13" s="203"/>
      <c r="Q13" s="203"/>
      <c r="R13" s="203"/>
      <c r="S13" s="203"/>
      <c r="T13" s="203"/>
      <c r="U13" s="203"/>
      <c r="V13" s="203"/>
      <c r="W13" s="203"/>
      <c r="X13" s="203"/>
      <c r="Y13" s="203"/>
      <c r="Z13" s="203"/>
      <c r="AA13" s="203"/>
      <c r="AB13" s="203"/>
      <c r="AC13" s="203"/>
      <c r="AD13" s="203"/>
    </row>
    <row r="14" spans="1:30" x14ac:dyDescent="0.3">
      <c r="A14" s="136">
        <v>1</v>
      </c>
      <c r="B14" s="136">
        <v>2</v>
      </c>
      <c r="C14" s="136">
        <v>3</v>
      </c>
      <c r="D14" s="136">
        <v>4</v>
      </c>
      <c r="E14" s="136">
        <v>5</v>
      </c>
      <c r="F14" s="136">
        <v>6</v>
      </c>
      <c r="G14" s="136">
        <v>7</v>
      </c>
      <c r="H14" s="136">
        <v>8</v>
      </c>
      <c r="I14" s="136">
        <v>9</v>
      </c>
      <c r="J14" s="136">
        <v>10</v>
      </c>
      <c r="K14" s="136">
        <v>11</v>
      </c>
      <c r="L14" s="136">
        <v>12</v>
      </c>
      <c r="M14" s="136">
        <v>13</v>
      </c>
      <c r="N14" s="347">
        <v>14</v>
      </c>
      <c r="O14" s="347"/>
      <c r="P14" s="347"/>
      <c r="Q14" s="347"/>
      <c r="R14" s="347"/>
      <c r="S14" s="347"/>
      <c r="T14" s="347"/>
      <c r="U14" s="347"/>
      <c r="V14" s="347"/>
      <c r="W14" s="347"/>
      <c r="X14" s="347"/>
      <c r="Y14" s="347"/>
      <c r="Z14" s="136">
        <v>15</v>
      </c>
      <c r="AA14" s="347">
        <v>16</v>
      </c>
      <c r="AB14" s="347"/>
      <c r="AC14" s="347"/>
      <c r="AD14" s="347"/>
    </row>
    <row r="15" spans="1:30" ht="15" customHeight="1" x14ac:dyDescent="0.3">
      <c r="A15" s="340" t="s">
        <v>22</v>
      </c>
      <c r="B15" s="340"/>
      <c r="C15" s="337" t="s">
        <v>23</v>
      </c>
      <c r="D15" s="337" t="s">
        <v>24</v>
      </c>
      <c r="E15" s="337" t="s">
        <v>25</v>
      </c>
      <c r="F15" s="337" t="s">
        <v>26</v>
      </c>
      <c r="G15" s="337" t="s">
        <v>27</v>
      </c>
      <c r="H15" s="337" t="s">
        <v>28</v>
      </c>
      <c r="I15" s="337" t="s">
        <v>29</v>
      </c>
      <c r="J15" s="337" t="s">
        <v>30</v>
      </c>
      <c r="K15" s="337" t="s">
        <v>31</v>
      </c>
      <c r="L15" s="337" t="s">
        <v>32</v>
      </c>
      <c r="M15" s="337" t="s">
        <v>33</v>
      </c>
      <c r="N15" s="337" t="s">
        <v>34</v>
      </c>
      <c r="O15" s="337"/>
      <c r="P15" s="337"/>
      <c r="Q15" s="337"/>
      <c r="R15" s="337"/>
      <c r="S15" s="337"/>
      <c r="T15" s="337"/>
      <c r="U15" s="337"/>
      <c r="V15" s="337"/>
      <c r="W15" s="337"/>
      <c r="X15" s="337"/>
      <c r="Y15" s="337"/>
      <c r="Z15" s="337" t="s">
        <v>35</v>
      </c>
      <c r="AA15" s="337" t="s">
        <v>36</v>
      </c>
      <c r="AB15" s="337"/>
      <c r="AC15" s="337"/>
      <c r="AD15" s="337"/>
    </row>
    <row r="16" spans="1:30" ht="15" customHeight="1" x14ac:dyDescent="0.3">
      <c r="A16" s="337" t="s">
        <v>37</v>
      </c>
      <c r="B16" s="337" t="s">
        <v>38</v>
      </c>
      <c r="C16" s="337"/>
      <c r="D16" s="337"/>
      <c r="E16" s="337"/>
      <c r="F16" s="337"/>
      <c r="G16" s="337"/>
      <c r="H16" s="337"/>
      <c r="I16" s="337"/>
      <c r="J16" s="337"/>
      <c r="K16" s="337"/>
      <c r="L16" s="337"/>
      <c r="M16" s="337"/>
      <c r="N16" s="339" t="s">
        <v>39</v>
      </c>
      <c r="O16" s="339"/>
      <c r="P16" s="339"/>
      <c r="Q16" s="339" t="s">
        <v>40</v>
      </c>
      <c r="R16" s="339"/>
      <c r="S16" s="339"/>
      <c r="T16" s="339" t="s">
        <v>41</v>
      </c>
      <c r="U16" s="339"/>
      <c r="V16" s="339"/>
      <c r="W16" s="339" t="s">
        <v>42</v>
      </c>
      <c r="X16" s="339"/>
      <c r="Y16" s="339"/>
      <c r="Z16" s="337"/>
      <c r="AA16" s="134" t="s">
        <v>39</v>
      </c>
      <c r="AB16" s="134" t="s">
        <v>40</v>
      </c>
      <c r="AC16" s="134" t="s">
        <v>41</v>
      </c>
      <c r="AD16" s="134" t="s">
        <v>42</v>
      </c>
    </row>
    <row r="17" spans="1:30" ht="15" customHeight="1" x14ac:dyDescent="0.3">
      <c r="A17" s="337"/>
      <c r="B17" s="337"/>
      <c r="C17" s="337"/>
      <c r="D17" s="337"/>
      <c r="E17" s="337"/>
      <c r="F17" s="337"/>
      <c r="G17" s="375"/>
      <c r="H17" s="337"/>
      <c r="I17" s="337"/>
      <c r="J17" s="337"/>
      <c r="K17" s="337"/>
      <c r="L17" s="337"/>
      <c r="M17" s="337"/>
      <c r="N17" s="133" t="s">
        <v>43</v>
      </c>
      <c r="O17" s="133" t="s">
        <v>44</v>
      </c>
      <c r="P17" s="133" t="s">
        <v>45</v>
      </c>
      <c r="Q17" s="133" t="s">
        <v>46</v>
      </c>
      <c r="R17" s="133" t="s">
        <v>45</v>
      </c>
      <c r="S17" s="133" t="s">
        <v>47</v>
      </c>
      <c r="T17" s="133" t="s">
        <v>47</v>
      </c>
      <c r="U17" s="133" t="s">
        <v>46</v>
      </c>
      <c r="V17" s="133" t="s">
        <v>48</v>
      </c>
      <c r="W17" s="133" t="s">
        <v>49</v>
      </c>
      <c r="X17" s="133" t="s">
        <v>50</v>
      </c>
      <c r="Y17" s="133" t="s">
        <v>51</v>
      </c>
      <c r="Z17" s="337"/>
      <c r="AA17" s="19" t="s">
        <v>52</v>
      </c>
      <c r="AB17" s="19" t="s">
        <v>53</v>
      </c>
      <c r="AC17" s="19" t="s">
        <v>54</v>
      </c>
      <c r="AD17" s="19" t="s">
        <v>55</v>
      </c>
    </row>
    <row r="18" spans="1:30" ht="38.25" customHeight="1" x14ac:dyDescent="0.3">
      <c r="A18" s="335" t="s">
        <v>195</v>
      </c>
      <c r="B18" s="335" t="s">
        <v>196</v>
      </c>
      <c r="C18" s="497" t="s">
        <v>197</v>
      </c>
      <c r="D18" s="313" t="s">
        <v>198</v>
      </c>
      <c r="E18" s="313" t="s">
        <v>60</v>
      </c>
      <c r="F18" s="313" t="s">
        <v>199</v>
      </c>
      <c r="G18" s="335" t="s">
        <v>200</v>
      </c>
      <c r="H18" s="480">
        <v>10</v>
      </c>
      <c r="I18" s="371" t="s">
        <v>201</v>
      </c>
      <c r="J18" s="351" t="s">
        <v>202</v>
      </c>
      <c r="K18" s="20" t="s">
        <v>203</v>
      </c>
      <c r="L18" s="322" t="s">
        <v>204</v>
      </c>
      <c r="M18" s="351" t="s">
        <v>205</v>
      </c>
      <c r="N18" s="494"/>
      <c r="O18" s="486"/>
      <c r="P18" s="486"/>
      <c r="Q18" s="486"/>
      <c r="R18" s="486"/>
      <c r="S18" s="486"/>
      <c r="T18" s="486"/>
      <c r="U18" s="486"/>
      <c r="V18" s="486"/>
      <c r="W18" s="486"/>
      <c r="X18" s="486"/>
      <c r="Y18" s="491"/>
      <c r="Z18" s="488">
        <v>5000000</v>
      </c>
      <c r="AA18" s="385">
        <v>2</v>
      </c>
      <c r="AB18" s="385">
        <v>3</v>
      </c>
      <c r="AC18" s="385">
        <v>3</v>
      </c>
      <c r="AD18" s="385">
        <v>2</v>
      </c>
    </row>
    <row r="19" spans="1:30" ht="38.25" customHeight="1" x14ac:dyDescent="0.3">
      <c r="A19" s="336"/>
      <c r="B19" s="336"/>
      <c r="C19" s="498"/>
      <c r="D19" s="313"/>
      <c r="E19" s="313"/>
      <c r="F19" s="313"/>
      <c r="G19" s="336"/>
      <c r="H19" s="481"/>
      <c r="I19" s="371"/>
      <c r="J19" s="352"/>
      <c r="K19" s="20" t="s">
        <v>206</v>
      </c>
      <c r="L19" s="334"/>
      <c r="M19" s="352"/>
      <c r="N19" s="495"/>
      <c r="O19" s="490"/>
      <c r="P19" s="490"/>
      <c r="Q19" s="490"/>
      <c r="R19" s="490"/>
      <c r="S19" s="490"/>
      <c r="T19" s="490"/>
      <c r="U19" s="490"/>
      <c r="V19" s="490"/>
      <c r="W19" s="490"/>
      <c r="X19" s="490"/>
      <c r="Y19" s="492"/>
      <c r="Z19" s="489"/>
      <c r="AA19" s="385"/>
      <c r="AB19" s="385"/>
      <c r="AC19" s="385"/>
      <c r="AD19" s="385"/>
    </row>
    <row r="20" spans="1:30" ht="38.25" customHeight="1" x14ac:dyDescent="0.3">
      <c r="A20" s="336"/>
      <c r="B20" s="336"/>
      <c r="C20" s="498"/>
      <c r="D20" s="313"/>
      <c r="E20" s="313"/>
      <c r="F20" s="313"/>
      <c r="G20" s="317"/>
      <c r="H20" s="482"/>
      <c r="I20" s="371"/>
      <c r="J20" s="352"/>
      <c r="K20" s="20" t="s">
        <v>207</v>
      </c>
      <c r="L20" s="334"/>
      <c r="M20" s="352"/>
      <c r="N20" s="496"/>
      <c r="O20" s="487"/>
      <c r="P20" s="487"/>
      <c r="Q20" s="487"/>
      <c r="R20" s="487"/>
      <c r="S20" s="487"/>
      <c r="T20" s="487"/>
      <c r="U20" s="487"/>
      <c r="V20" s="487"/>
      <c r="W20" s="487"/>
      <c r="X20" s="487"/>
      <c r="Y20" s="493"/>
      <c r="Z20" s="489"/>
      <c r="AA20" s="385"/>
      <c r="AB20" s="385"/>
      <c r="AC20" s="385"/>
      <c r="AD20" s="385"/>
    </row>
    <row r="21" spans="1:30" ht="38.25" customHeight="1" x14ac:dyDescent="0.3">
      <c r="A21" s="336"/>
      <c r="B21" s="336"/>
      <c r="C21" s="498"/>
      <c r="D21" s="313"/>
      <c r="E21" s="313"/>
      <c r="F21" s="313"/>
      <c r="G21" s="335" t="s">
        <v>208</v>
      </c>
      <c r="H21" s="481">
        <v>56</v>
      </c>
      <c r="I21" s="371"/>
      <c r="J21" s="352"/>
      <c r="K21" s="20" t="s">
        <v>209</v>
      </c>
      <c r="L21" s="334"/>
      <c r="M21" s="352"/>
      <c r="N21" s="486"/>
      <c r="O21" s="486"/>
      <c r="P21" s="486"/>
      <c r="Q21" s="486"/>
      <c r="R21" s="486"/>
      <c r="S21" s="486"/>
      <c r="T21" s="486"/>
      <c r="U21" s="486"/>
      <c r="V21" s="486"/>
      <c r="W21" s="486"/>
      <c r="X21" s="486"/>
      <c r="Y21" s="486"/>
      <c r="Z21" s="489"/>
      <c r="AA21" s="385">
        <v>10</v>
      </c>
      <c r="AB21" s="385">
        <v>18</v>
      </c>
      <c r="AC21" s="385">
        <v>18</v>
      </c>
      <c r="AD21" s="385">
        <v>10</v>
      </c>
    </row>
    <row r="22" spans="1:30" ht="38.25" customHeight="1" x14ac:dyDescent="0.3">
      <c r="A22" s="336"/>
      <c r="B22" s="336"/>
      <c r="C22" s="498"/>
      <c r="D22" s="313"/>
      <c r="E22" s="313"/>
      <c r="F22" s="313"/>
      <c r="G22" s="336"/>
      <c r="H22" s="481"/>
      <c r="I22" s="371"/>
      <c r="J22" s="352"/>
      <c r="K22" s="20" t="s">
        <v>210</v>
      </c>
      <c r="L22" s="334"/>
      <c r="M22" s="352"/>
      <c r="N22" s="487"/>
      <c r="O22" s="487"/>
      <c r="P22" s="487"/>
      <c r="Q22" s="487"/>
      <c r="R22" s="487"/>
      <c r="S22" s="487"/>
      <c r="T22" s="487"/>
      <c r="U22" s="487"/>
      <c r="V22" s="487"/>
      <c r="W22" s="487"/>
      <c r="X22" s="487"/>
      <c r="Y22" s="487"/>
      <c r="Z22" s="489"/>
      <c r="AA22" s="385"/>
      <c r="AB22" s="385"/>
      <c r="AC22" s="385"/>
      <c r="AD22" s="385"/>
    </row>
    <row r="23" spans="1:30" ht="38.25" customHeight="1" x14ac:dyDescent="0.3">
      <c r="A23" s="313" t="s">
        <v>195</v>
      </c>
      <c r="B23" s="313" t="s">
        <v>211</v>
      </c>
      <c r="C23" s="498"/>
      <c r="D23" s="313" t="s">
        <v>212</v>
      </c>
      <c r="E23" s="313" t="s">
        <v>60</v>
      </c>
      <c r="F23" s="313" t="s">
        <v>213</v>
      </c>
      <c r="G23" s="335" t="s">
        <v>214</v>
      </c>
      <c r="H23" s="484">
        <v>2</v>
      </c>
      <c r="I23" s="371" t="s">
        <v>215</v>
      </c>
      <c r="J23" s="351" t="s">
        <v>216</v>
      </c>
      <c r="K23" s="20" t="s">
        <v>217</v>
      </c>
      <c r="L23" s="315" t="s">
        <v>204</v>
      </c>
      <c r="M23" s="351" t="s">
        <v>218</v>
      </c>
      <c r="N23" s="280"/>
      <c r="O23" s="280"/>
      <c r="P23" s="280"/>
      <c r="Q23" s="280"/>
      <c r="R23" s="280"/>
      <c r="S23" s="280"/>
      <c r="T23" s="280"/>
      <c r="U23" s="280"/>
      <c r="V23" s="280"/>
      <c r="W23" s="280"/>
      <c r="X23" s="280"/>
      <c r="Y23" s="280"/>
      <c r="Z23" s="386">
        <v>0</v>
      </c>
      <c r="AA23" s="473"/>
      <c r="AB23" s="385">
        <v>1</v>
      </c>
      <c r="AC23" s="385">
        <v>1</v>
      </c>
      <c r="AD23" s="473"/>
    </row>
    <row r="24" spans="1:30" ht="43.5" customHeight="1" x14ac:dyDescent="0.3">
      <c r="A24" s="313"/>
      <c r="B24" s="313"/>
      <c r="C24" s="498"/>
      <c r="D24" s="313"/>
      <c r="E24" s="313"/>
      <c r="F24" s="313"/>
      <c r="G24" s="317"/>
      <c r="H24" s="485"/>
      <c r="I24" s="371"/>
      <c r="J24" s="352"/>
      <c r="K24" s="20" t="s">
        <v>219</v>
      </c>
      <c r="L24" s="315"/>
      <c r="M24" s="352"/>
      <c r="N24" s="280"/>
      <c r="O24" s="280"/>
      <c r="P24" s="280"/>
      <c r="Q24" s="280"/>
      <c r="R24" s="280"/>
      <c r="S24" s="280"/>
      <c r="T24" s="280"/>
      <c r="U24" s="280"/>
      <c r="V24" s="280"/>
      <c r="W24" s="280"/>
      <c r="X24" s="280"/>
      <c r="Y24" s="280"/>
      <c r="Z24" s="386"/>
      <c r="AA24" s="473"/>
      <c r="AB24" s="385"/>
      <c r="AC24" s="385"/>
      <c r="AD24" s="473"/>
    </row>
    <row r="25" spans="1:30" ht="38.25" customHeight="1" x14ac:dyDescent="0.3">
      <c r="A25" s="313"/>
      <c r="B25" s="313"/>
      <c r="C25" s="498"/>
      <c r="D25" s="313"/>
      <c r="E25" s="313"/>
      <c r="F25" s="313"/>
      <c r="G25" s="335" t="s">
        <v>220</v>
      </c>
      <c r="H25" s="480" t="s">
        <v>221</v>
      </c>
      <c r="I25" s="371"/>
      <c r="J25" s="352"/>
      <c r="K25" s="20" t="s">
        <v>222</v>
      </c>
      <c r="L25" s="315"/>
      <c r="M25" s="352"/>
      <c r="N25" s="280"/>
      <c r="O25" s="280"/>
      <c r="P25" s="280"/>
      <c r="Q25" s="280"/>
      <c r="R25" s="280"/>
      <c r="S25" s="280"/>
      <c r="T25" s="280"/>
      <c r="U25" s="280"/>
      <c r="V25" s="280"/>
      <c r="W25" s="280"/>
      <c r="X25" s="280"/>
      <c r="Y25" s="280"/>
      <c r="Z25" s="386"/>
      <c r="AA25" s="483">
        <v>0.25</v>
      </c>
      <c r="AB25" s="483">
        <v>0.25</v>
      </c>
      <c r="AC25" s="483">
        <v>0.25</v>
      </c>
      <c r="AD25" s="483">
        <v>0.25</v>
      </c>
    </row>
    <row r="26" spans="1:30" ht="38.25" customHeight="1" x14ac:dyDescent="0.3">
      <c r="A26" s="313"/>
      <c r="B26" s="313"/>
      <c r="C26" s="498"/>
      <c r="D26" s="313"/>
      <c r="E26" s="313"/>
      <c r="F26" s="313"/>
      <c r="G26" s="317"/>
      <c r="H26" s="482"/>
      <c r="I26" s="371"/>
      <c r="J26" s="352"/>
      <c r="K26" s="20" t="s">
        <v>223</v>
      </c>
      <c r="L26" s="315"/>
      <c r="M26" s="352"/>
      <c r="N26" s="280"/>
      <c r="O26" s="280"/>
      <c r="P26" s="280"/>
      <c r="Q26" s="280"/>
      <c r="R26" s="280"/>
      <c r="S26" s="280"/>
      <c r="T26" s="280"/>
      <c r="U26" s="280"/>
      <c r="V26" s="280"/>
      <c r="W26" s="280"/>
      <c r="X26" s="280"/>
      <c r="Y26" s="280"/>
      <c r="Z26" s="386"/>
      <c r="AA26" s="483"/>
      <c r="AB26" s="483"/>
      <c r="AC26" s="483"/>
      <c r="AD26" s="483"/>
    </row>
    <row r="27" spans="1:30" ht="55.5" customHeight="1" x14ac:dyDescent="0.3">
      <c r="A27" s="313"/>
      <c r="B27" s="313"/>
      <c r="C27" s="498"/>
      <c r="D27" s="313"/>
      <c r="E27" s="313"/>
      <c r="F27" s="313"/>
      <c r="G27" s="150" t="s">
        <v>224</v>
      </c>
      <c r="H27" s="151">
        <v>1</v>
      </c>
      <c r="I27" s="371"/>
      <c r="J27" s="352"/>
      <c r="K27" s="20" t="s">
        <v>225</v>
      </c>
      <c r="L27" s="315"/>
      <c r="M27" s="352"/>
      <c r="N27" s="280"/>
      <c r="O27" s="280"/>
      <c r="P27" s="280"/>
      <c r="Q27" s="280"/>
      <c r="R27" s="280"/>
      <c r="S27" s="280"/>
      <c r="T27" s="280"/>
      <c r="U27" s="280"/>
      <c r="V27" s="280"/>
      <c r="W27" s="280"/>
      <c r="X27" s="280"/>
      <c r="Y27" s="280"/>
      <c r="Z27" s="386"/>
      <c r="AA27" s="132"/>
      <c r="AB27" s="139">
        <v>1</v>
      </c>
      <c r="AC27" s="132"/>
      <c r="AD27" s="132"/>
    </row>
    <row r="28" spans="1:30" ht="48" customHeight="1" x14ac:dyDescent="0.3">
      <c r="A28" s="315" t="s">
        <v>226</v>
      </c>
      <c r="B28" s="326" t="s">
        <v>227</v>
      </c>
      <c r="C28" s="498"/>
      <c r="D28" s="325" t="s">
        <v>228</v>
      </c>
      <c r="E28" s="313" t="s">
        <v>60</v>
      </c>
      <c r="F28" s="313" t="s">
        <v>229</v>
      </c>
      <c r="G28" s="313" t="s">
        <v>230</v>
      </c>
      <c r="H28" s="480" t="s">
        <v>231</v>
      </c>
      <c r="I28" s="371" t="s">
        <v>232</v>
      </c>
      <c r="J28" s="474" t="s">
        <v>233</v>
      </c>
      <c r="K28" s="20" t="s">
        <v>234</v>
      </c>
      <c r="L28" s="313" t="s">
        <v>204</v>
      </c>
      <c r="M28" s="371" t="s">
        <v>235</v>
      </c>
      <c r="N28" s="280"/>
      <c r="O28" s="280"/>
      <c r="P28" s="280"/>
      <c r="Q28" s="280"/>
      <c r="R28" s="280"/>
      <c r="S28" s="280"/>
      <c r="T28" s="280"/>
      <c r="U28" s="280"/>
      <c r="V28" s="280"/>
      <c r="W28" s="280"/>
      <c r="X28" s="280"/>
      <c r="Y28" s="280"/>
      <c r="Z28" s="386">
        <v>7040000</v>
      </c>
      <c r="AA28" s="477">
        <v>0.25</v>
      </c>
      <c r="AB28" s="477">
        <v>0.25</v>
      </c>
      <c r="AC28" s="477">
        <v>0.25</v>
      </c>
      <c r="AD28" s="477">
        <v>0.25</v>
      </c>
    </row>
    <row r="29" spans="1:30" ht="48" customHeight="1" x14ac:dyDescent="0.3">
      <c r="A29" s="315"/>
      <c r="B29" s="326"/>
      <c r="C29" s="498"/>
      <c r="D29" s="325"/>
      <c r="E29" s="313"/>
      <c r="F29" s="313"/>
      <c r="G29" s="313"/>
      <c r="H29" s="481"/>
      <c r="I29" s="371"/>
      <c r="J29" s="475"/>
      <c r="K29" s="20" t="s">
        <v>236</v>
      </c>
      <c r="L29" s="313"/>
      <c r="M29" s="371"/>
      <c r="N29" s="280"/>
      <c r="O29" s="280"/>
      <c r="P29" s="280"/>
      <c r="Q29" s="280"/>
      <c r="R29" s="280"/>
      <c r="S29" s="280"/>
      <c r="T29" s="280"/>
      <c r="U29" s="280"/>
      <c r="V29" s="280"/>
      <c r="W29" s="280"/>
      <c r="X29" s="280"/>
      <c r="Y29" s="280"/>
      <c r="Z29" s="386"/>
      <c r="AA29" s="478"/>
      <c r="AB29" s="478"/>
      <c r="AC29" s="478"/>
      <c r="AD29" s="478"/>
    </row>
    <row r="30" spans="1:30" ht="48" customHeight="1" x14ac:dyDescent="0.3">
      <c r="A30" s="315"/>
      <c r="B30" s="326"/>
      <c r="C30" s="498"/>
      <c r="D30" s="325"/>
      <c r="E30" s="313"/>
      <c r="F30" s="313"/>
      <c r="G30" s="313"/>
      <c r="H30" s="481"/>
      <c r="I30" s="371"/>
      <c r="J30" s="475"/>
      <c r="K30" s="20" t="s">
        <v>237</v>
      </c>
      <c r="L30" s="313"/>
      <c r="M30" s="371"/>
      <c r="N30" s="280"/>
      <c r="O30" s="280"/>
      <c r="P30" s="280"/>
      <c r="Q30" s="280"/>
      <c r="R30" s="280"/>
      <c r="S30" s="280"/>
      <c r="T30" s="280"/>
      <c r="U30" s="280"/>
      <c r="V30" s="280"/>
      <c r="W30" s="280"/>
      <c r="X30" s="280"/>
      <c r="Y30" s="280"/>
      <c r="Z30" s="386"/>
      <c r="AA30" s="478"/>
      <c r="AB30" s="478"/>
      <c r="AC30" s="478"/>
      <c r="AD30" s="478"/>
    </row>
    <row r="31" spans="1:30" ht="48" customHeight="1" x14ac:dyDescent="0.3">
      <c r="A31" s="315"/>
      <c r="B31" s="326"/>
      <c r="C31" s="498"/>
      <c r="D31" s="325"/>
      <c r="E31" s="313"/>
      <c r="F31" s="313"/>
      <c r="G31" s="313"/>
      <c r="H31" s="481"/>
      <c r="I31" s="371"/>
      <c r="J31" s="475"/>
      <c r="K31" s="20" t="s">
        <v>238</v>
      </c>
      <c r="L31" s="313"/>
      <c r="M31" s="371"/>
      <c r="N31" s="280"/>
      <c r="O31" s="280"/>
      <c r="P31" s="280"/>
      <c r="Q31" s="280"/>
      <c r="R31" s="280"/>
      <c r="S31" s="280"/>
      <c r="T31" s="280"/>
      <c r="U31" s="280"/>
      <c r="V31" s="280"/>
      <c r="W31" s="280"/>
      <c r="X31" s="280"/>
      <c r="Y31" s="280"/>
      <c r="Z31" s="386"/>
      <c r="AA31" s="479"/>
      <c r="AB31" s="479"/>
      <c r="AC31" s="479"/>
      <c r="AD31" s="479"/>
    </row>
    <row r="32" spans="1:30" ht="42" customHeight="1" x14ac:dyDescent="0.3">
      <c r="A32" s="315" t="s">
        <v>239</v>
      </c>
      <c r="B32" s="315" t="s">
        <v>240</v>
      </c>
      <c r="C32" s="498"/>
      <c r="D32" s="325" t="s">
        <v>241</v>
      </c>
      <c r="E32" s="313" t="s">
        <v>60</v>
      </c>
      <c r="F32" s="313" t="s">
        <v>242</v>
      </c>
      <c r="G32" s="313" t="s">
        <v>243</v>
      </c>
      <c r="H32" s="385">
        <v>10</v>
      </c>
      <c r="I32" s="371" t="s">
        <v>244</v>
      </c>
      <c r="J32" s="474" t="s">
        <v>245</v>
      </c>
      <c r="K32" s="20" t="s">
        <v>246</v>
      </c>
      <c r="L32" s="315" t="s">
        <v>204</v>
      </c>
      <c r="M32" s="371" t="s">
        <v>247</v>
      </c>
      <c r="N32" s="471"/>
      <c r="O32" s="351"/>
      <c r="P32" s="469"/>
      <c r="Q32" s="469"/>
      <c r="R32" s="351"/>
      <c r="S32" s="469"/>
      <c r="T32" s="469"/>
      <c r="U32" s="351"/>
      <c r="V32" s="469"/>
      <c r="W32" s="469"/>
      <c r="X32" s="469"/>
      <c r="Y32" s="471"/>
      <c r="Z32" s="386">
        <v>2610000</v>
      </c>
      <c r="AA32" s="385">
        <v>2</v>
      </c>
      <c r="AB32" s="385">
        <v>3</v>
      </c>
      <c r="AC32" s="385">
        <v>3</v>
      </c>
      <c r="AD32" s="385">
        <v>2</v>
      </c>
    </row>
    <row r="33" spans="1:30" ht="42" customHeight="1" x14ac:dyDescent="0.3">
      <c r="A33" s="315"/>
      <c r="B33" s="315"/>
      <c r="C33" s="498"/>
      <c r="D33" s="325"/>
      <c r="E33" s="313"/>
      <c r="F33" s="313"/>
      <c r="G33" s="313"/>
      <c r="H33" s="385"/>
      <c r="I33" s="371"/>
      <c r="J33" s="475"/>
      <c r="K33" s="20" t="s">
        <v>248</v>
      </c>
      <c r="L33" s="315"/>
      <c r="M33" s="371"/>
      <c r="N33" s="472"/>
      <c r="O33" s="359"/>
      <c r="P33" s="470"/>
      <c r="Q33" s="470"/>
      <c r="R33" s="359"/>
      <c r="S33" s="470"/>
      <c r="T33" s="470"/>
      <c r="U33" s="359"/>
      <c r="V33" s="470"/>
      <c r="W33" s="470"/>
      <c r="X33" s="470"/>
      <c r="Y33" s="472"/>
      <c r="Z33" s="386"/>
      <c r="AA33" s="385"/>
      <c r="AB33" s="385"/>
      <c r="AC33" s="385"/>
      <c r="AD33" s="385"/>
    </row>
    <row r="34" spans="1:30" ht="42" customHeight="1" x14ac:dyDescent="0.3">
      <c r="A34" s="315"/>
      <c r="B34" s="315"/>
      <c r="C34" s="498"/>
      <c r="D34" s="325"/>
      <c r="E34" s="313"/>
      <c r="F34" s="313"/>
      <c r="G34" s="313" t="s">
        <v>249</v>
      </c>
      <c r="H34" s="385">
        <v>250</v>
      </c>
      <c r="I34" s="371"/>
      <c r="J34" s="475"/>
      <c r="K34" s="20" t="s">
        <v>250</v>
      </c>
      <c r="L34" s="315"/>
      <c r="M34" s="371"/>
      <c r="N34" s="471"/>
      <c r="O34" s="471"/>
      <c r="P34" s="469"/>
      <c r="Q34" s="469"/>
      <c r="R34" s="351"/>
      <c r="S34" s="469"/>
      <c r="T34" s="469"/>
      <c r="U34" s="351"/>
      <c r="V34" s="469"/>
      <c r="W34" s="469"/>
      <c r="X34" s="469"/>
      <c r="Y34" s="351"/>
      <c r="Z34" s="386"/>
      <c r="AA34" s="385">
        <v>50</v>
      </c>
      <c r="AB34" s="385">
        <v>75</v>
      </c>
      <c r="AC34" s="385">
        <v>75</v>
      </c>
      <c r="AD34" s="385">
        <v>50</v>
      </c>
    </row>
    <row r="35" spans="1:30" ht="42" customHeight="1" x14ac:dyDescent="0.3">
      <c r="A35" s="315"/>
      <c r="B35" s="315"/>
      <c r="C35" s="498"/>
      <c r="D35" s="325"/>
      <c r="E35" s="313"/>
      <c r="F35" s="313"/>
      <c r="G35" s="313"/>
      <c r="H35" s="385"/>
      <c r="I35" s="371"/>
      <c r="J35" s="475"/>
      <c r="K35" s="20" t="s">
        <v>251</v>
      </c>
      <c r="L35" s="315"/>
      <c r="M35" s="371"/>
      <c r="N35" s="472"/>
      <c r="O35" s="472"/>
      <c r="P35" s="470"/>
      <c r="Q35" s="470"/>
      <c r="R35" s="359"/>
      <c r="S35" s="470"/>
      <c r="T35" s="470"/>
      <c r="U35" s="359"/>
      <c r="V35" s="470"/>
      <c r="W35" s="470"/>
      <c r="X35" s="470"/>
      <c r="Y35" s="359"/>
      <c r="Z35" s="386"/>
      <c r="AA35" s="385"/>
      <c r="AB35" s="385"/>
      <c r="AC35" s="385"/>
      <c r="AD35" s="385"/>
    </row>
    <row r="36" spans="1:30" ht="42" customHeight="1" x14ac:dyDescent="0.3">
      <c r="A36" s="315"/>
      <c r="B36" s="315"/>
      <c r="C36" s="498"/>
      <c r="D36" s="325"/>
      <c r="E36" s="313"/>
      <c r="F36" s="313"/>
      <c r="G36" s="335" t="s">
        <v>252</v>
      </c>
      <c r="H36" s="385">
        <v>25</v>
      </c>
      <c r="I36" s="371"/>
      <c r="J36" s="475"/>
      <c r="K36" s="20" t="s">
        <v>253</v>
      </c>
      <c r="L36" s="315"/>
      <c r="M36" s="371"/>
      <c r="N36" s="471"/>
      <c r="O36" s="471"/>
      <c r="P36" s="351"/>
      <c r="Q36" s="469"/>
      <c r="R36" s="351"/>
      <c r="S36" s="469"/>
      <c r="T36" s="351"/>
      <c r="U36" s="351"/>
      <c r="V36" s="351"/>
      <c r="W36" s="469"/>
      <c r="X36" s="469"/>
      <c r="Y36" s="471"/>
      <c r="Z36" s="386"/>
      <c r="AA36" s="473"/>
      <c r="AB36" s="385">
        <v>10</v>
      </c>
      <c r="AC36" s="473"/>
      <c r="AD36" s="385">
        <v>15</v>
      </c>
    </row>
    <row r="37" spans="1:30" ht="42" customHeight="1" x14ac:dyDescent="0.3">
      <c r="A37" s="315"/>
      <c r="B37" s="315"/>
      <c r="C37" s="499"/>
      <c r="D37" s="325"/>
      <c r="E37" s="313"/>
      <c r="F37" s="313"/>
      <c r="G37" s="317"/>
      <c r="H37" s="385"/>
      <c r="I37" s="371"/>
      <c r="J37" s="476"/>
      <c r="K37" s="20" t="s">
        <v>254</v>
      </c>
      <c r="L37" s="315"/>
      <c r="M37" s="371"/>
      <c r="N37" s="472"/>
      <c r="O37" s="472"/>
      <c r="P37" s="359"/>
      <c r="Q37" s="470"/>
      <c r="R37" s="359"/>
      <c r="S37" s="470"/>
      <c r="T37" s="359"/>
      <c r="U37" s="359"/>
      <c r="V37" s="359"/>
      <c r="W37" s="470"/>
      <c r="X37" s="470"/>
      <c r="Y37" s="472"/>
      <c r="Z37" s="386"/>
      <c r="AA37" s="473"/>
      <c r="AB37" s="385"/>
      <c r="AC37" s="473"/>
      <c r="AD37" s="385"/>
    </row>
    <row r="38" spans="1:30" ht="35.25" customHeight="1" x14ac:dyDescent="0.3">
      <c r="A38" s="312" t="s">
        <v>255</v>
      </c>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row>
  </sheetData>
  <mergeCells count="180">
    <mergeCell ref="A5:AD5"/>
    <mergeCell ref="A7:AD7"/>
    <mergeCell ref="A8:AD8"/>
    <mergeCell ref="B9:C9"/>
    <mergeCell ref="B11:G11"/>
    <mergeCell ref="B12:G12"/>
    <mergeCell ref="B13:G13"/>
    <mergeCell ref="N14:Y14"/>
    <mergeCell ref="AA14:AD14"/>
    <mergeCell ref="A15:B15"/>
    <mergeCell ref="C15:C17"/>
    <mergeCell ref="D15:D17"/>
    <mergeCell ref="E15:E17"/>
    <mergeCell ref="F15:F17"/>
    <mergeCell ref="G15:G17"/>
    <mergeCell ref="H15:H17"/>
    <mergeCell ref="Z15:Z17"/>
    <mergeCell ref="AA15:AD15"/>
    <mergeCell ref="A16:A17"/>
    <mergeCell ref="B16:B17"/>
    <mergeCell ref="N16:P16"/>
    <mergeCell ref="Q16:S16"/>
    <mergeCell ref="T16:V16"/>
    <mergeCell ref="W16:Y16"/>
    <mergeCell ref="I15:I17"/>
    <mergeCell ref="J15:J17"/>
    <mergeCell ref="K15:K17"/>
    <mergeCell ref="L15:L17"/>
    <mergeCell ref="M15:M17"/>
    <mergeCell ref="N15:Y15"/>
    <mergeCell ref="L18:L22"/>
    <mergeCell ref="M18:M22"/>
    <mergeCell ref="A18:A22"/>
    <mergeCell ref="B18:B22"/>
    <mergeCell ref="C18:C37"/>
    <mergeCell ref="D18:D22"/>
    <mergeCell ref="E18:E22"/>
    <mergeCell ref="F18:F22"/>
    <mergeCell ref="A28:A31"/>
    <mergeCell ref="B28:B31"/>
    <mergeCell ref="D28:D31"/>
    <mergeCell ref="E28:E31"/>
    <mergeCell ref="M28:M31"/>
    <mergeCell ref="A32:A37"/>
    <mergeCell ref="B32:B37"/>
    <mergeCell ref="D32:D37"/>
    <mergeCell ref="E32:E37"/>
    <mergeCell ref="F32:F37"/>
    <mergeCell ref="G32:G33"/>
    <mergeCell ref="AB18:AB20"/>
    <mergeCell ref="AC18:AC20"/>
    <mergeCell ref="AD18:AD20"/>
    <mergeCell ref="G21:G22"/>
    <mergeCell ref="H21:H22"/>
    <mergeCell ref="N21:N22"/>
    <mergeCell ref="O21:O22"/>
    <mergeCell ref="P21:P22"/>
    <mergeCell ref="T18:T20"/>
    <mergeCell ref="U18:U20"/>
    <mergeCell ref="V18:V20"/>
    <mergeCell ref="W18:W20"/>
    <mergeCell ref="X18:X20"/>
    <mergeCell ref="Y18:Y20"/>
    <mergeCell ref="N18:N20"/>
    <mergeCell ref="O18:O20"/>
    <mergeCell ref="P18:P20"/>
    <mergeCell ref="Q18:Q20"/>
    <mergeCell ref="R18:R20"/>
    <mergeCell ref="S18:S20"/>
    <mergeCell ref="G18:G20"/>
    <mergeCell ref="H18:H20"/>
    <mergeCell ref="I18:I22"/>
    <mergeCell ref="J18:J22"/>
    <mergeCell ref="AD21:AD22"/>
    <mergeCell ref="A23:A27"/>
    <mergeCell ref="B23:B27"/>
    <mergeCell ref="D23:D27"/>
    <mergeCell ref="E23:E27"/>
    <mergeCell ref="F23:F27"/>
    <mergeCell ref="G23:G24"/>
    <mergeCell ref="H23:H24"/>
    <mergeCell ref="I23:I27"/>
    <mergeCell ref="J23:J27"/>
    <mergeCell ref="W21:W22"/>
    <mergeCell ref="X21:X22"/>
    <mergeCell ref="Y21:Y22"/>
    <mergeCell ref="AA21:AA22"/>
    <mergeCell ref="AB21:AB22"/>
    <mergeCell ref="AC21:AC22"/>
    <mergeCell ref="Q21:Q22"/>
    <mergeCell ref="R21:R22"/>
    <mergeCell ref="S21:S22"/>
    <mergeCell ref="T21:T22"/>
    <mergeCell ref="U21:U22"/>
    <mergeCell ref="V21:V22"/>
    <mergeCell ref="Z18:Z22"/>
    <mergeCell ref="AA18:AA20"/>
    <mergeCell ref="AC28:AC31"/>
    <mergeCell ref="AD28:AD31"/>
    <mergeCell ref="F28:F31"/>
    <mergeCell ref="G28:G31"/>
    <mergeCell ref="H28:H31"/>
    <mergeCell ref="I28:I31"/>
    <mergeCell ref="J28:J31"/>
    <mergeCell ref="L28:L31"/>
    <mergeCell ref="AD23:AD24"/>
    <mergeCell ref="G25:G26"/>
    <mergeCell ref="H25:H26"/>
    <mergeCell ref="AA25:AA26"/>
    <mergeCell ref="AB25:AB26"/>
    <mergeCell ref="AC25:AC26"/>
    <mergeCell ref="AD25:AD26"/>
    <mergeCell ref="L23:L27"/>
    <mergeCell ref="M23:M27"/>
    <mergeCell ref="Z23:Z27"/>
    <mergeCell ref="AA23:AA24"/>
    <mergeCell ref="AB23:AB24"/>
    <mergeCell ref="AC23:AC24"/>
    <mergeCell ref="Z28:Z31"/>
    <mergeCell ref="AA28:AA31"/>
    <mergeCell ref="AB28:AB31"/>
    <mergeCell ref="P32:P33"/>
    <mergeCell ref="Q32:Q33"/>
    <mergeCell ref="R32:R33"/>
    <mergeCell ref="S32:S33"/>
    <mergeCell ref="T32:T33"/>
    <mergeCell ref="H32:H33"/>
    <mergeCell ref="I32:I37"/>
    <mergeCell ref="J32:J37"/>
    <mergeCell ref="L32:L37"/>
    <mergeCell ref="M32:M37"/>
    <mergeCell ref="N32:N33"/>
    <mergeCell ref="AB36:AB37"/>
    <mergeCell ref="AC36:AC37"/>
    <mergeCell ref="AD36:AD37"/>
    <mergeCell ref="AA32:AA33"/>
    <mergeCell ref="AB32:AB33"/>
    <mergeCell ref="AC32:AC33"/>
    <mergeCell ref="AD32:AD33"/>
    <mergeCell ref="G34:G35"/>
    <mergeCell ref="H34:H35"/>
    <mergeCell ref="N34:N35"/>
    <mergeCell ref="O34:O35"/>
    <mergeCell ref="P34:P35"/>
    <mergeCell ref="Q34:Q35"/>
    <mergeCell ref="U32:U33"/>
    <mergeCell ref="V32:V33"/>
    <mergeCell ref="W32:W33"/>
    <mergeCell ref="X32:X33"/>
    <mergeCell ref="Y32:Y33"/>
    <mergeCell ref="Z32:Z37"/>
    <mergeCell ref="X34:X35"/>
    <mergeCell ref="Y34:Y35"/>
    <mergeCell ref="X36:X37"/>
    <mergeCell ref="Y36:Y37"/>
    <mergeCell ref="O32:O33"/>
    <mergeCell ref="A38:AD38"/>
    <mergeCell ref="R36:R37"/>
    <mergeCell ref="S36:S37"/>
    <mergeCell ref="T36:T37"/>
    <mergeCell ref="U36:U37"/>
    <mergeCell ref="V36:V37"/>
    <mergeCell ref="W36:W37"/>
    <mergeCell ref="AA34:AA35"/>
    <mergeCell ref="AB34:AB35"/>
    <mergeCell ref="AC34:AC35"/>
    <mergeCell ref="AD34:AD35"/>
    <mergeCell ref="G36:G37"/>
    <mergeCell ref="H36:H37"/>
    <mergeCell ref="N36:N37"/>
    <mergeCell ref="O36:O37"/>
    <mergeCell ref="P36:P37"/>
    <mergeCell ref="Q36:Q37"/>
    <mergeCell ref="R34:R35"/>
    <mergeCell ref="S34:S35"/>
    <mergeCell ref="T34:T35"/>
    <mergeCell ref="U34:U35"/>
    <mergeCell ref="V34:V35"/>
    <mergeCell ref="W34:W35"/>
    <mergeCell ref="AA36:AA37"/>
  </mergeCells>
  <dataValidations disablePrompts="1" count="1">
    <dataValidation allowBlank="1" showInputMessage="1" showErrorMessage="1" prompt="Favor explicar a quien va dirigido y el tipo de impacto: Financiero, tangibles, Intangibles, etc" sqref="J15" xr:uid="{272E0E29-5B68-4719-A9E0-58DD5AE849B2}"/>
  </dataValidations>
  <pageMargins left="0.19685039370078741" right="0.70866141732283472" top="0.35433070866141736" bottom="0.74803149606299213" header="0.31496062992125984" footer="0.31496062992125984"/>
  <pageSetup paperSize="5" scale="4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999"/>
  <sheetViews>
    <sheetView showGridLines="0" zoomScale="80" zoomScaleNormal="80" workbookViewId="0">
      <selection activeCell="L1" sqref="L1"/>
    </sheetView>
  </sheetViews>
  <sheetFormatPr baseColWidth="10" defaultColWidth="14.44140625" defaultRowHeight="15" customHeight="1" x14ac:dyDescent="0.25"/>
  <cols>
    <col min="1" max="1" width="31.88671875" style="40" customWidth="1"/>
    <col min="2" max="2" width="37.6640625" style="40" customWidth="1"/>
    <col min="3" max="3" width="25" style="40" customWidth="1"/>
    <col min="4" max="4" width="25.88671875" style="40" customWidth="1"/>
    <col min="5" max="5" width="16.44140625" style="40" customWidth="1"/>
    <col min="6" max="6" width="53.33203125" style="40" customWidth="1"/>
    <col min="7" max="7" width="45.44140625" style="40" customWidth="1"/>
    <col min="8" max="8" width="19.33203125" style="40" customWidth="1"/>
    <col min="9" max="9" width="29.6640625" style="40" customWidth="1"/>
    <col min="10" max="10" width="32.6640625" style="40" customWidth="1"/>
    <col min="11" max="11" width="57" style="40" customWidth="1"/>
    <col min="12" max="12" width="22.109375" style="40" customWidth="1"/>
    <col min="13" max="13" width="22.44140625" style="40" customWidth="1"/>
    <col min="14" max="25" width="3.33203125" style="40" customWidth="1"/>
    <col min="26" max="26" width="19.109375" style="40" customWidth="1"/>
    <col min="27" max="30" width="11.44140625" style="40" customWidth="1"/>
    <col min="31" max="16384" width="14.44140625" style="40"/>
  </cols>
  <sheetData>
    <row r="1" spans="1:30" ht="190.5" customHeight="1" x14ac:dyDescent="0.25">
      <c r="A1" s="34"/>
      <c r="B1" s="34"/>
      <c r="C1" s="34"/>
      <c r="D1" s="35"/>
      <c r="E1" s="34"/>
      <c r="F1" s="34"/>
      <c r="G1" s="34"/>
      <c r="H1" s="34"/>
      <c r="I1" s="36"/>
      <c r="J1" s="34"/>
      <c r="K1" s="37"/>
      <c r="L1" s="34"/>
      <c r="M1" s="34"/>
      <c r="N1" s="34"/>
      <c r="O1" s="34"/>
      <c r="P1" s="34"/>
      <c r="Q1" s="34"/>
      <c r="R1" s="34"/>
      <c r="S1" s="34"/>
      <c r="T1" s="34"/>
      <c r="U1" s="34"/>
      <c r="V1" s="38"/>
      <c r="W1" s="38"/>
      <c r="X1" s="38"/>
      <c r="Y1" s="38"/>
      <c r="Z1" s="38"/>
      <c r="AA1" s="39"/>
      <c r="AB1" s="39"/>
      <c r="AC1" s="39"/>
      <c r="AD1" s="39"/>
    </row>
    <row r="2" spans="1:30" ht="24.6" x14ac:dyDescent="0.25">
      <c r="A2" s="647" t="s">
        <v>15</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row>
    <row r="3" spans="1:30" ht="20.399999999999999" x14ac:dyDescent="0.25">
      <c r="A3" s="41"/>
      <c r="B3" s="42" t="s">
        <v>256</v>
      </c>
      <c r="C3" s="43"/>
      <c r="D3" s="44"/>
      <c r="E3" s="44"/>
      <c r="F3" s="44"/>
      <c r="G3" s="44"/>
      <c r="H3" s="44"/>
      <c r="I3" s="44"/>
      <c r="J3" s="44"/>
      <c r="K3" s="45"/>
      <c r="L3" s="44"/>
      <c r="M3" s="44"/>
      <c r="N3" s="44"/>
      <c r="O3" s="44"/>
      <c r="P3" s="44"/>
      <c r="Q3" s="44"/>
      <c r="R3" s="44"/>
      <c r="S3" s="44"/>
      <c r="T3" s="44"/>
      <c r="U3" s="44"/>
      <c r="V3" s="44"/>
      <c r="W3" s="44"/>
      <c r="X3" s="44"/>
      <c r="Y3" s="44"/>
      <c r="Z3" s="44"/>
      <c r="AA3" s="46"/>
      <c r="AB3" s="46"/>
      <c r="AC3" s="46"/>
      <c r="AD3" s="46"/>
    </row>
    <row r="4" spans="1:30" ht="13.8" x14ac:dyDescent="0.25">
      <c r="A4" s="34"/>
      <c r="B4" s="34"/>
      <c r="C4" s="34"/>
      <c r="D4" s="35"/>
      <c r="E4" s="34"/>
      <c r="F4" s="34"/>
      <c r="G4" s="34"/>
      <c r="H4" s="34"/>
      <c r="I4" s="47"/>
      <c r="J4" s="48"/>
      <c r="K4" s="48"/>
      <c r="L4" s="48"/>
      <c r="M4" s="48"/>
      <c r="N4" s="48"/>
      <c r="O4" s="48"/>
      <c r="P4" s="48"/>
      <c r="Q4" s="48"/>
      <c r="R4" s="48"/>
      <c r="S4" s="48"/>
      <c r="T4" s="48"/>
      <c r="U4" s="48"/>
      <c r="V4" s="48"/>
      <c r="W4" s="48"/>
      <c r="X4" s="48"/>
      <c r="Y4" s="48"/>
      <c r="Z4" s="48"/>
      <c r="AA4" s="49"/>
      <c r="AB4" s="49"/>
      <c r="AC4" s="49"/>
      <c r="AD4" s="49"/>
    </row>
    <row r="5" spans="1:30" ht="27.75" customHeight="1" x14ac:dyDescent="0.25">
      <c r="A5" s="50" t="s">
        <v>17</v>
      </c>
      <c r="B5" s="649" t="s">
        <v>257</v>
      </c>
      <c r="C5" s="650"/>
      <c r="D5" s="650"/>
      <c r="E5" s="650"/>
      <c r="F5" s="650"/>
      <c r="G5" s="651"/>
      <c r="H5" s="38"/>
      <c r="I5" s="51"/>
      <c r="J5" s="38"/>
      <c r="K5" s="52"/>
      <c r="L5" s="38"/>
      <c r="M5" s="38"/>
      <c r="N5" s="48"/>
      <c r="O5" s="48"/>
      <c r="P5" s="48"/>
      <c r="Q5" s="48"/>
      <c r="R5" s="48"/>
      <c r="S5" s="48"/>
      <c r="T5" s="48"/>
      <c r="U5" s="48"/>
      <c r="V5" s="48"/>
      <c r="W5" s="48"/>
      <c r="X5" s="48"/>
      <c r="Y5" s="48"/>
      <c r="Z5" s="48"/>
      <c r="AA5" s="49"/>
      <c r="AB5" s="49"/>
      <c r="AC5" s="49"/>
      <c r="AD5" s="49"/>
    </row>
    <row r="6" spans="1:30" ht="27.75" customHeight="1" x14ac:dyDescent="0.25">
      <c r="A6" s="50" t="s">
        <v>19</v>
      </c>
      <c r="B6" s="649" t="s">
        <v>258</v>
      </c>
      <c r="C6" s="650"/>
      <c r="D6" s="650"/>
      <c r="E6" s="650"/>
      <c r="F6" s="650"/>
      <c r="G6" s="651"/>
      <c r="H6" s="38"/>
      <c r="I6" s="51"/>
      <c r="J6" s="38"/>
      <c r="K6" s="52"/>
      <c r="L6" s="38"/>
      <c r="M6" s="38"/>
      <c r="N6" s="38"/>
      <c r="O6" s="38"/>
      <c r="P6" s="38"/>
      <c r="Q6" s="38"/>
      <c r="R6" s="38"/>
      <c r="S6" s="38"/>
      <c r="T6" s="38"/>
      <c r="U6" s="38"/>
      <c r="V6" s="38"/>
      <c r="W6" s="38"/>
      <c r="X6" s="38"/>
      <c r="Y6" s="38"/>
      <c r="Z6" s="38"/>
      <c r="AA6" s="38"/>
      <c r="AB6" s="38"/>
      <c r="AC6" s="38"/>
      <c r="AD6" s="38"/>
    </row>
    <row r="7" spans="1:30" ht="29.25" customHeight="1" x14ac:dyDescent="0.25">
      <c r="A7" s="53" t="s">
        <v>21</v>
      </c>
      <c r="B7" s="652">
        <f>+Z13+Z18+Z34+Z41+Z63+Z69</f>
        <v>40806509</v>
      </c>
      <c r="C7" s="653"/>
      <c r="D7" s="653"/>
      <c r="E7" s="653"/>
      <c r="F7" s="653"/>
      <c r="G7" s="654"/>
      <c r="H7" s="38"/>
      <c r="I7" s="51"/>
      <c r="J7" s="38"/>
      <c r="K7" s="52"/>
      <c r="L7" s="38"/>
      <c r="M7" s="38"/>
      <c r="N7" s="48"/>
      <c r="O7" s="48"/>
      <c r="P7" s="48"/>
      <c r="Q7" s="48"/>
      <c r="R7" s="48"/>
      <c r="S7" s="48"/>
      <c r="T7" s="48"/>
      <c r="U7" s="48"/>
      <c r="V7" s="48"/>
      <c r="W7" s="48"/>
      <c r="X7" s="48"/>
      <c r="Y7" s="48"/>
      <c r="Z7" s="48"/>
      <c r="AA7" s="49"/>
      <c r="AB7" s="49"/>
      <c r="AC7" s="49"/>
      <c r="AD7" s="49"/>
    </row>
    <row r="8" spans="1:30" ht="21.75" customHeight="1" x14ac:dyDescent="0.25">
      <c r="A8" s="527" t="s">
        <v>259</v>
      </c>
      <c r="B8" s="527"/>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row>
    <row r="9" spans="1:30" ht="13.8" x14ac:dyDescent="0.25">
      <c r="A9" s="54">
        <v>1</v>
      </c>
      <c r="B9" s="54">
        <v>2</v>
      </c>
      <c r="C9" s="54">
        <v>3</v>
      </c>
      <c r="D9" s="54">
        <v>4</v>
      </c>
      <c r="E9" s="54">
        <v>5</v>
      </c>
      <c r="F9" s="54">
        <v>6</v>
      </c>
      <c r="G9" s="54">
        <v>7</v>
      </c>
      <c r="H9" s="54">
        <v>8</v>
      </c>
      <c r="I9" s="54">
        <v>9</v>
      </c>
      <c r="J9" s="54">
        <v>10</v>
      </c>
      <c r="K9" s="54">
        <v>11</v>
      </c>
      <c r="L9" s="54">
        <v>12</v>
      </c>
      <c r="M9" s="54">
        <v>13</v>
      </c>
      <c r="N9" s="655">
        <v>14</v>
      </c>
      <c r="O9" s="656"/>
      <c r="P9" s="656"/>
      <c r="Q9" s="656"/>
      <c r="R9" s="656"/>
      <c r="S9" s="656"/>
      <c r="T9" s="656"/>
      <c r="U9" s="656"/>
      <c r="V9" s="656"/>
      <c r="W9" s="656"/>
      <c r="X9" s="656"/>
      <c r="Y9" s="657"/>
      <c r="Z9" s="54">
        <v>15</v>
      </c>
      <c r="AA9" s="658">
        <v>16</v>
      </c>
      <c r="AB9" s="656"/>
      <c r="AC9" s="656"/>
      <c r="AD9" s="657"/>
    </row>
    <row r="10" spans="1:30" ht="15" customHeight="1" x14ac:dyDescent="0.25">
      <c r="A10" s="664" t="s">
        <v>22</v>
      </c>
      <c r="B10" s="651"/>
      <c r="C10" s="660" t="s">
        <v>23</v>
      </c>
      <c r="D10" s="660" t="s">
        <v>24</v>
      </c>
      <c r="E10" s="660" t="s">
        <v>25</v>
      </c>
      <c r="F10" s="660" t="s">
        <v>26</v>
      </c>
      <c r="G10" s="660" t="s">
        <v>27</v>
      </c>
      <c r="H10" s="660" t="s">
        <v>28</v>
      </c>
      <c r="I10" s="660" t="s">
        <v>29</v>
      </c>
      <c r="J10" s="660" t="s">
        <v>30</v>
      </c>
      <c r="K10" s="660" t="s">
        <v>31</v>
      </c>
      <c r="L10" s="660" t="s">
        <v>32</v>
      </c>
      <c r="M10" s="660" t="s">
        <v>33</v>
      </c>
      <c r="N10" s="659" t="s">
        <v>34</v>
      </c>
      <c r="O10" s="650"/>
      <c r="P10" s="650"/>
      <c r="Q10" s="650"/>
      <c r="R10" s="650"/>
      <c r="S10" s="650"/>
      <c r="T10" s="650"/>
      <c r="U10" s="650"/>
      <c r="V10" s="650"/>
      <c r="W10" s="650"/>
      <c r="X10" s="650"/>
      <c r="Y10" s="651"/>
      <c r="Z10" s="660" t="s">
        <v>35</v>
      </c>
      <c r="AA10" s="662" t="s">
        <v>36</v>
      </c>
      <c r="AB10" s="650"/>
      <c r="AC10" s="650"/>
      <c r="AD10" s="651"/>
    </row>
    <row r="11" spans="1:30" ht="15" customHeight="1" x14ac:dyDescent="0.25">
      <c r="A11" s="660" t="s">
        <v>37</v>
      </c>
      <c r="B11" s="660" t="s">
        <v>38</v>
      </c>
      <c r="C11" s="661"/>
      <c r="D11" s="661"/>
      <c r="E11" s="661"/>
      <c r="F11" s="661"/>
      <c r="G11" s="661"/>
      <c r="H11" s="661"/>
      <c r="I11" s="661"/>
      <c r="J11" s="661"/>
      <c r="K11" s="661"/>
      <c r="L11" s="661"/>
      <c r="M11" s="661"/>
      <c r="N11" s="663" t="s">
        <v>39</v>
      </c>
      <c r="O11" s="650"/>
      <c r="P11" s="651"/>
      <c r="Q11" s="663" t="s">
        <v>40</v>
      </c>
      <c r="R11" s="650"/>
      <c r="S11" s="651"/>
      <c r="T11" s="663" t="s">
        <v>41</v>
      </c>
      <c r="U11" s="650"/>
      <c r="V11" s="651"/>
      <c r="W11" s="663" t="s">
        <v>42</v>
      </c>
      <c r="X11" s="650"/>
      <c r="Y11" s="651"/>
      <c r="Z11" s="661"/>
      <c r="AA11" s="55" t="s">
        <v>39</v>
      </c>
      <c r="AB11" s="55" t="s">
        <v>40</v>
      </c>
      <c r="AC11" s="55" t="s">
        <v>41</v>
      </c>
      <c r="AD11" s="55" t="s">
        <v>42</v>
      </c>
    </row>
    <row r="12" spans="1:30" ht="15" customHeight="1" x14ac:dyDescent="0.25">
      <c r="A12" s="661"/>
      <c r="B12" s="661"/>
      <c r="C12" s="661"/>
      <c r="D12" s="661"/>
      <c r="E12" s="661"/>
      <c r="F12" s="661"/>
      <c r="G12" s="661"/>
      <c r="H12" s="661"/>
      <c r="I12" s="661"/>
      <c r="J12" s="661"/>
      <c r="K12" s="661"/>
      <c r="L12" s="661"/>
      <c r="M12" s="661"/>
      <c r="N12" s="56" t="s">
        <v>43</v>
      </c>
      <c r="O12" s="56" t="s">
        <v>44</v>
      </c>
      <c r="P12" s="56" t="s">
        <v>45</v>
      </c>
      <c r="Q12" s="56" t="s">
        <v>46</v>
      </c>
      <c r="R12" s="56" t="s">
        <v>45</v>
      </c>
      <c r="S12" s="56" t="s">
        <v>47</v>
      </c>
      <c r="T12" s="56" t="s">
        <v>47</v>
      </c>
      <c r="U12" s="56" t="s">
        <v>46</v>
      </c>
      <c r="V12" s="56" t="s">
        <v>48</v>
      </c>
      <c r="W12" s="56" t="s">
        <v>49</v>
      </c>
      <c r="X12" s="56" t="s">
        <v>50</v>
      </c>
      <c r="Y12" s="56" t="s">
        <v>51</v>
      </c>
      <c r="Z12" s="661"/>
      <c r="AA12" s="57" t="s">
        <v>52</v>
      </c>
      <c r="AB12" s="57" t="s">
        <v>53</v>
      </c>
      <c r="AC12" s="57" t="s">
        <v>54</v>
      </c>
      <c r="AD12" s="57" t="s">
        <v>55</v>
      </c>
    </row>
    <row r="13" spans="1:30" ht="50.1" customHeight="1" x14ac:dyDescent="0.25">
      <c r="A13" s="526" t="s">
        <v>260</v>
      </c>
      <c r="B13" s="271" t="s">
        <v>261</v>
      </c>
      <c r="C13" s="504" t="s">
        <v>262</v>
      </c>
      <c r="D13" s="546" t="s">
        <v>263</v>
      </c>
      <c r="E13" s="507" t="s">
        <v>60</v>
      </c>
      <c r="F13" s="507" t="s">
        <v>264</v>
      </c>
      <c r="G13" s="216" t="s">
        <v>265</v>
      </c>
      <c r="H13" s="217">
        <v>54</v>
      </c>
      <c r="I13" s="507" t="s">
        <v>266</v>
      </c>
      <c r="J13" s="526" t="s">
        <v>267</v>
      </c>
      <c r="K13" s="218" t="s">
        <v>268</v>
      </c>
      <c r="L13" s="507" t="s">
        <v>269</v>
      </c>
      <c r="M13" s="507" t="s">
        <v>270</v>
      </c>
      <c r="N13" s="219"/>
      <c r="O13" s="219"/>
      <c r="P13" s="219"/>
      <c r="Q13" s="219"/>
      <c r="R13" s="219"/>
      <c r="S13" s="219"/>
      <c r="T13" s="219"/>
      <c r="U13" s="219"/>
      <c r="V13" s="219"/>
      <c r="W13" s="219"/>
      <c r="X13" s="219"/>
      <c r="Y13" s="219"/>
      <c r="Z13" s="509">
        <v>16091509</v>
      </c>
      <c r="AA13" s="220">
        <v>9</v>
      </c>
      <c r="AB13" s="220">
        <v>15</v>
      </c>
      <c r="AC13" s="221">
        <v>22</v>
      </c>
      <c r="AD13" s="221">
        <v>8</v>
      </c>
    </row>
    <row r="14" spans="1:30" ht="50.1" customHeight="1" x14ac:dyDescent="0.25">
      <c r="A14" s="505"/>
      <c r="B14" s="271" t="s">
        <v>271</v>
      </c>
      <c r="C14" s="505"/>
      <c r="D14" s="547"/>
      <c r="E14" s="505"/>
      <c r="F14" s="505"/>
      <c r="G14" s="507" t="s">
        <v>274</v>
      </c>
      <c r="H14" s="508">
        <v>550</v>
      </c>
      <c r="I14" s="505"/>
      <c r="J14" s="505"/>
      <c r="K14" s="218" t="s">
        <v>272</v>
      </c>
      <c r="L14" s="505"/>
      <c r="M14" s="505"/>
      <c r="N14" s="219"/>
      <c r="O14" s="219"/>
      <c r="P14" s="219"/>
      <c r="Q14" s="219"/>
      <c r="R14" s="219"/>
      <c r="S14" s="219"/>
      <c r="T14" s="219"/>
      <c r="U14" s="219"/>
      <c r="V14" s="219"/>
      <c r="W14" s="219"/>
      <c r="X14" s="219"/>
      <c r="Y14" s="219"/>
      <c r="Z14" s="510"/>
      <c r="AA14" s="540"/>
      <c r="AB14" s="508">
        <v>250</v>
      </c>
      <c r="AC14" s="502">
        <v>250</v>
      </c>
      <c r="AD14" s="502">
        <v>50</v>
      </c>
    </row>
    <row r="15" spans="1:30" ht="50.1" customHeight="1" x14ac:dyDescent="0.25">
      <c r="A15" s="505"/>
      <c r="B15" s="271" t="s">
        <v>273</v>
      </c>
      <c r="C15" s="505"/>
      <c r="D15" s="547"/>
      <c r="E15" s="505"/>
      <c r="F15" s="505"/>
      <c r="G15" s="549"/>
      <c r="H15" s="542"/>
      <c r="I15" s="505"/>
      <c r="J15" s="505"/>
      <c r="K15" s="218" t="s">
        <v>275</v>
      </c>
      <c r="L15" s="505"/>
      <c r="M15" s="505"/>
      <c r="N15" s="219"/>
      <c r="O15" s="219"/>
      <c r="P15" s="219"/>
      <c r="Q15" s="219"/>
      <c r="R15" s="219"/>
      <c r="S15" s="219"/>
      <c r="T15" s="219"/>
      <c r="U15" s="219"/>
      <c r="V15" s="219"/>
      <c r="W15" s="219"/>
      <c r="X15" s="219"/>
      <c r="Y15" s="219"/>
      <c r="Z15" s="510"/>
      <c r="AA15" s="541"/>
      <c r="AB15" s="542"/>
      <c r="AC15" s="503"/>
      <c r="AD15" s="503"/>
    </row>
    <row r="16" spans="1:30" ht="50.1" customHeight="1" x14ac:dyDescent="0.25">
      <c r="A16" s="505"/>
      <c r="B16" s="271" t="s">
        <v>277</v>
      </c>
      <c r="C16" s="505"/>
      <c r="D16" s="548"/>
      <c r="E16" s="506"/>
      <c r="F16" s="506"/>
      <c r="G16" s="216" t="s">
        <v>278</v>
      </c>
      <c r="H16" s="217">
        <v>1485</v>
      </c>
      <c r="I16" s="506"/>
      <c r="J16" s="506"/>
      <c r="K16" s="222" t="s">
        <v>276</v>
      </c>
      <c r="L16" s="506"/>
      <c r="M16" s="506"/>
      <c r="N16" s="219"/>
      <c r="O16" s="219"/>
      <c r="P16" s="219"/>
      <c r="Q16" s="219"/>
      <c r="R16" s="219"/>
      <c r="S16" s="219"/>
      <c r="T16" s="219"/>
      <c r="U16" s="219"/>
      <c r="V16" s="219"/>
      <c r="W16" s="219"/>
      <c r="X16" s="219"/>
      <c r="Y16" s="219"/>
      <c r="Z16" s="511"/>
      <c r="AA16" s="223">
        <v>250</v>
      </c>
      <c r="AB16" s="224">
        <v>850</v>
      </c>
      <c r="AC16" s="225">
        <v>220</v>
      </c>
      <c r="AD16" s="225">
        <v>165</v>
      </c>
    </row>
    <row r="17" spans="1:30" ht="50.1" customHeight="1" x14ac:dyDescent="0.25">
      <c r="A17" s="505"/>
      <c r="B17" s="504" t="s">
        <v>279</v>
      </c>
      <c r="C17" s="505"/>
      <c r="D17" s="507" t="s">
        <v>280</v>
      </c>
      <c r="E17" s="507" t="s">
        <v>60</v>
      </c>
      <c r="F17" s="507" t="s">
        <v>281</v>
      </c>
      <c r="G17" s="507" t="s">
        <v>282</v>
      </c>
      <c r="H17" s="508">
        <v>60</v>
      </c>
      <c r="I17" s="507" t="s">
        <v>283</v>
      </c>
      <c r="J17" s="526" t="s">
        <v>284</v>
      </c>
      <c r="K17" s="218" t="s">
        <v>285</v>
      </c>
      <c r="L17" s="507" t="s">
        <v>286</v>
      </c>
      <c r="M17" s="507" t="s">
        <v>287</v>
      </c>
      <c r="N17" s="226"/>
      <c r="O17" s="226"/>
      <c r="P17" s="226"/>
      <c r="Q17" s="219"/>
      <c r="R17" s="219"/>
      <c r="S17" s="219"/>
      <c r="T17" s="226"/>
      <c r="U17" s="226"/>
      <c r="V17" s="226"/>
      <c r="W17" s="219"/>
      <c r="X17" s="219"/>
      <c r="Y17" s="219"/>
      <c r="Z17" s="509">
        <v>3485000</v>
      </c>
      <c r="AA17" s="543"/>
      <c r="AB17" s="512">
        <v>30</v>
      </c>
      <c r="AC17" s="512">
        <v>20</v>
      </c>
      <c r="AD17" s="512">
        <v>10</v>
      </c>
    </row>
    <row r="18" spans="1:30" ht="43.5" customHeight="1" x14ac:dyDescent="0.25">
      <c r="A18" s="505"/>
      <c r="B18" s="505"/>
      <c r="C18" s="505"/>
      <c r="D18" s="505"/>
      <c r="E18" s="505"/>
      <c r="F18" s="505"/>
      <c r="G18" s="506"/>
      <c r="H18" s="506"/>
      <c r="I18" s="505"/>
      <c r="J18" s="505"/>
      <c r="K18" s="218" t="s">
        <v>288</v>
      </c>
      <c r="L18" s="505"/>
      <c r="M18" s="505"/>
      <c r="N18" s="226"/>
      <c r="O18" s="226"/>
      <c r="P18" s="226"/>
      <c r="Q18" s="219"/>
      <c r="R18" s="219"/>
      <c r="S18" s="219"/>
      <c r="T18" s="226"/>
      <c r="U18" s="226"/>
      <c r="V18" s="226"/>
      <c r="W18" s="219"/>
      <c r="X18" s="219"/>
      <c r="Y18" s="219"/>
      <c r="Z18" s="510"/>
      <c r="AA18" s="506"/>
      <c r="AB18" s="513"/>
      <c r="AC18" s="513"/>
      <c r="AD18" s="513"/>
    </row>
    <row r="19" spans="1:30" ht="43.5" customHeight="1" x14ac:dyDescent="0.25">
      <c r="A19" s="505"/>
      <c r="B19" s="505"/>
      <c r="C19" s="505"/>
      <c r="D19" s="505"/>
      <c r="E19" s="505"/>
      <c r="F19" s="505"/>
      <c r="G19" s="507" t="s">
        <v>1800</v>
      </c>
      <c r="H19" s="508">
        <v>6</v>
      </c>
      <c r="I19" s="505"/>
      <c r="J19" s="505"/>
      <c r="K19" s="218" t="s">
        <v>289</v>
      </c>
      <c r="L19" s="505"/>
      <c r="M19" s="505"/>
      <c r="N19" s="219"/>
      <c r="O19" s="219"/>
      <c r="P19" s="219"/>
      <c r="Q19" s="219"/>
      <c r="R19" s="219"/>
      <c r="S19" s="219"/>
      <c r="T19" s="219"/>
      <c r="U19" s="219"/>
      <c r="V19" s="219"/>
      <c r="W19" s="219"/>
      <c r="X19" s="219"/>
      <c r="Y19" s="219"/>
      <c r="Z19" s="510"/>
      <c r="AA19" s="544">
        <v>1</v>
      </c>
      <c r="AB19" s="514">
        <v>2</v>
      </c>
      <c r="AC19" s="514">
        <v>2</v>
      </c>
      <c r="AD19" s="514">
        <v>1</v>
      </c>
    </row>
    <row r="20" spans="1:30" ht="43.5" customHeight="1" x14ac:dyDescent="0.25">
      <c r="A20" s="505"/>
      <c r="B20" s="505"/>
      <c r="C20" s="505"/>
      <c r="D20" s="506"/>
      <c r="E20" s="506"/>
      <c r="F20" s="506"/>
      <c r="G20" s="506"/>
      <c r="H20" s="506"/>
      <c r="I20" s="506"/>
      <c r="J20" s="506"/>
      <c r="K20" s="218" t="s">
        <v>290</v>
      </c>
      <c r="L20" s="506"/>
      <c r="M20" s="506"/>
      <c r="N20" s="219"/>
      <c r="O20" s="219"/>
      <c r="P20" s="219"/>
      <c r="Q20" s="219"/>
      <c r="R20" s="219"/>
      <c r="S20" s="219"/>
      <c r="T20" s="219"/>
      <c r="U20" s="219"/>
      <c r="V20" s="219"/>
      <c r="W20" s="219"/>
      <c r="X20" s="219"/>
      <c r="Y20" s="219"/>
      <c r="Z20" s="511"/>
      <c r="AA20" s="506"/>
      <c r="AB20" s="513"/>
      <c r="AC20" s="513"/>
      <c r="AD20" s="513"/>
    </row>
    <row r="21" spans="1:30" ht="43.5" customHeight="1" x14ac:dyDescent="0.25">
      <c r="A21" s="505"/>
      <c r="B21" s="505"/>
      <c r="C21" s="505"/>
      <c r="D21" s="507" t="s">
        <v>291</v>
      </c>
      <c r="E21" s="507" t="s">
        <v>60</v>
      </c>
      <c r="F21" s="507" t="s">
        <v>292</v>
      </c>
      <c r="G21" s="507" t="s">
        <v>293</v>
      </c>
      <c r="H21" s="508" t="s">
        <v>559</v>
      </c>
      <c r="I21" s="507" t="s">
        <v>294</v>
      </c>
      <c r="J21" s="507" t="s">
        <v>295</v>
      </c>
      <c r="K21" s="218" t="s">
        <v>296</v>
      </c>
      <c r="L21" s="507" t="s">
        <v>286</v>
      </c>
      <c r="M21" s="507" t="s">
        <v>297</v>
      </c>
      <c r="N21" s="219"/>
      <c r="O21" s="219"/>
      <c r="P21" s="219"/>
      <c r="Q21" s="219"/>
      <c r="R21" s="219"/>
      <c r="S21" s="219"/>
      <c r="T21" s="219"/>
      <c r="U21" s="219"/>
      <c r="V21" s="219"/>
      <c r="W21" s="219"/>
      <c r="X21" s="219"/>
      <c r="Y21" s="219"/>
      <c r="Z21" s="515">
        <v>0</v>
      </c>
      <c r="AA21" s="518" t="s">
        <v>559</v>
      </c>
      <c r="AB21" s="518" t="s">
        <v>559</v>
      </c>
      <c r="AC21" s="518" t="s">
        <v>559</v>
      </c>
      <c r="AD21" s="518" t="s">
        <v>559</v>
      </c>
    </row>
    <row r="22" spans="1:30" ht="39.75" customHeight="1" x14ac:dyDescent="0.25">
      <c r="A22" s="505"/>
      <c r="B22" s="505"/>
      <c r="C22" s="505"/>
      <c r="D22" s="505"/>
      <c r="E22" s="505"/>
      <c r="F22" s="505"/>
      <c r="G22" s="505"/>
      <c r="H22" s="505"/>
      <c r="I22" s="505"/>
      <c r="J22" s="505"/>
      <c r="K22" s="218" t="s">
        <v>298</v>
      </c>
      <c r="L22" s="505"/>
      <c r="M22" s="505"/>
      <c r="N22" s="219"/>
      <c r="O22" s="219"/>
      <c r="P22" s="219"/>
      <c r="Q22" s="219"/>
      <c r="R22" s="219"/>
      <c r="S22" s="219"/>
      <c r="T22" s="219"/>
      <c r="U22" s="219"/>
      <c r="V22" s="219"/>
      <c r="W22" s="219"/>
      <c r="X22" s="219"/>
      <c r="Y22" s="219"/>
      <c r="Z22" s="516"/>
      <c r="AA22" s="505"/>
      <c r="AB22" s="505"/>
      <c r="AC22" s="505"/>
      <c r="AD22" s="505"/>
    </row>
    <row r="23" spans="1:30" ht="52.5" customHeight="1" x14ac:dyDescent="0.25">
      <c r="A23" s="505"/>
      <c r="B23" s="505"/>
      <c r="C23" s="505"/>
      <c r="D23" s="505"/>
      <c r="E23" s="505"/>
      <c r="F23" s="505"/>
      <c r="G23" s="505"/>
      <c r="H23" s="505"/>
      <c r="I23" s="505"/>
      <c r="J23" s="505"/>
      <c r="K23" s="218" t="s">
        <v>299</v>
      </c>
      <c r="L23" s="505"/>
      <c r="M23" s="505"/>
      <c r="N23" s="219"/>
      <c r="O23" s="219"/>
      <c r="P23" s="219"/>
      <c r="Q23" s="219"/>
      <c r="R23" s="219"/>
      <c r="S23" s="219"/>
      <c r="T23" s="219"/>
      <c r="U23" s="219"/>
      <c r="V23" s="219"/>
      <c r="W23" s="219"/>
      <c r="X23" s="219"/>
      <c r="Y23" s="219"/>
      <c r="Z23" s="516"/>
      <c r="AA23" s="505"/>
      <c r="AB23" s="505"/>
      <c r="AC23" s="505"/>
      <c r="AD23" s="505"/>
    </row>
    <row r="24" spans="1:30" ht="39.75" customHeight="1" x14ac:dyDescent="0.25">
      <c r="A24" s="506"/>
      <c r="B24" s="506"/>
      <c r="C24" s="505"/>
      <c r="D24" s="506"/>
      <c r="E24" s="506"/>
      <c r="F24" s="506"/>
      <c r="G24" s="506"/>
      <c r="H24" s="506"/>
      <c r="I24" s="506"/>
      <c r="J24" s="506"/>
      <c r="K24" s="218" t="s">
        <v>300</v>
      </c>
      <c r="L24" s="506"/>
      <c r="M24" s="506"/>
      <c r="N24" s="226"/>
      <c r="O24" s="226"/>
      <c r="P24" s="226"/>
      <c r="Q24" s="219"/>
      <c r="R24" s="219"/>
      <c r="S24" s="219"/>
      <c r="T24" s="219"/>
      <c r="U24" s="219"/>
      <c r="V24" s="219"/>
      <c r="W24" s="226"/>
      <c r="X24" s="226"/>
      <c r="Y24" s="226"/>
      <c r="Z24" s="517"/>
      <c r="AA24" s="506"/>
      <c r="AB24" s="506"/>
      <c r="AC24" s="506"/>
      <c r="AD24" s="506"/>
    </row>
    <row r="25" spans="1:30" ht="39.75" customHeight="1" x14ac:dyDescent="0.25">
      <c r="A25" s="507" t="s">
        <v>301</v>
      </c>
      <c r="B25" s="507" t="s">
        <v>302</v>
      </c>
      <c r="C25" s="505"/>
      <c r="D25" s="507" t="s">
        <v>303</v>
      </c>
      <c r="E25" s="507" t="s">
        <v>60</v>
      </c>
      <c r="F25" s="507" t="s">
        <v>304</v>
      </c>
      <c r="G25" s="507" t="s">
        <v>305</v>
      </c>
      <c r="H25" s="508">
        <v>44</v>
      </c>
      <c r="I25" s="507" t="s">
        <v>306</v>
      </c>
      <c r="J25" s="508" t="s">
        <v>307</v>
      </c>
      <c r="K25" s="218" t="s">
        <v>308</v>
      </c>
      <c r="L25" s="507" t="s">
        <v>286</v>
      </c>
      <c r="M25" s="508" t="s">
        <v>309</v>
      </c>
      <c r="N25" s="219"/>
      <c r="O25" s="219"/>
      <c r="P25" s="219"/>
      <c r="Q25" s="219"/>
      <c r="R25" s="219"/>
      <c r="S25" s="219"/>
      <c r="T25" s="219"/>
      <c r="U25" s="219"/>
      <c r="V25" s="219"/>
      <c r="W25" s="219"/>
      <c r="X25" s="219"/>
      <c r="Y25" s="219"/>
      <c r="Z25" s="515">
        <v>0</v>
      </c>
      <c r="AA25" s="544">
        <v>7</v>
      </c>
      <c r="AB25" s="514">
        <v>12</v>
      </c>
      <c r="AC25" s="514">
        <v>15</v>
      </c>
      <c r="AD25" s="514">
        <v>10</v>
      </c>
    </row>
    <row r="26" spans="1:30" ht="50.1" customHeight="1" x14ac:dyDescent="0.25">
      <c r="A26" s="505"/>
      <c r="B26" s="505"/>
      <c r="C26" s="505"/>
      <c r="D26" s="505"/>
      <c r="E26" s="505"/>
      <c r="F26" s="505"/>
      <c r="G26" s="505"/>
      <c r="H26" s="505"/>
      <c r="I26" s="505"/>
      <c r="J26" s="505"/>
      <c r="K26" s="218" t="s">
        <v>310</v>
      </c>
      <c r="L26" s="505"/>
      <c r="M26" s="505"/>
      <c r="N26" s="219"/>
      <c r="O26" s="219"/>
      <c r="P26" s="219"/>
      <c r="Q26" s="219"/>
      <c r="R26" s="219"/>
      <c r="S26" s="219"/>
      <c r="T26" s="219"/>
      <c r="U26" s="219"/>
      <c r="V26" s="219"/>
      <c r="W26" s="219"/>
      <c r="X26" s="219"/>
      <c r="Y26" s="219"/>
      <c r="Z26" s="516"/>
      <c r="AA26" s="505"/>
      <c r="AB26" s="545"/>
      <c r="AC26" s="545"/>
      <c r="AD26" s="545"/>
    </row>
    <row r="27" spans="1:30" ht="50.1" customHeight="1" x14ac:dyDescent="0.25">
      <c r="A27" s="505"/>
      <c r="B27" s="505"/>
      <c r="C27" s="505"/>
      <c r="D27" s="505"/>
      <c r="E27" s="505"/>
      <c r="F27" s="505"/>
      <c r="G27" s="505"/>
      <c r="H27" s="505"/>
      <c r="I27" s="505"/>
      <c r="J27" s="505"/>
      <c r="K27" s="218" t="s">
        <v>311</v>
      </c>
      <c r="L27" s="505"/>
      <c r="M27" s="505"/>
      <c r="N27" s="219"/>
      <c r="O27" s="219"/>
      <c r="P27" s="219"/>
      <c r="Q27" s="219"/>
      <c r="R27" s="219"/>
      <c r="S27" s="219"/>
      <c r="T27" s="219"/>
      <c r="U27" s="219"/>
      <c r="V27" s="219"/>
      <c r="W27" s="219"/>
      <c r="X27" s="219"/>
      <c r="Y27" s="219"/>
      <c r="Z27" s="516"/>
      <c r="AA27" s="505"/>
      <c r="AB27" s="545"/>
      <c r="AC27" s="545"/>
      <c r="AD27" s="545"/>
    </row>
    <row r="28" spans="1:30" ht="50.1" customHeight="1" x14ac:dyDescent="0.25">
      <c r="A28" s="506"/>
      <c r="B28" s="506"/>
      <c r="C28" s="506"/>
      <c r="D28" s="506"/>
      <c r="E28" s="506"/>
      <c r="F28" s="506"/>
      <c r="G28" s="506"/>
      <c r="H28" s="506"/>
      <c r="I28" s="506"/>
      <c r="J28" s="506"/>
      <c r="K28" s="218" t="s">
        <v>312</v>
      </c>
      <c r="L28" s="506"/>
      <c r="M28" s="506"/>
      <c r="N28" s="219"/>
      <c r="O28" s="219"/>
      <c r="P28" s="219"/>
      <c r="Q28" s="219"/>
      <c r="R28" s="219"/>
      <c r="S28" s="219"/>
      <c r="T28" s="219"/>
      <c r="U28" s="219"/>
      <c r="V28" s="219"/>
      <c r="W28" s="219"/>
      <c r="X28" s="219"/>
      <c r="Y28" s="219"/>
      <c r="Z28" s="517"/>
      <c r="AA28" s="506"/>
      <c r="AB28" s="513"/>
      <c r="AC28" s="513"/>
      <c r="AD28" s="513"/>
    </row>
    <row r="29" spans="1:30" ht="30.75" customHeight="1" x14ac:dyDescent="0.25">
      <c r="A29" s="527" t="s">
        <v>313</v>
      </c>
      <c r="B29" s="527"/>
      <c r="C29" s="527"/>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row>
    <row r="30" spans="1:30" ht="16.5" customHeight="1" x14ac:dyDescent="0.25">
      <c r="A30" s="227">
        <v>1</v>
      </c>
      <c r="B30" s="227">
        <v>2</v>
      </c>
      <c r="C30" s="227">
        <v>3</v>
      </c>
      <c r="D30" s="227">
        <v>4</v>
      </c>
      <c r="E30" s="227">
        <v>5</v>
      </c>
      <c r="F30" s="227">
        <v>6</v>
      </c>
      <c r="G30" s="227">
        <v>7</v>
      </c>
      <c r="H30" s="227">
        <v>8</v>
      </c>
      <c r="I30" s="227">
        <v>9</v>
      </c>
      <c r="J30" s="227">
        <v>10</v>
      </c>
      <c r="K30" s="227">
        <v>11</v>
      </c>
      <c r="L30" s="227">
        <v>12</v>
      </c>
      <c r="M30" s="227">
        <v>13</v>
      </c>
      <c r="N30" s="528">
        <v>14</v>
      </c>
      <c r="O30" s="529"/>
      <c r="P30" s="529"/>
      <c r="Q30" s="529"/>
      <c r="R30" s="529"/>
      <c r="S30" s="529"/>
      <c r="T30" s="529"/>
      <c r="U30" s="529"/>
      <c r="V30" s="529"/>
      <c r="W30" s="529"/>
      <c r="X30" s="529"/>
      <c r="Y30" s="530"/>
      <c r="Z30" s="227">
        <v>15</v>
      </c>
      <c r="AA30" s="531">
        <v>16</v>
      </c>
      <c r="AB30" s="531"/>
      <c r="AC30" s="531"/>
      <c r="AD30" s="531"/>
    </row>
    <row r="31" spans="1:30" ht="20.25" customHeight="1" x14ac:dyDescent="0.25">
      <c r="A31" s="532" t="s">
        <v>22</v>
      </c>
      <c r="B31" s="532"/>
      <c r="C31" s="533" t="s">
        <v>23</v>
      </c>
      <c r="D31" s="533" t="s">
        <v>24</v>
      </c>
      <c r="E31" s="534" t="s">
        <v>25</v>
      </c>
      <c r="F31" s="534" t="s">
        <v>26</v>
      </c>
      <c r="G31" s="533" t="s">
        <v>27</v>
      </c>
      <c r="H31" s="533" t="s">
        <v>28</v>
      </c>
      <c r="I31" s="534" t="s">
        <v>29</v>
      </c>
      <c r="J31" s="534" t="s">
        <v>30</v>
      </c>
      <c r="K31" s="534" t="s">
        <v>31</v>
      </c>
      <c r="L31" s="534" t="s">
        <v>32</v>
      </c>
      <c r="M31" s="534" t="s">
        <v>33</v>
      </c>
      <c r="N31" s="537" t="s">
        <v>34</v>
      </c>
      <c r="O31" s="538"/>
      <c r="P31" s="538"/>
      <c r="Q31" s="538"/>
      <c r="R31" s="538"/>
      <c r="S31" s="538"/>
      <c r="T31" s="538"/>
      <c r="U31" s="538"/>
      <c r="V31" s="538"/>
      <c r="W31" s="538"/>
      <c r="X31" s="538"/>
      <c r="Y31" s="539"/>
      <c r="Z31" s="533" t="s">
        <v>35</v>
      </c>
      <c r="AA31" s="533" t="s">
        <v>36</v>
      </c>
      <c r="AB31" s="533"/>
      <c r="AC31" s="533"/>
      <c r="AD31" s="533"/>
    </row>
    <row r="32" spans="1:30" ht="23.25" customHeight="1" x14ac:dyDescent="0.25">
      <c r="A32" s="533" t="s">
        <v>37</v>
      </c>
      <c r="B32" s="533" t="s">
        <v>38</v>
      </c>
      <c r="C32" s="533"/>
      <c r="D32" s="533"/>
      <c r="E32" s="535"/>
      <c r="F32" s="535"/>
      <c r="G32" s="533"/>
      <c r="H32" s="533"/>
      <c r="I32" s="535"/>
      <c r="J32" s="535"/>
      <c r="K32" s="535"/>
      <c r="L32" s="535"/>
      <c r="M32" s="535"/>
      <c r="N32" s="644" t="s">
        <v>39</v>
      </c>
      <c r="O32" s="645"/>
      <c r="P32" s="646"/>
      <c r="Q32" s="644" t="s">
        <v>40</v>
      </c>
      <c r="R32" s="645"/>
      <c r="S32" s="646"/>
      <c r="T32" s="644" t="s">
        <v>41</v>
      </c>
      <c r="U32" s="645"/>
      <c r="V32" s="646"/>
      <c r="W32" s="644" t="s">
        <v>42</v>
      </c>
      <c r="X32" s="645"/>
      <c r="Y32" s="646"/>
      <c r="Z32" s="533"/>
      <c r="AA32" s="229" t="s">
        <v>39</v>
      </c>
      <c r="AB32" s="229" t="s">
        <v>40</v>
      </c>
      <c r="AC32" s="229" t="s">
        <v>41</v>
      </c>
      <c r="AD32" s="229" t="s">
        <v>42</v>
      </c>
    </row>
    <row r="33" spans="1:30" ht="24.75" customHeight="1" x14ac:dyDescent="0.25">
      <c r="A33" s="533"/>
      <c r="B33" s="533"/>
      <c r="C33" s="533"/>
      <c r="D33" s="533"/>
      <c r="E33" s="536"/>
      <c r="F33" s="536"/>
      <c r="G33" s="533"/>
      <c r="H33" s="533"/>
      <c r="I33" s="536"/>
      <c r="J33" s="536"/>
      <c r="K33" s="536"/>
      <c r="L33" s="536"/>
      <c r="M33" s="536"/>
      <c r="N33" s="230" t="s">
        <v>43</v>
      </c>
      <c r="O33" s="230" t="s">
        <v>44</v>
      </c>
      <c r="P33" s="230" t="s">
        <v>45</v>
      </c>
      <c r="Q33" s="230" t="s">
        <v>46</v>
      </c>
      <c r="R33" s="230" t="s">
        <v>45</v>
      </c>
      <c r="S33" s="230" t="s">
        <v>47</v>
      </c>
      <c r="T33" s="230" t="s">
        <v>47</v>
      </c>
      <c r="U33" s="230" t="s">
        <v>46</v>
      </c>
      <c r="V33" s="230" t="s">
        <v>48</v>
      </c>
      <c r="W33" s="230" t="s">
        <v>49</v>
      </c>
      <c r="X33" s="230" t="s">
        <v>50</v>
      </c>
      <c r="Y33" s="230" t="s">
        <v>51</v>
      </c>
      <c r="Z33" s="533"/>
      <c r="AA33" s="231" t="s">
        <v>52</v>
      </c>
      <c r="AB33" s="231" t="s">
        <v>53</v>
      </c>
      <c r="AC33" s="231" t="s">
        <v>54</v>
      </c>
      <c r="AD33" s="231" t="s">
        <v>55</v>
      </c>
    </row>
    <row r="34" spans="1:30" ht="50.1" customHeight="1" x14ac:dyDescent="0.25">
      <c r="A34" s="605" t="s">
        <v>314</v>
      </c>
      <c r="B34" s="519"/>
      <c r="C34" s="605" t="s">
        <v>316</v>
      </c>
      <c r="D34" s="642" t="s">
        <v>317</v>
      </c>
      <c r="E34" s="605" t="s">
        <v>60</v>
      </c>
      <c r="F34" s="609" t="s">
        <v>318</v>
      </c>
      <c r="G34" s="609" t="s">
        <v>319</v>
      </c>
      <c r="H34" s="631">
        <v>40</v>
      </c>
      <c r="I34" s="605" t="s">
        <v>320</v>
      </c>
      <c r="J34" s="609" t="s">
        <v>321</v>
      </c>
      <c r="K34" s="61" t="s">
        <v>322</v>
      </c>
      <c r="L34" s="605" t="s">
        <v>323</v>
      </c>
      <c r="M34" s="609" t="s">
        <v>324</v>
      </c>
      <c r="N34" s="58"/>
      <c r="O34" s="61"/>
      <c r="P34" s="61"/>
      <c r="Q34" s="61"/>
      <c r="R34" s="61"/>
      <c r="S34" s="61"/>
      <c r="T34" s="61"/>
      <c r="U34" s="61"/>
      <c r="V34" s="61"/>
      <c r="W34" s="61"/>
      <c r="X34" s="61"/>
      <c r="Y34" s="61"/>
      <c r="Z34" s="635">
        <v>3050000</v>
      </c>
      <c r="AA34" s="632"/>
      <c r="AB34" s="632"/>
      <c r="AC34" s="632"/>
      <c r="AD34" s="634">
        <v>40</v>
      </c>
    </row>
    <row r="35" spans="1:30" ht="50.1" customHeight="1" x14ac:dyDescent="0.25">
      <c r="A35" s="638"/>
      <c r="B35" s="520"/>
      <c r="C35" s="524"/>
      <c r="D35" s="643"/>
      <c r="E35" s="524"/>
      <c r="F35" s="598"/>
      <c r="G35" s="598"/>
      <c r="H35" s="641"/>
      <c r="I35" s="524"/>
      <c r="J35" s="598"/>
      <c r="K35" s="61" t="s">
        <v>325</v>
      </c>
      <c r="L35" s="524"/>
      <c r="M35" s="598"/>
      <c r="N35" s="58"/>
      <c r="O35" s="58"/>
      <c r="P35" s="61"/>
      <c r="Q35" s="61"/>
      <c r="R35" s="61"/>
      <c r="S35" s="61"/>
      <c r="T35" s="61"/>
      <c r="U35" s="61"/>
      <c r="V35" s="61"/>
      <c r="W35" s="61"/>
      <c r="X35" s="61"/>
      <c r="Y35" s="61"/>
      <c r="Z35" s="636"/>
      <c r="AA35" s="639"/>
      <c r="AB35" s="639"/>
      <c r="AC35" s="639"/>
      <c r="AD35" s="640"/>
    </row>
    <row r="36" spans="1:30" ht="50.1" customHeight="1" x14ac:dyDescent="0.25">
      <c r="A36" s="638"/>
      <c r="B36" s="521" t="s">
        <v>315</v>
      </c>
      <c r="C36" s="524"/>
      <c r="D36" s="643"/>
      <c r="E36" s="524"/>
      <c r="F36" s="598"/>
      <c r="G36" s="598"/>
      <c r="H36" s="641"/>
      <c r="I36" s="524"/>
      <c r="J36" s="598"/>
      <c r="K36" s="61" t="s">
        <v>326</v>
      </c>
      <c r="L36" s="524"/>
      <c r="M36" s="598"/>
      <c r="N36" s="61"/>
      <c r="O36" s="58"/>
      <c r="P36" s="58"/>
      <c r="Q36" s="61"/>
      <c r="R36" s="61"/>
      <c r="S36" s="61"/>
      <c r="T36" s="61"/>
      <c r="U36" s="61"/>
      <c r="V36" s="61"/>
      <c r="W36" s="61"/>
      <c r="X36" s="61"/>
      <c r="Y36" s="61"/>
      <c r="Z36" s="636"/>
      <c r="AA36" s="639"/>
      <c r="AB36" s="639"/>
      <c r="AC36" s="639"/>
      <c r="AD36" s="640"/>
    </row>
    <row r="37" spans="1:30" ht="50.1" customHeight="1" x14ac:dyDescent="0.25">
      <c r="A37" s="638"/>
      <c r="B37" s="522"/>
      <c r="C37" s="524"/>
      <c r="D37" s="643"/>
      <c r="E37" s="524"/>
      <c r="F37" s="598"/>
      <c r="G37" s="598"/>
      <c r="H37" s="641"/>
      <c r="I37" s="524"/>
      <c r="J37" s="598"/>
      <c r="K37" s="61" t="s">
        <v>327</v>
      </c>
      <c r="L37" s="524"/>
      <c r="M37" s="598"/>
      <c r="N37" s="61"/>
      <c r="O37" s="61"/>
      <c r="P37" s="58"/>
      <c r="Q37" s="58"/>
      <c r="R37" s="232"/>
      <c r="S37" s="232"/>
      <c r="T37" s="232"/>
      <c r="U37" s="58"/>
      <c r="V37" s="58"/>
      <c r="W37" s="58"/>
      <c r="X37" s="58"/>
      <c r="Y37" s="58"/>
      <c r="Z37" s="636"/>
      <c r="AA37" s="639"/>
      <c r="AB37" s="639"/>
      <c r="AC37" s="639"/>
      <c r="AD37" s="640"/>
    </row>
    <row r="38" spans="1:30" ht="50.1" customHeight="1" x14ac:dyDescent="0.25">
      <c r="A38" s="638"/>
      <c r="B38" s="522"/>
      <c r="C38" s="524"/>
      <c r="D38" s="643"/>
      <c r="E38" s="524"/>
      <c r="F38" s="598"/>
      <c r="G38" s="598"/>
      <c r="H38" s="641"/>
      <c r="I38" s="524"/>
      <c r="J38" s="598"/>
      <c r="K38" s="61" t="s">
        <v>328</v>
      </c>
      <c r="L38" s="524"/>
      <c r="M38" s="598"/>
      <c r="N38" s="61"/>
      <c r="O38" s="61"/>
      <c r="P38" s="61"/>
      <c r="Q38" s="61"/>
      <c r="R38" s="61"/>
      <c r="S38" s="58"/>
      <c r="T38" s="61"/>
      <c r="U38" s="61"/>
      <c r="V38" s="58"/>
      <c r="W38" s="61"/>
      <c r="X38" s="61"/>
      <c r="Y38" s="58"/>
      <c r="Z38" s="636"/>
      <c r="AA38" s="639"/>
      <c r="AB38" s="639"/>
      <c r="AC38" s="639"/>
      <c r="AD38" s="640"/>
    </row>
    <row r="39" spans="1:30" ht="50.1" customHeight="1" x14ac:dyDescent="0.25">
      <c r="A39" s="638"/>
      <c r="B39" s="522"/>
      <c r="C39" s="524"/>
      <c r="D39" s="643"/>
      <c r="E39" s="524"/>
      <c r="F39" s="598"/>
      <c r="G39" s="598"/>
      <c r="H39" s="641"/>
      <c r="I39" s="524"/>
      <c r="J39" s="598"/>
      <c r="K39" s="61" t="s">
        <v>329</v>
      </c>
      <c r="L39" s="524"/>
      <c r="M39" s="598"/>
      <c r="N39" s="61"/>
      <c r="O39" s="61"/>
      <c r="P39" s="61"/>
      <c r="Q39" s="61"/>
      <c r="R39" s="61"/>
      <c r="S39" s="58"/>
      <c r="T39" s="61"/>
      <c r="U39" s="61"/>
      <c r="V39" s="58"/>
      <c r="W39" s="61"/>
      <c r="X39" s="61"/>
      <c r="Y39" s="58"/>
      <c r="Z39" s="636"/>
      <c r="AA39" s="639"/>
      <c r="AB39" s="639"/>
      <c r="AC39" s="639"/>
      <c r="AD39" s="640"/>
    </row>
    <row r="40" spans="1:30" ht="50.1" customHeight="1" x14ac:dyDescent="0.25">
      <c r="A40" s="638"/>
      <c r="B40" s="522"/>
      <c r="C40" s="524"/>
      <c r="D40" s="643"/>
      <c r="E40" s="524"/>
      <c r="F40" s="598"/>
      <c r="G40" s="599"/>
      <c r="H40" s="595"/>
      <c r="I40" s="525"/>
      <c r="J40" s="598"/>
      <c r="K40" s="61" t="s">
        <v>330</v>
      </c>
      <c r="L40" s="524"/>
      <c r="M40" s="598"/>
      <c r="N40" s="61"/>
      <c r="O40" s="61"/>
      <c r="P40" s="58"/>
      <c r="Q40" s="61"/>
      <c r="R40" s="61"/>
      <c r="S40" s="58"/>
      <c r="T40" s="61"/>
      <c r="U40" s="61"/>
      <c r="V40" s="58"/>
      <c r="W40" s="61"/>
      <c r="X40" s="61"/>
      <c r="Y40" s="58"/>
      <c r="Z40" s="637"/>
      <c r="AA40" s="633"/>
      <c r="AB40" s="633"/>
      <c r="AC40" s="633"/>
      <c r="AD40" s="569"/>
    </row>
    <row r="41" spans="1:30" ht="50.1" customHeight="1" x14ac:dyDescent="0.25">
      <c r="A41" s="638"/>
      <c r="B41" s="523"/>
      <c r="C41" s="524"/>
      <c r="D41" s="605" t="s">
        <v>333</v>
      </c>
      <c r="E41" s="605" t="s">
        <v>60</v>
      </c>
      <c r="F41" s="609" t="s">
        <v>334</v>
      </c>
      <c r="G41" s="601" t="s">
        <v>335</v>
      </c>
      <c r="H41" s="601">
        <v>50</v>
      </c>
      <c r="I41" s="605" t="s">
        <v>336</v>
      </c>
      <c r="J41" s="605" t="s">
        <v>337</v>
      </c>
      <c r="K41" s="233" t="s">
        <v>338</v>
      </c>
      <c r="L41" s="605" t="s">
        <v>323</v>
      </c>
      <c r="M41" s="609" t="s">
        <v>324</v>
      </c>
      <c r="N41" s="59"/>
      <c r="O41" s="233"/>
      <c r="P41" s="233"/>
      <c r="Q41" s="233"/>
      <c r="R41" s="233"/>
      <c r="S41" s="233"/>
      <c r="T41" s="233"/>
      <c r="U41" s="233"/>
      <c r="V41" s="233"/>
      <c r="W41" s="233"/>
      <c r="X41" s="233"/>
      <c r="Y41" s="233"/>
      <c r="Z41" s="635">
        <v>4055000</v>
      </c>
      <c r="AA41" s="600"/>
      <c r="AB41" s="600"/>
      <c r="AC41" s="600"/>
      <c r="AD41" s="597">
        <v>50</v>
      </c>
    </row>
    <row r="42" spans="1:30" ht="50.1" customHeight="1" x14ac:dyDescent="0.25">
      <c r="A42" s="524" t="s">
        <v>331</v>
      </c>
      <c r="B42" s="521" t="s">
        <v>332</v>
      </c>
      <c r="C42" s="524"/>
      <c r="D42" s="524"/>
      <c r="E42" s="524"/>
      <c r="F42" s="598"/>
      <c r="G42" s="601"/>
      <c r="H42" s="601"/>
      <c r="I42" s="524"/>
      <c r="J42" s="524"/>
      <c r="K42" s="233" t="s">
        <v>339</v>
      </c>
      <c r="L42" s="524"/>
      <c r="M42" s="598"/>
      <c r="N42" s="59"/>
      <c r="O42" s="233"/>
      <c r="P42" s="59"/>
      <c r="Q42" s="233"/>
      <c r="R42" s="233"/>
      <c r="S42" s="59"/>
      <c r="T42" s="233"/>
      <c r="U42" s="233"/>
      <c r="V42" s="59"/>
      <c r="W42" s="59"/>
      <c r="X42" s="233"/>
      <c r="Y42" s="233"/>
      <c r="Z42" s="636"/>
      <c r="AA42" s="600"/>
      <c r="AB42" s="600"/>
      <c r="AC42" s="600"/>
      <c r="AD42" s="597"/>
    </row>
    <row r="43" spans="1:30" ht="50.1" customHeight="1" x14ac:dyDescent="0.25">
      <c r="A43" s="525"/>
      <c r="B43" s="523"/>
      <c r="C43" s="524"/>
      <c r="D43" s="524"/>
      <c r="E43" s="524"/>
      <c r="F43" s="598"/>
      <c r="G43" s="609" t="s">
        <v>340</v>
      </c>
      <c r="H43" s="605">
        <v>200</v>
      </c>
      <c r="I43" s="524"/>
      <c r="J43" s="524"/>
      <c r="K43" s="233" t="s">
        <v>341</v>
      </c>
      <c r="L43" s="524"/>
      <c r="M43" s="598"/>
      <c r="N43" s="59"/>
      <c r="O43" s="233"/>
      <c r="P43" s="59"/>
      <c r="Q43" s="233"/>
      <c r="R43" s="233"/>
      <c r="S43" s="59"/>
      <c r="T43" s="233"/>
      <c r="U43" s="233"/>
      <c r="V43" s="59"/>
      <c r="W43" s="59"/>
      <c r="X43" s="233"/>
      <c r="Y43" s="233"/>
      <c r="Z43" s="636"/>
      <c r="AA43" s="605">
        <v>50</v>
      </c>
      <c r="AB43" s="605">
        <v>50</v>
      </c>
      <c r="AC43" s="605">
        <v>50</v>
      </c>
      <c r="AD43" s="605">
        <v>50</v>
      </c>
    </row>
    <row r="44" spans="1:30" ht="50.1" customHeight="1" x14ac:dyDescent="0.25">
      <c r="A44" s="605" t="s">
        <v>342</v>
      </c>
      <c r="B44" s="521" t="s">
        <v>343</v>
      </c>
      <c r="C44" s="524"/>
      <c r="D44" s="524"/>
      <c r="E44" s="524"/>
      <c r="F44" s="598"/>
      <c r="G44" s="599"/>
      <c r="H44" s="524"/>
      <c r="I44" s="524"/>
      <c r="J44" s="524"/>
      <c r="K44" s="233" t="s">
        <v>344</v>
      </c>
      <c r="L44" s="524"/>
      <c r="M44" s="598"/>
      <c r="N44" s="59"/>
      <c r="O44" s="59"/>
      <c r="P44" s="59"/>
      <c r="Q44" s="59"/>
      <c r="R44" s="59"/>
      <c r="S44" s="59"/>
      <c r="T44" s="59"/>
      <c r="U44" s="59"/>
      <c r="V44" s="59"/>
      <c r="W44" s="59"/>
      <c r="X44" s="59"/>
      <c r="Y44" s="59"/>
      <c r="Z44" s="636"/>
      <c r="AA44" s="524"/>
      <c r="AB44" s="524"/>
      <c r="AC44" s="524"/>
      <c r="AD44" s="524"/>
    </row>
    <row r="45" spans="1:30" ht="50.1" customHeight="1" x14ac:dyDescent="0.25">
      <c r="A45" s="524"/>
      <c r="B45" s="522"/>
      <c r="C45" s="524"/>
      <c r="D45" s="524"/>
      <c r="E45" s="524"/>
      <c r="F45" s="598"/>
      <c r="G45" s="609" t="s">
        <v>345</v>
      </c>
      <c r="H45" s="631">
        <v>6944</v>
      </c>
      <c r="I45" s="524"/>
      <c r="J45" s="524"/>
      <c r="K45" s="141" t="s">
        <v>346</v>
      </c>
      <c r="L45" s="524"/>
      <c r="M45" s="598"/>
      <c r="N45" s="234"/>
      <c r="O45" s="234"/>
      <c r="P45" s="234"/>
      <c r="Q45" s="234"/>
      <c r="R45" s="234"/>
      <c r="S45" s="234"/>
      <c r="T45" s="234"/>
      <c r="U45" s="234"/>
      <c r="V45" s="234"/>
      <c r="W45" s="234"/>
      <c r="X45" s="234"/>
      <c r="Y45" s="234"/>
      <c r="Z45" s="636"/>
      <c r="AA45" s="632"/>
      <c r="AB45" s="634">
        <v>1482</v>
      </c>
      <c r="AC45" s="634">
        <v>2500</v>
      </c>
      <c r="AD45" s="634">
        <v>2962</v>
      </c>
    </row>
    <row r="46" spans="1:30" ht="50.1" customHeight="1" x14ac:dyDescent="0.25">
      <c r="A46" s="524"/>
      <c r="B46" s="522"/>
      <c r="C46" s="524"/>
      <c r="D46" s="524"/>
      <c r="E46" s="525"/>
      <c r="F46" s="598"/>
      <c r="G46" s="599"/>
      <c r="H46" s="595"/>
      <c r="I46" s="525"/>
      <c r="J46" s="525"/>
      <c r="K46" s="141" t="s">
        <v>347</v>
      </c>
      <c r="L46" s="524"/>
      <c r="M46" s="598"/>
      <c r="N46" s="61"/>
      <c r="O46" s="61"/>
      <c r="P46" s="58"/>
      <c r="Q46" s="61"/>
      <c r="R46" s="61"/>
      <c r="S46" s="58"/>
      <c r="T46" s="61"/>
      <c r="U46" s="61"/>
      <c r="V46" s="58"/>
      <c r="W46" s="61"/>
      <c r="X46" s="61"/>
      <c r="Y46" s="58"/>
      <c r="Z46" s="637"/>
      <c r="AA46" s="633"/>
      <c r="AB46" s="569"/>
      <c r="AC46" s="569"/>
      <c r="AD46" s="569"/>
    </row>
    <row r="47" spans="1:30" ht="50.1" customHeight="1" x14ac:dyDescent="0.25">
      <c r="A47" s="605" t="s">
        <v>331</v>
      </c>
      <c r="B47" s="616" t="s">
        <v>348</v>
      </c>
      <c r="C47" s="524"/>
      <c r="D47" s="617" t="s">
        <v>349</v>
      </c>
      <c r="E47" s="605" t="s">
        <v>60</v>
      </c>
      <c r="F47" s="622" t="s">
        <v>350</v>
      </c>
      <c r="G47" s="605" t="s">
        <v>351</v>
      </c>
      <c r="H47" s="605">
        <v>3</v>
      </c>
      <c r="I47" s="605" t="s">
        <v>352</v>
      </c>
      <c r="J47" s="609" t="s">
        <v>353</v>
      </c>
      <c r="K47" s="235" t="s">
        <v>354</v>
      </c>
      <c r="L47" s="628" t="s">
        <v>323</v>
      </c>
      <c r="M47" s="609" t="s">
        <v>355</v>
      </c>
      <c r="N47" s="236"/>
      <c r="O47" s="60"/>
      <c r="P47" s="236"/>
      <c r="Q47" s="236"/>
      <c r="R47" s="236"/>
      <c r="S47" s="236"/>
      <c r="T47" s="236"/>
      <c r="U47" s="236"/>
      <c r="V47" s="236"/>
      <c r="W47" s="236"/>
      <c r="X47" s="236"/>
      <c r="Y47" s="236"/>
      <c r="Z47" s="610">
        <v>0</v>
      </c>
      <c r="AA47" s="613"/>
      <c r="AB47" s="605">
        <v>1</v>
      </c>
      <c r="AC47" s="613"/>
      <c r="AD47" s="605">
        <v>2</v>
      </c>
    </row>
    <row r="48" spans="1:30" ht="50.1" customHeight="1" x14ac:dyDescent="0.25">
      <c r="A48" s="524"/>
      <c r="B48" s="616"/>
      <c r="C48" s="524"/>
      <c r="D48" s="618"/>
      <c r="E48" s="524"/>
      <c r="F48" s="623"/>
      <c r="G48" s="524"/>
      <c r="H48" s="524"/>
      <c r="I48" s="524"/>
      <c r="J48" s="598"/>
      <c r="K48" s="237" t="s">
        <v>356</v>
      </c>
      <c r="L48" s="629"/>
      <c r="M48" s="598"/>
      <c r="N48" s="236"/>
      <c r="O48" s="236"/>
      <c r="P48" s="60"/>
      <c r="Q48" s="236"/>
      <c r="R48" s="236"/>
      <c r="S48" s="236"/>
      <c r="T48" s="236"/>
      <c r="U48" s="236"/>
      <c r="V48" s="236"/>
      <c r="W48" s="236"/>
      <c r="X48" s="236"/>
      <c r="Y48" s="236"/>
      <c r="Z48" s="611"/>
      <c r="AA48" s="614"/>
      <c r="AB48" s="524"/>
      <c r="AC48" s="614"/>
      <c r="AD48" s="524"/>
    </row>
    <row r="49" spans="1:30" ht="50.1" customHeight="1" x14ac:dyDescent="0.25">
      <c r="A49" s="524"/>
      <c r="B49" s="519" t="s">
        <v>357</v>
      </c>
      <c r="C49" s="524"/>
      <c r="D49" s="618"/>
      <c r="E49" s="524"/>
      <c r="F49" s="623"/>
      <c r="G49" s="524"/>
      <c r="H49" s="524"/>
      <c r="I49" s="524"/>
      <c r="J49" s="598"/>
      <c r="K49" s="237" t="s">
        <v>358</v>
      </c>
      <c r="L49" s="629"/>
      <c r="M49" s="598"/>
      <c r="N49" s="236"/>
      <c r="O49" s="236"/>
      <c r="P49" s="60"/>
      <c r="Q49" s="236"/>
      <c r="R49" s="236"/>
      <c r="S49" s="236"/>
      <c r="T49" s="236"/>
      <c r="U49" s="236"/>
      <c r="V49" s="236"/>
      <c r="W49" s="236"/>
      <c r="X49" s="236"/>
      <c r="Y49" s="236"/>
      <c r="Z49" s="611"/>
      <c r="AA49" s="614"/>
      <c r="AB49" s="524"/>
      <c r="AC49" s="614"/>
      <c r="AD49" s="524"/>
    </row>
    <row r="50" spans="1:30" ht="50.1" customHeight="1" x14ac:dyDescent="0.25">
      <c r="A50" s="524"/>
      <c r="B50" s="607"/>
      <c r="C50" s="524"/>
      <c r="D50" s="618"/>
      <c r="E50" s="524"/>
      <c r="F50" s="623"/>
      <c r="G50" s="524"/>
      <c r="H50" s="524"/>
      <c r="I50" s="524"/>
      <c r="J50" s="598"/>
      <c r="K50" s="237" t="s">
        <v>359</v>
      </c>
      <c r="L50" s="629"/>
      <c r="M50" s="598"/>
      <c r="N50" s="236"/>
      <c r="O50" s="60"/>
      <c r="P50" s="60"/>
      <c r="Q50" s="236"/>
      <c r="R50" s="236"/>
      <c r="S50" s="236"/>
      <c r="T50" s="236"/>
      <c r="U50" s="236"/>
      <c r="V50" s="236"/>
      <c r="W50" s="236"/>
      <c r="X50" s="236"/>
      <c r="Y50" s="236"/>
      <c r="Z50" s="611"/>
      <c r="AA50" s="614"/>
      <c r="AB50" s="524"/>
      <c r="AC50" s="614"/>
      <c r="AD50" s="524"/>
    </row>
    <row r="51" spans="1:30" ht="50.1" customHeight="1" x14ac:dyDescent="0.25">
      <c r="A51" s="148"/>
      <c r="B51" s="607"/>
      <c r="C51" s="524"/>
      <c r="D51" s="618"/>
      <c r="E51" s="524"/>
      <c r="F51" s="623"/>
      <c r="G51" s="524"/>
      <c r="H51" s="524"/>
      <c r="I51" s="524"/>
      <c r="J51" s="598"/>
      <c r="K51" s="238" t="s">
        <v>360</v>
      </c>
      <c r="L51" s="629"/>
      <c r="M51" s="598"/>
      <c r="N51" s="236"/>
      <c r="O51" s="60"/>
      <c r="P51" s="60"/>
      <c r="Q51" s="236"/>
      <c r="R51" s="236"/>
      <c r="S51" s="236"/>
      <c r="T51" s="236"/>
      <c r="U51" s="236"/>
      <c r="V51" s="236"/>
      <c r="W51" s="236"/>
      <c r="X51" s="236"/>
      <c r="Y51" s="236"/>
      <c r="Z51" s="611"/>
      <c r="AA51" s="614"/>
      <c r="AB51" s="524"/>
      <c r="AC51" s="614"/>
      <c r="AD51" s="524"/>
    </row>
    <row r="52" spans="1:30" ht="50.1" customHeight="1" x14ac:dyDescent="0.25">
      <c r="A52" s="148"/>
      <c r="B52" s="607"/>
      <c r="C52" s="524"/>
      <c r="D52" s="618"/>
      <c r="E52" s="524"/>
      <c r="F52" s="623"/>
      <c r="G52" s="524"/>
      <c r="H52" s="524"/>
      <c r="I52" s="524"/>
      <c r="J52" s="598"/>
      <c r="K52" s="141" t="s">
        <v>361</v>
      </c>
      <c r="L52" s="630"/>
      <c r="M52" s="598"/>
      <c r="N52" s="236"/>
      <c r="O52" s="60"/>
      <c r="P52" s="60"/>
      <c r="Q52" s="236"/>
      <c r="R52" s="236"/>
      <c r="S52" s="236"/>
      <c r="T52" s="236"/>
      <c r="U52" s="236"/>
      <c r="V52" s="236"/>
      <c r="W52" s="236"/>
      <c r="X52" s="236"/>
      <c r="Y52" s="236"/>
      <c r="Z52" s="611"/>
      <c r="AA52" s="614"/>
      <c r="AB52" s="524"/>
      <c r="AC52" s="614"/>
      <c r="AD52" s="524"/>
    </row>
    <row r="53" spans="1:30" ht="50.1" customHeight="1" x14ac:dyDescent="0.25">
      <c r="A53" s="148"/>
      <c r="B53" s="607"/>
      <c r="C53" s="524"/>
      <c r="D53" s="618"/>
      <c r="E53" s="524"/>
      <c r="F53" s="623"/>
      <c r="G53" s="524"/>
      <c r="H53" s="524"/>
      <c r="I53" s="524"/>
      <c r="J53" s="598"/>
      <c r="K53" s="141" t="s">
        <v>362</v>
      </c>
      <c r="L53" s="630"/>
      <c r="M53" s="598"/>
      <c r="N53" s="236"/>
      <c r="O53" s="60"/>
      <c r="P53" s="60"/>
      <c r="Q53" s="236"/>
      <c r="R53" s="236"/>
      <c r="S53" s="236"/>
      <c r="T53" s="236"/>
      <c r="U53" s="236"/>
      <c r="V53" s="236"/>
      <c r="W53" s="236"/>
      <c r="X53" s="236"/>
      <c r="Y53" s="236"/>
      <c r="Z53" s="611"/>
      <c r="AA53" s="614"/>
      <c r="AB53" s="524"/>
      <c r="AC53" s="614"/>
      <c r="AD53" s="524"/>
    </row>
    <row r="54" spans="1:30" ht="50.1" customHeight="1" x14ac:dyDescent="0.25">
      <c r="A54" s="148"/>
      <c r="B54" s="607"/>
      <c r="C54" s="524"/>
      <c r="D54" s="618"/>
      <c r="E54" s="524"/>
      <c r="F54" s="623"/>
      <c r="G54" s="524"/>
      <c r="H54" s="524"/>
      <c r="I54" s="524"/>
      <c r="J54" s="598"/>
      <c r="K54" s="141" t="s">
        <v>363</v>
      </c>
      <c r="L54" s="630"/>
      <c r="M54" s="598"/>
      <c r="N54" s="239"/>
      <c r="O54" s="240"/>
      <c r="P54" s="241"/>
      <c r="Q54" s="241"/>
      <c r="R54" s="241"/>
      <c r="S54" s="241"/>
      <c r="T54" s="241"/>
      <c r="U54" s="241"/>
      <c r="V54" s="241"/>
      <c r="W54" s="241"/>
      <c r="X54" s="241"/>
      <c r="Y54" s="242"/>
      <c r="Z54" s="611"/>
      <c r="AA54" s="614"/>
      <c r="AB54" s="524"/>
      <c r="AC54" s="614"/>
      <c r="AD54" s="524"/>
    </row>
    <row r="55" spans="1:30" ht="50.1" customHeight="1" x14ac:dyDescent="0.25">
      <c r="A55" s="148"/>
      <c r="B55" s="607"/>
      <c r="C55" s="524"/>
      <c r="D55" s="618"/>
      <c r="E55" s="524"/>
      <c r="F55" s="623"/>
      <c r="G55" s="524"/>
      <c r="H55" s="524"/>
      <c r="I55" s="524"/>
      <c r="J55" s="598"/>
      <c r="K55" s="141" t="s">
        <v>364</v>
      </c>
      <c r="L55" s="630"/>
      <c r="M55" s="598"/>
      <c r="N55" s="243"/>
      <c r="O55" s="241"/>
      <c r="P55" s="240"/>
      <c r="Q55" s="240"/>
      <c r="R55" s="241"/>
      <c r="S55" s="241"/>
      <c r="T55" s="241"/>
      <c r="U55" s="241"/>
      <c r="V55" s="241"/>
      <c r="W55" s="241"/>
      <c r="X55" s="241"/>
      <c r="Y55" s="242"/>
      <c r="Z55" s="611"/>
      <c r="AA55" s="614"/>
      <c r="AB55" s="524"/>
      <c r="AC55" s="614"/>
      <c r="AD55" s="524"/>
    </row>
    <row r="56" spans="1:30" ht="50.1" customHeight="1" x14ac:dyDescent="0.25">
      <c r="A56" s="148"/>
      <c r="B56" s="607"/>
      <c r="C56" s="524"/>
      <c r="D56" s="618"/>
      <c r="E56" s="524"/>
      <c r="F56" s="623"/>
      <c r="G56" s="524"/>
      <c r="H56" s="524"/>
      <c r="I56" s="524"/>
      <c r="J56" s="598"/>
      <c r="K56" s="141" t="s">
        <v>365</v>
      </c>
      <c r="L56" s="630"/>
      <c r="M56" s="598"/>
      <c r="N56" s="243"/>
      <c r="O56" s="241"/>
      <c r="P56" s="241"/>
      <c r="Q56" s="241"/>
      <c r="R56" s="240"/>
      <c r="S56" s="240"/>
      <c r="T56" s="240"/>
      <c r="U56" s="240"/>
      <c r="V56" s="240"/>
      <c r="W56" s="240"/>
      <c r="X56" s="240"/>
      <c r="Y56" s="244"/>
      <c r="Z56" s="611"/>
      <c r="AA56" s="614"/>
      <c r="AB56" s="524"/>
      <c r="AC56" s="614"/>
      <c r="AD56" s="524"/>
    </row>
    <row r="57" spans="1:30" ht="50.1" customHeight="1" x14ac:dyDescent="0.3">
      <c r="A57" s="148"/>
      <c r="B57" s="520"/>
      <c r="C57" s="524"/>
      <c r="D57" s="619"/>
      <c r="E57" s="525"/>
      <c r="F57" s="624"/>
      <c r="G57" s="525"/>
      <c r="H57" s="525"/>
      <c r="I57" s="525"/>
      <c r="J57" s="599"/>
      <c r="K57" s="141" t="s">
        <v>366</v>
      </c>
      <c r="L57" s="630"/>
      <c r="M57" s="598"/>
      <c r="N57" s="245"/>
      <c r="O57" s="245"/>
      <c r="P57" s="245"/>
      <c r="Q57" s="245"/>
      <c r="R57" s="245"/>
      <c r="S57" s="245"/>
      <c r="T57" s="245"/>
      <c r="U57" s="245"/>
      <c r="V57" s="245"/>
      <c r="W57" s="245"/>
      <c r="X57" s="245"/>
      <c r="Y57" s="246"/>
      <c r="Z57" s="612"/>
      <c r="AA57" s="615"/>
      <c r="AB57" s="525"/>
      <c r="AC57" s="615"/>
      <c r="AD57" s="525"/>
    </row>
    <row r="58" spans="1:30" ht="50.1" customHeight="1" x14ac:dyDescent="0.25">
      <c r="A58" s="605" t="s">
        <v>367</v>
      </c>
      <c r="B58" s="519" t="s">
        <v>368</v>
      </c>
      <c r="C58" s="524"/>
      <c r="D58" s="608" t="s">
        <v>369</v>
      </c>
      <c r="E58" s="605" t="s">
        <v>60</v>
      </c>
      <c r="F58" s="609" t="s">
        <v>370</v>
      </c>
      <c r="G58" s="597" t="s">
        <v>305</v>
      </c>
      <c r="H58" s="597">
        <v>3</v>
      </c>
      <c r="I58" s="604" t="s">
        <v>371</v>
      </c>
      <c r="J58" s="605" t="s">
        <v>372</v>
      </c>
      <c r="K58" s="61" t="s">
        <v>373</v>
      </c>
      <c r="L58" s="597" t="s">
        <v>323</v>
      </c>
      <c r="M58" s="601" t="s">
        <v>374</v>
      </c>
      <c r="N58" s="60"/>
      <c r="O58" s="60"/>
      <c r="P58" s="60"/>
      <c r="Q58" s="60"/>
      <c r="R58" s="60"/>
      <c r="S58" s="60"/>
      <c r="T58" s="60"/>
      <c r="U58" s="60"/>
      <c r="V58" s="60"/>
      <c r="W58" s="60"/>
      <c r="X58" s="60"/>
      <c r="Y58" s="60"/>
      <c r="Z58" s="610">
        <v>0</v>
      </c>
      <c r="AA58" s="600"/>
      <c r="AB58" s="597">
        <v>1</v>
      </c>
      <c r="AC58" s="600"/>
      <c r="AD58" s="597">
        <v>2</v>
      </c>
    </row>
    <row r="59" spans="1:30" ht="50.1" customHeight="1" x14ac:dyDescent="0.25">
      <c r="A59" s="524"/>
      <c r="B59" s="607"/>
      <c r="C59" s="524"/>
      <c r="D59" s="608"/>
      <c r="E59" s="524"/>
      <c r="F59" s="598"/>
      <c r="G59" s="597"/>
      <c r="H59" s="597"/>
      <c r="I59" s="604"/>
      <c r="J59" s="524"/>
      <c r="K59" s="61" t="s">
        <v>375</v>
      </c>
      <c r="L59" s="597"/>
      <c r="M59" s="601"/>
      <c r="N59" s="60"/>
      <c r="O59" s="60"/>
      <c r="P59" s="60"/>
      <c r="Q59" s="60"/>
      <c r="R59" s="60"/>
      <c r="S59" s="60"/>
      <c r="T59" s="60"/>
      <c r="U59" s="60"/>
      <c r="V59" s="60"/>
      <c r="W59" s="60"/>
      <c r="X59" s="60"/>
      <c r="Y59" s="60"/>
      <c r="Z59" s="611"/>
      <c r="AA59" s="600"/>
      <c r="AB59" s="597"/>
      <c r="AC59" s="600"/>
      <c r="AD59" s="597"/>
    </row>
    <row r="60" spans="1:30" ht="50.1" customHeight="1" x14ac:dyDescent="0.25">
      <c r="A60" s="524"/>
      <c r="B60" s="607"/>
      <c r="C60" s="524"/>
      <c r="D60" s="608"/>
      <c r="E60" s="524"/>
      <c r="F60" s="598"/>
      <c r="G60" s="597"/>
      <c r="H60" s="597"/>
      <c r="I60" s="604"/>
      <c r="J60" s="524"/>
      <c r="K60" s="61" t="s">
        <v>376</v>
      </c>
      <c r="L60" s="597"/>
      <c r="M60" s="601"/>
      <c r="N60" s="60"/>
      <c r="O60" s="60"/>
      <c r="P60" s="60"/>
      <c r="Q60" s="60"/>
      <c r="R60" s="60"/>
      <c r="S60" s="60"/>
      <c r="T60" s="60"/>
      <c r="U60" s="60"/>
      <c r="V60" s="60"/>
      <c r="W60" s="60"/>
      <c r="X60" s="60"/>
      <c r="Y60" s="60"/>
      <c r="Z60" s="611"/>
      <c r="AA60" s="600"/>
      <c r="AB60" s="597"/>
      <c r="AC60" s="600"/>
      <c r="AD60" s="597"/>
    </row>
    <row r="61" spans="1:30" ht="50.1" customHeight="1" x14ac:dyDescent="0.25">
      <c r="A61" s="524"/>
      <c r="B61" s="607"/>
      <c r="C61" s="524"/>
      <c r="D61" s="608"/>
      <c r="E61" s="524"/>
      <c r="F61" s="598"/>
      <c r="G61" s="597"/>
      <c r="H61" s="597"/>
      <c r="I61" s="604"/>
      <c r="J61" s="524"/>
      <c r="K61" s="61" t="s">
        <v>377</v>
      </c>
      <c r="L61" s="597"/>
      <c r="M61" s="601"/>
      <c r="N61" s="60"/>
      <c r="O61" s="60"/>
      <c r="P61" s="60"/>
      <c r="Q61" s="60"/>
      <c r="R61" s="60"/>
      <c r="S61" s="60"/>
      <c r="T61" s="60"/>
      <c r="U61" s="60"/>
      <c r="V61" s="60"/>
      <c r="W61" s="60"/>
      <c r="X61" s="60"/>
      <c r="Y61" s="60"/>
      <c r="Z61" s="611"/>
      <c r="AA61" s="600"/>
      <c r="AB61" s="597"/>
      <c r="AC61" s="600"/>
      <c r="AD61" s="597"/>
    </row>
    <row r="62" spans="1:30" ht="50.1" customHeight="1" x14ac:dyDescent="0.25">
      <c r="A62" s="524"/>
      <c r="B62" s="607"/>
      <c r="C62" s="524"/>
      <c r="D62" s="608"/>
      <c r="E62" s="524"/>
      <c r="F62" s="598"/>
      <c r="G62" s="597"/>
      <c r="H62" s="597"/>
      <c r="I62" s="604"/>
      <c r="J62" s="525"/>
      <c r="K62" s="61" t="s">
        <v>378</v>
      </c>
      <c r="L62" s="597"/>
      <c r="M62" s="601"/>
      <c r="N62" s="60"/>
      <c r="O62" s="60"/>
      <c r="P62" s="60"/>
      <c r="Q62" s="60"/>
      <c r="R62" s="60"/>
      <c r="S62" s="60"/>
      <c r="T62" s="60"/>
      <c r="U62" s="60"/>
      <c r="V62" s="60"/>
      <c r="W62" s="60"/>
      <c r="X62" s="60"/>
      <c r="Y62" s="60"/>
      <c r="Z62" s="612"/>
      <c r="AA62" s="600"/>
      <c r="AB62" s="597"/>
      <c r="AC62" s="600"/>
      <c r="AD62" s="597"/>
    </row>
    <row r="63" spans="1:30" ht="50.1" customHeight="1" x14ac:dyDescent="0.25">
      <c r="A63" s="601" t="s">
        <v>342</v>
      </c>
      <c r="B63" s="602" t="s">
        <v>379</v>
      </c>
      <c r="C63" s="524"/>
      <c r="D63" s="603" t="s">
        <v>380</v>
      </c>
      <c r="E63" s="597" t="s">
        <v>60</v>
      </c>
      <c r="F63" s="601" t="s">
        <v>381</v>
      </c>
      <c r="G63" s="247" t="s">
        <v>382</v>
      </c>
      <c r="H63" s="248">
        <v>8750</v>
      </c>
      <c r="I63" s="597" t="s">
        <v>383</v>
      </c>
      <c r="J63" s="597" t="s">
        <v>384</v>
      </c>
      <c r="K63" s="61" t="s">
        <v>385</v>
      </c>
      <c r="L63" s="597" t="s">
        <v>323</v>
      </c>
      <c r="M63" s="601" t="s">
        <v>386</v>
      </c>
      <c r="N63" s="60"/>
      <c r="O63" s="60"/>
      <c r="P63" s="60"/>
      <c r="Q63" s="60"/>
      <c r="R63" s="60"/>
      <c r="S63" s="60"/>
      <c r="T63" s="60"/>
      <c r="U63" s="60"/>
      <c r="V63" s="60"/>
      <c r="W63" s="60"/>
      <c r="X63" s="60"/>
      <c r="Y63" s="60"/>
      <c r="Z63" s="606">
        <v>13355000</v>
      </c>
      <c r="AA63" s="147">
        <v>2625</v>
      </c>
      <c r="AB63" s="147">
        <v>2625</v>
      </c>
      <c r="AC63" s="147">
        <v>1500</v>
      </c>
      <c r="AD63" s="147">
        <v>2000</v>
      </c>
    </row>
    <row r="64" spans="1:30" ht="50.1" customHeight="1" x14ac:dyDescent="0.25">
      <c r="A64" s="601"/>
      <c r="B64" s="602"/>
      <c r="C64" s="524"/>
      <c r="D64" s="603"/>
      <c r="E64" s="597"/>
      <c r="F64" s="601"/>
      <c r="G64" s="143" t="s">
        <v>387</v>
      </c>
      <c r="H64" s="62">
        <v>3325</v>
      </c>
      <c r="I64" s="597"/>
      <c r="J64" s="597"/>
      <c r="K64" s="61" t="s">
        <v>388</v>
      </c>
      <c r="L64" s="597"/>
      <c r="M64" s="601"/>
      <c r="N64" s="60"/>
      <c r="O64" s="60"/>
      <c r="P64" s="60"/>
      <c r="Q64" s="60"/>
      <c r="R64" s="60"/>
      <c r="S64" s="60"/>
      <c r="T64" s="60"/>
      <c r="U64" s="60"/>
      <c r="V64" s="60"/>
      <c r="W64" s="60"/>
      <c r="X64" s="60"/>
      <c r="Y64" s="60"/>
      <c r="Z64" s="606"/>
      <c r="AA64" s="147">
        <v>875</v>
      </c>
      <c r="AB64" s="147">
        <v>875</v>
      </c>
      <c r="AC64" s="147">
        <v>875</v>
      </c>
      <c r="AD64" s="147">
        <v>700</v>
      </c>
    </row>
    <row r="65" spans="1:30" ht="50.1" customHeight="1" x14ac:dyDescent="0.25">
      <c r="A65" s="601"/>
      <c r="B65" s="602"/>
      <c r="C65" s="524"/>
      <c r="D65" s="603"/>
      <c r="E65" s="597"/>
      <c r="F65" s="601"/>
      <c r="G65" s="247" t="s">
        <v>389</v>
      </c>
      <c r="H65" s="248">
        <v>1600</v>
      </c>
      <c r="I65" s="597"/>
      <c r="J65" s="597"/>
      <c r="K65" s="61" t="s">
        <v>390</v>
      </c>
      <c r="L65" s="597"/>
      <c r="M65" s="601"/>
      <c r="N65" s="60"/>
      <c r="O65" s="60"/>
      <c r="P65" s="60"/>
      <c r="Q65" s="60"/>
      <c r="R65" s="60"/>
      <c r="S65" s="60"/>
      <c r="T65" s="60"/>
      <c r="U65" s="60"/>
      <c r="V65" s="60"/>
      <c r="W65" s="60"/>
      <c r="X65" s="60"/>
      <c r="Y65" s="60"/>
      <c r="Z65" s="606"/>
      <c r="AA65" s="147">
        <v>600</v>
      </c>
      <c r="AB65" s="147">
        <v>600</v>
      </c>
      <c r="AC65" s="147">
        <v>200</v>
      </c>
      <c r="AD65" s="147">
        <v>200</v>
      </c>
    </row>
    <row r="66" spans="1:30" ht="50.1" customHeight="1" x14ac:dyDescent="0.25">
      <c r="A66" s="601"/>
      <c r="B66" s="602"/>
      <c r="C66" s="524"/>
      <c r="D66" s="603"/>
      <c r="E66" s="597"/>
      <c r="F66" s="601"/>
      <c r="G66" s="247" t="s">
        <v>391</v>
      </c>
      <c r="H66" s="248">
        <v>175</v>
      </c>
      <c r="I66" s="597"/>
      <c r="J66" s="597"/>
      <c r="K66" s="61" t="s">
        <v>392</v>
      </c>
      <c r="L66" s="597"/>
      <c r="M66" s="601"/>
      <c r="N66" s="60"/>
      <c r="O66" s="60"/>
      <c r="P66" s="60"/>
      <c r="Q66" s="60"/>
      <c r="R66" s="60"/>
      <c r="S66" s="60"/>
      <c r="T66" s="60"/>
      <c r="U66" s="60"/>
      <c r="V66" s="60"/>
      <c r="W66" s="60"/>
      <c r="X66" s="60"/>
      <c r="Y66" s="60"/>
      <c r="Z66" s="606"/>
      <c r="AA66" s="147">
        <v>50</v>
      </c>
      <c r="AB66" s="147">
        <v>50</v>
      </c>
      <c r="AC66" s="147">
        <v>50</v>
      </c>
      <c r="AD66" s="147">
        <v>25</v>
      </c>
    </row>
    <row r="67" spans="1:30" ht="50.1" customHeight="1" x14ac:dyDescent="0.25">
      <c r="A67" s="601"/>
      <c r="B67" s="602"/>
      <c r="C67" s="524"/>
      <c r="D67" s="603"/>
      <c r="E67" s="597"/>
      <c r="F67" s="601"/>
      <c r="G67" s="455" t="s">
        <v>393</v>
      </c>
      <c r="H67" s="596">
        <v>3000</v>
      </c>
      <c r="I67" s="597"/>
      <c r="J67" s="597"/>
      <c r="K67" s="61" t="s">
        <v>394</v>
      </c>
      <c r="L67" s="597"/>
      <c r="M67" s="601"/>
      <c r="N67" s="60"/>
      <c r="O67" s="60"/>
      <c r="P67" s="60"/>
      <c r="Q67" s="60"/>
      <c r="R67" s="60"/>
      <c r="S67" s="60"/>
      <c r="T67" s="60"/>
      <c r="U67" s="60"/>
      <c r="V67" s="60"/>
      <c r="W67" s="60"/>
      <c r="X67" s="60"/>
      <c r="Y67" s="60"/>
      <c r="Z67" s="606"/>
      <c r="AA67" s="570">
        <v>750</v>
      </c>
      <c r="AB67" s="570">
        <v>750</v>
      </c>
      <c r="AC67" s="570">
        <v>750</v>
      </c>
      <c r="AD67" s="570">
        <v>750</v>
      </c>
    </row>
    <row r="68" spans="1:30" ht="50.1" customHeight="1" x14ac:dyDescent="0.25">
      <c r="A68" s="601"/>
      <c r="B68" s="602"/>
      <c r="C68" s="524"/>
      <c r="D68" s="603"/>
      <c r="E68" s="597"/>
      <c r="F68" s="601"/>
      <c r="G68" s="455"/>
      <c r="H68" s="596"/>
      <c r="I68" s="597"/>
      <c r="J68" s="597"/>
      <c r="K68" s="250" t="s">
        <v>395</v>
      </c>
      <c r="L68" s="597"/>
      <c r="M68" s="601"/>
      <c r="N68" s="60"/>
      <c r="O68" s="60"/>
      <c r="P68" s="60"/>
      <c r="Q68" s="60"/>
      <c r="R68" s="60"/>
      <c r="S68" s="60"/>
      <c r="T68" s="60"/>
      <c r="U68" s="60"/>
      <c r="V68" s="60"/>
      <c r="W68" s="60"/>
      <c r="X68" s="60"/>
      <c r="Y68" s="60"/>
      <c r="Z68" s="606"/>
      <c r="AA68" s="570"/>
      <c r="AB68" s="570"/>
      <c r="AC68" s="570"/>
      <c r="AD68" s="570"/>
    </row>
    <row r="69" spans="1:30" ht="50.1" customHeight="1" x14ac:dyDescent="0.25">
      <c r="A69" s="567"/>
      <c r="B69" s="567"/>
      <c r="C69" s="524"/>
      <c r="D69" s="525" t="s">
        <v>396</v>
      </c>
      <c r="E69" s="525" t="s">
        <v>60</v>
      </c>
      <c r="F69" s="599" t="s">
        <v>397</v>
      </c>
      <c r="G69" s="620" t="s">
        <v>398</v>
      </c>
      <c r="H69" s="595">
        <v>9</v>
      </c>
      <c r="I69" s="525" t="s">
        <v>399</v>
      </c>
      <c r="J69" s="525" t="s">
        <v>400</v>
      </c>
      <c r="K69" s="63" t="s">
        <v>401</v>
      </c>
      <c r="L69" s="524" t="s">
        <v>323</v>
      </c>
      <c r="M69" s="598" t="s">
        <v>402</v>
      </c>
      <c r="N69" s="64"/>
      <c r="O69" s="64"/>
      <c r="P69" s="64"/>
      <c r="Q69" s="64"/>
      <c r="R69" s="64"/>
      <c r="S69" s="64"/>
      <c r="T69" s="64"/>
      <c r="U69" s="64"/>
      <c r="V69" s="64"/>
      <c r="W69" s="64"/>
      <c r="X69" s="64"/>
      <c r="Y69" s="64"/>
      <c r="Z69" s="593">
        <v>4255000</v>
      </c>
      <c r="AA69" s="569">
        <v>3</v>
      </c>
      <c r="AB69" s="569">
        <v>2</v>
      </c>
      <c r="AC69" s="569">
        <v>2</v>
      </c>
      <c r="AD69" s="569">
        <v>2</v>
      </c>
    </row>
    <row r="70" spans="1:30" ht="50.1" customHeight="1" x14ac:dyDescent="0.25">
      <c r="A70" s="567"/>
      <c r="B70" s="567"/>
      <c r="C70" s="524"/>
      <c r="D70" s="597"/>
      <c r="E70" s="597"/>
      <c r="F70" s="601"/>
      <c r="G70" s="620"/>
      <c r="H70" s="596"/>
      <c r="I70" s="597"/>
      <c r="J70" s="597"/>
      <c r="K70" s="61" t="s">
        <v>403</v>
      </c>
      <c r="L70" s="524"/>
      <c r="M70" s="598"/>
      <c r="N70" s="60"/>
      <c r="O70" s="60"/>
      <c r="P70" s="60"/>
      <c r="Q70" s="60"/>
      <c r="R70" s="60"/>
      <c r="S70" s="60"/>
      <c r="T70" s="60"/>
      <c r="U70" s="60"/>
      <c r="V70" s="60"/>
      <c r="W70" s="60"/>
      <c r="X70" s="60"/>
      <c r="Y70" s="60"/>
      <c r="Z70" s="593"/>
      <c r="AA70" s="570"/>
      <c r="AB70" s="570"/>
      <c r="AC70" s="570"/>
      <c r="AD70" s="570"/>
    </row>
    <row r="71" spans="1:30" ht="50.1" customHeight="1" x14ac:dyDescent="0.25">
      <c r="A71" s="567"/>
      <c r="B71" s="567"/>
      <c r="C71" s="524"/>
      <c r="D71" s="597"/>
      <c r="E71" s="597"/>
      <c r="F71" s="601"/>
      <c r="G71" s="620"/>
      <c r="H71" s="596"/>
      <c r="I71" s="597"/>
      <c r="J71" s="597"/>
      <c r="K71" s="61" t="s">
        <v>404</v>
      </c>
      <c r="L71" s="524"/>
      <c r="M71" s="598"/>
      <c r="N71" s="60"/>
      <c r="O71" s="60"/>
      <c r="P71" s="60"/>
      <c r="Q71" s="60"/>
      <c r="R71" s="60"/>
      <c r="S71" s="60"/>
      <c r="T71" s="60"/>
      <c r="U71" s="60"/>
      <c r="V71" s="60"/>
      <c r="W71" s="60"/>
      <c r="X71" s="60"/>
      <c r="Y71" s="60"/>
      <c r="Z71" s="593"/>
      <c r="AA71" s="570"/>
      <c r="AB71" s="570"/>
      <c r="AC71" s="570"/>
      <c r="AD71" s="570"/>
    </row>
    <row r="72" spans="1:30" ht="50.1" customHeight="1" x14ac:dyDescent="0.25">
      <c r="A72" s="567"/>
      <c r="B72" s="567"/>
      <c r="C72" s="524"/>
      <c r="D72" s="597"/>
      <c r="E72" s="597"/>
      <c r="F72" s="601"/>
      <c r="G72" s="620"/>
      <c r="H72" s="596"/>
      <c r="I72" s="597"/>
      <c r="J72" s="597"/>
      <c r="K72" s="61" t="s">
        <v>405</v>
      </c>
      <c r="L72" s="524"/>
      <c r="M72" s="598"/>
      <c r="N72" s="60"/>
      <c r="O72" s="60"/>
      <c r="P72" s="60"/>
      <c r="Q72" s="60"/>
      <c r="R72" s="60"/>
      <c r="S72" s="60"/>
      <c r="T72" s="60"/>
      <c r="U72" s="60"/>
      <c r="V72" s="60"/>
      <c r="W72" s="60"/>
      <c r="X72" s="60"/>
      <c r="Y72" s="60"/>
      <c r="Z72" s="593"/>
      <c r="AA72" s="570"/>
      <c r="AB72" s="570"/>
      <c r="AC72" s="570"/>
      <c r="AD72" s="570"/>
    </row>
    <row r="73" spans="1:30" ht="50.1" customHeight="1" x14ac:dyDescent="0.25">
      <c r="A73" s="567"/>
      <c r="B73" s="567"/>
      <c r="C73" s="524"/>
      <c r="D73" s="597"/>
      <c r="E73" s="597"/>
      <c r="F73" s="601"/>
      <c r="G73" s="620"/>
      <c r="H73" s="596"/>
      <c r="I73" s="597"/>
      <c r="J73" s="597"/>
      <c r="K73" s="61" t="s">
        <v>406</v>
      </c>
      <c r="L73" s="524"/>
      <c r="M73" s="598"/>
      <c r="N73" s="60"/>
      <c r="O73" s="60"/>
      <c r="P73" s="60"/>
      <c r="Q73" s="60"/>
      <c r="R73" s="60"/>
      <c r="S73" s="60"/>
      <c r="T73" s="60"/>
      <c r="U73" s="60"/>
      <c r="V73" s="60"/>
      <c r="W73" s="60"/>
      <c r="X73" s="60"/>
      <c r="Y73" s="60"/>
      <c r="Z73" s="593"/>
      <c r="AA73" s="570"/>
      <c r="AB73" s="570"/>
      <c r="AC73" s="570"/>
      <c r="AD73" s="570"/>
    </row>
    <row r="74" spans="1:30" ht="50.1" customHeight="1" x14ac:dyDescent="0.25">
      <c r="A74" s="567"/>
      <c r="B74" s="567"/>
      <c r="C74" s="524"/>
      <c r="D74" s="597"/>
      <c r="E74" s="597"/>
      <c r="F74" s="601"/>
      <c r="G74" s="621"/>
      <c r="H74" s="596"/>
      <c r="I74" s="597"/>
      <c r="J74" s="597"/>
      <c r="K74" s="61" t="s">
        <v>407</v>
      </c>
      <c r="L74" s="525"/>
      <c r="M74" s="599"/>
      <c r="N74" s="60"/>
      <c r="O74" s="60"/>
      <c r="P74" s="60"/>
      <c r="Q74" s="60"/>
      <c r="R74" s="60"/>
      <c r="S74" s="60"/>
      <c r="T74" s="60"/>
      <c r="U74" s="60"/>
      <c r="V74" s="60"/>
      <c r="W74" s="60"/>
      <c r="X74" s="60"/>
      <c r="Y74" s="60"/>
      <c r="Z74" s="594"/>
      <c r="AA74" s="570"/>
      <c r="AB74" s="570"/>
      <c r="AC74" s="570"/>
      <c r="AD74" s="570"/>
    </row>
    <row r="75" spans="1:30" ht="50.1" customHeight="1" x14ac:dyDescent="0.25">
      <c r="A75" s="567"/>
      <c r="B75" s="567"/>
      <c r="C75" s="524"/>
      <c r="D75" s="455" t="s">
        <v>408</v>
      </c>
      <c r="E75" s="571" t="s">
        <v>60</v>
      </c>
      <c r="F75" s="455" t="s">
        <v>409</v>
      </c>
      <c r="G75" s="584" t="s">
        <v>410</v>
      </c>
      <c r="H75" s="586">
        <v>2</v>
      </c>
      <c r="I75" s="588" t="s">
        <v>411</v>
      </c>
      <c r="J75" s="574" t="s">
        <v>412</v>
      </c>
      <c r="K75" s="251" t="s">
        <v>413</v>
      </c>
      <c r="L75" s="576" t="s">
        <v>414</v>
      </c>
      <c r="M75" s="578" t="s">
        <v>415</v>
      </c>
      <c r="N75" s="245"/>
      <c r="O75" s="252"/>
      <c r="P75" s="253"/>
      <c r="Q75" s="253"/>
      <c r="R75" s="253"/>
      <c r="S75" s="253"/>
      <c r="T75" s="253"/>
      <c r="U75" s="253"/>
      <c r="V75" s="253"/>
      <c r="W75" s="253"/>
      <c r="X75" s="253"/>
      <c r="Y75" s="253"/>
      <c r="Z75" s="580">
        <v>0</v>
      </c>
      <c r="AA75" s="582"/>
      <c r="AB75" s="582"/>
      <c r="AC75" s="582"/>
      <c r="AD75" s="572">
        <v>2</v>
      </c>
    </row>
    <row r="76" spans="1:30" ht="50.1" customHeight="1" x14ac:dyDescent="0.3">
      <c r="A76" s="567"/>
      <c r="B76" s="567"/>
      <c r="C76" s="524"/>
      <c r="D76" s="455"/>
      <c r="E76" s="571"/>
      <c r="F76" s="455"/>
      <c r="G76" s="584"/>
      <c r="H76" s="586"/>
      <c r="I76" s="588"/>
      <c r="J76" s="574"/>
      <c r="K76" s="254" t="s">
        <v>416</v>
      </c>
      <c r="L76" s="576"/>
      <c r="M76" s="578"/>
      <c r="N76" s="255"/>
      <c r="O76" s="245"/>
      <c r="P76" s="256"/>
      <c r="Q76" s="255"/>
      <c r="R76" s="255"/>
      <c r="S76" s="255"/>
      <c r="T76" s="255"/>
      <c r="U76" s="255"/>
      <c r="V76" s="255"/>
      <c r="W76" s="255"/>
      <c r="X76" s="255"/>
      <c r="Y76" s="255"/>
      <c r="Z76" s="580"/>
      <c r="AA76" s="582"/>
      <c r="AB76" s="582"/>
      <c r="AC76" s="582"/>
      <c r="AD76" s="572"/>
    </row>
    <row r="77" spans="1:30" ht="50.1" customHeight="1" x14ac:dyDescent="0.25">
      <c r="A77" s="567"/>
      <c r="B77" s="567"/>
      <c r="C77" s="524"/>
      <c r="D77" s="455"/>
      <c r="E77" s="571"/>
      <c r="F77" s="455"/>
      <c r="G77" s="584"/>
      <c r="H77" s="586"/>
      <c r="I77" s="588"/>
      <c r="J77" s="574"/>
      <c r="K77" s="254" t="s">
        <v>417</v>
      </c>
      <c r="L77" s="576"/>
      <c r="M77" s="578"/>
      <c r="N77" s="255"/>
      <c r="O77" s="255"/>
      <c r="P77" s="245"/>
      <c r="Q77" s="255"/>
      <c r="R77" s="245"/>
      <c r="S77" s="255"/>
      <c r="T77" s="245"/>
      <c r="U77" s="255"/>
      <c r="V77" s="245"/>
      <c r="W77" s="255"/>
      <c r="X77" s="255"/>
      <c r="Y77" s="255"/>
      <c r="Z77" s="580"/>
      <c r="AA77" s="582"/>
      <c r="AB77" s="582"/>
      <c r="AC77" s="582"/>
      <c r="AD77" s="572"/>
    </row>
    <row r="78" spans="1:30" ht="50.1" customHeight="1" x14ac:dyDescent="0.25">
      <c r="A78" s="567"/>
      <c r="B78" s="567"/>
      <c r="C78" s="524"/>
      <c r="D78" s="455"/>
      <c r="E78" s="571"/>
      <c r="F78" s="455"/>
      <c r="G78" s="585"/>
      <c r="H78" s="587"/>
      <c r="I78" s="589"/>
      <c r="J78" s="575"/>
      <c r="K78" s="257" t="s">
        <v>418</v>
      </c>
      <c r="L78" s="576"/>
      <c r="M78" s="579"/>
      <c r="N78" s="255"/>
      <c r="O78" s="255"/>
      <c r="P78" s="255"/>
      <c r="Q78" s="245"/>
      <c r="R78" s="255"/>
      <c r="S78" s="245"/>
      <c r="T78" s="255"/>
      <c r="U78" s="245"/>
      <c r="V78" s="255"/>
      <c r="W78" s="245"/>
      <c r="X78" s="255"/>
      <c r="Y78" s="255"/>
      <c r="Z78" s="581"/>
      <c r="AA78" s="583"/>
      <c r="AB78" s="583"/>
      <c r="AC78" s="583"/>
      <c r="AD78" s="573"/>
    </row>
    <row r="79" spans="1:30" ht="118.5" customHeight="1" x14ac:dyDescent="0.25">
      <c r="A79" s="567"/>
      <c r="B79" s="567"/>
      <c r="C79" s="524"/>
      <c r="D79" s="258" t="s">
        <v>419</v>
      </c>
      <c r="E79" s="571"/>
      <c r="F79" s="259" t="s">
        <v>420</v>
      </c>
      <c r="G79" s="260" t="s">
        <v>421</v>
      </c>
      <c r="H79" s="261">
        <v>1</v>
      </c>
      <c r="I79" s="262" t="s">
        <v>422</v>
      </c>
      <c r="J79" s="263" t="s">
        <v>423</v>
      </c>
      <c r="K79" s="264" t="s">
        <v>424</v>
      </c>
      <c r="L79" s="577"/>
      <c r="M79" s="265" t="s">
        <v>425</v>
      </c>
      <c r="N79" s="266"/>
      <c r="O79" s="266"/>
      <c r="P79" s="266"/>
      <c r="Q79" s="267"/>
      <c r="R79" s="267"/>
      <c r="S79" s="267"/>
      <c r="T79" s="267"/>
      <c r="U79" s="267"/>
      <c r="V79" s="267"/>
      <c r="W79" s="267"/>
      <c r="X79" s="267"/>
      <c r="Y79" s="267"/>
      <c r="Z79" s="268">
        <v>0</v>
      </c>
      <c r="AA79" s="269"/>
      <c r="AB79" s="269"/>
      <c r="AC79" s="269"/>
      <c r="AD79" s="269"/>
    </row>
    <row r="80" spans="1:30" ht="50.1" customHeight="1" x14ac:dyDescent="0.3">
      <c r="A80" s="567"/>
      <c r="B80" s="567"/>
      <c r="C80" s="524"/>
      <c r="D80" s="622" t="s">
        <v>426</v>
      </c>
      <c r="E80" s="625" t="s">
        <v>60</v>
      </c>
      <c r="F80" s="590" t="s">
        <v>427</v>
      </c>
      <c r="G80" s="462" t="s">
        <v>428</v>
      </c>
      <c r="H80" s="462">
        <v>120</v>
      </c>
      <c r="I80" s="590" t="s">
        <v>429</v>
      </c>
      <c r="J80" s="590" t="s">
        <v>430</v>
      </c>
      <c r="K80" s="65" t="s">
        <v>431</v>
      </c>
      <c r="L80" s="590" t="s">
        <v>414</v>
      </c>
      <c r="M80" s="559" t="s">
        <v>432</v>
      </c>
      <c r="N80" s="270"/>
      <c r="O80" s="270"/>
      <c r="P80" s="270"/>
      <c r="Q80" s="66"/>
      <c r="R80" s="66"/>
      <c r="S80" s="66"/>
      <c r="T80" s="66"/>
      <c r="U80" s="66"/>
      <c r="V80" s="66"/>
      <c r="W80" s="66"/>
      <c r="X80" s="66"/>
      <c r="Y80" s="66"/>
      <c r="Z80" s="562">
        <v>0</v>
      </c>
      <c r="AA80" s="565"/>
      <c r="AB80" s="565"/>
      <c r="AC80" s="550">
        <v>75</v>
      </c>
      <c r="AD80" s="550">
        <v>45</v>
      </c>
    </row>
    <row r="81" spans="1:30" ht="50.1" customHeight="1" x14ac:dyDescent="0.3">
      <c r="A81" s="567"/>
      <c r="B81" s="567"/>
      <c r="C81" s="524"/>
      <c r="D81" s="623"/>
      <c r="E81" s="626"/>
      <c r="F81" s="560"/>
      <c r="G81" s="463"/>
      <c r="H81" s="463"/>
      <c r="I81" s="591"/>
      <c r="J81" s="560"/>
      <c r="K81" s="67" t="s">
        <v>433</v>
      </c>
      <c r="L81" s="591"/>
      <c r="M81" s="560"/>
      <c r="N81" s="245"/>
      <c r="O81" s="245"/>
      <c r="P81" s="66"/>
      <c r="Q81" s="66"/>
      <c r="R81" s="66"/>
      <c r="S81" s="66"/>
      <c r="T81" s="66"/>
      <c r="U81" s="66"/>
      <c r="V81" s="66"/>
      <c r="W81" s="66"/>
      <c r="X81" s="66"/>
      <c r="Y81" s="66"/>
      <c r="Z81" s="563"/>
      <c r="AA81" s="566"/>
      <c r="AB81" s="566"/>
      <c r="AC81" s="551"/>
      <c r="AD81" s="551"/>
    </row>
    <row r="82" spans="1:30" ht="50.1" customHeight="1" x14ac:dyDescent="0.25">
      <c r="A82" s="567"/>
      <c r="B82" s="567"/>
      <c r="C82" s="524"/>
      <c r="D82" s="623"/>
      <c r="E82" s="626"/>
      <c r="F82" s="560"/>
      <c r="G82" s="462" t="s">
        <v>434</v>
      </c>
      <c r="H82" s="462">
        <v>12</v>
      </c>
      <c r="I82" s="591"/>
      <c r="J82" s="560"/>
      <c r="K82" s="553" t="s">
        <v>435</v>
      </c>
      <c r="L82" s="591"/>
      <c r="M82" s="560"/>
      <c r="N82" s="556"/>
      <c r="O82" s="556"/>
      <c r="P82" s="556"/>
      <c r="Q82" s="266"/>
      <c r="R82" s="266"/>
      <c r="S82" s="266"/>
      <c r="T82" s="266"/>
      <c r="U82" s="266"/>
      <c r="V82" s="266"/>
      <c r="W82" s="266"/>
      <c r="X82" s="266"/>
      <c r="Y82" s="266"/>
      <c r="Z82" s="563"/>
      <c r="AA82" s="565"/>
      <c r="AB82" s="550">
        <v>4</v>
      </c>
      <c r="AC82" s="550">
        <v>4</v>
      </c>
      <c r="AD82" s="550">
        <v>4</v>
      </c>
    </row>
    <row r="83" spans="1:30" ht="50.1" customHeight="1" x14ac:dyDescent="0.25">
      <c r="A83" s="567"/>
      <c r="B83" s="567"/>
      <c r="C83" s="524"/>
      <c r="D83" s="623"/>
      <c r="E83" s="626"/>
      <c r="F83" s="560"/>
      <c r="G83" s="463"/>
      <c r="H83" s="463"/>
      <c r="I83" s="591"/>
      <c r="J83" s="560"/>
      <c r="K83" s="554"/>
      <c r="L83" s="591"/>
      <c r="M83" s="560"/>
      <c r="N83" s="557"/>
      <c r="O83" s="557"/>
      <c r="P83" s="557"/>
      <c r="Q83" s="266"/>
      <c r="R83" s="266"/>
      <c r="S83" s="266"/>
      <c r="T83" s="266"/>
      <c r="U83" s="266"/>
      <c r="V83" s="266"/>
      <c r="W83" s="266"/>
      <c r="X83" s="266"/>
      <c r="Y83" s="266"/>
      <c r="Z83" s="563"/>
      <c r="AA83" s="566"/>
      <c r="AB83" s="551"/>
      <c r="AC83" s="551"/>
      <c r="AD83" s="551"/>
    </row>
    <row r="84" spans="1:30" ht="50.1" customHeight="1" x14ac:dyDescent="0.25">
      <c r="A84" s="567"/>
      <c r="B84" s="567"/>
      <c r="C84" s="524"/>
      <c r="D84" s="623"/>
      <c r="E84" s="626"/>
      <c r="F84" s="560"/>
      <c r="G84" s="462" t="s">
        <v>436</v>
      </c>
      <c r="H84" s="462">
        <v>500</v>
      </c>
      <c r="I84" s="591"/>
      <c r="J84" s="560"/>
      <c r="K84" s="554"/>
      <c r="L84" s="591"/>
      <c r="M84" s="560"/>
      <c r="N84" s="557"/>
      <c r="O84" s="557"/>
      <c r="P84" s="557"/>
      <c r="Q84" s="266"/>
      <c r="R84" s="266"/>
      <c r="S84" s="266"/>
      <c r="T84" s="266"/>
      <c r="U84" s="266"/>
      <c r="V84" s="266"/>
      <c r="W84" s="266"/>
      <c r="X84" s="266"/>
      <c r="Y84" s="266"/>
      <c r="Z84" s="563"/>
      <c r="AA84" s="565"/>
      <c r="AB84" s="550">
        <v>150</v>
      </c>
      <c r="AC84" s="550">
        <v>150</v>
      </c>
      <c r="AD84" s="550">
        <v>200</v>
      </c>
    </row>
    <row r="85" spans="1:30" ht="50.1" customHeight="1" x14ac:dyDescent="0.25">
      <c r="A85" s="568"/>
      <c r="B85" s="568"/>
      <c r="C85" s="525"/>
      <c r="D85" s="624"/>
      <c r="E85" s="627"/>
      <c r="F85" s="561"/>
      <c r="G85" s="463"/>
      <c r="H85" s="463"/>
      <c r="I85" s="592"/>
      <c r="J85" s="561"/>
      <c r="K85" s="555"/>
      <c r="L85" s="592"/>
      <c r="M85" s="561"/>
      <c r="N85" s="558"/>
      <c r="O85" s="558"/>
      <c r="P85" s="558"/>
      <c r="Q85" s="266"/>
      <c r="R85" s="266"/>
      <c r="S85" s="266"/>
      <c r="T85" s="266"/>
      <c r="U85" s="266"/>
      <c r="V85" s="266"/>
      <c r="W85" s="266"/>
      <c r="X85" s="266"/>
      <c r="Y85" s="266"/>
      <c r="Z85" s="564"/>
      <c r="AA85" s="566"/>
      <c r="AB85" s="551"/>
      <c r="AC85" s="551"/>
      <c r="AD85" s="551"/>
    </row>
    <row r="86" spans="1:30" ht="38.25" customHeight="1" x14ac:dyDescent="0.25">
      <c r="A86" s="552" t="s">
        <v>437</v>
      </c>
      <c r="B86" s="552"/>
      <c r="C86" s="552"/>
      <c r="D86" s="552"/>
      <c r="E86" s="552"/>
      <c r="F86" s="552"/>
      <c r="G86" s="552"/>
      <c r="H86" s="552"/>
      <c r="I86" s="552"/>
      <c r="J86" s="552"/>
      <c r="K86" s="552"/>
      <c r="L86" s="552"/>
      <c r="M86" s="552"/>
      <c r="N86" s="552"/>
      <c r="O86" s="552"/>
      <c r="P86" s="552"/>
      <c r="Q86" s="552"/>
      <c r="R86" s="552"/>
      <c r="S86" s="552"/>
      <c r="T86" s="552"/>
      <c r="U86" s="552"/>
      <c r="V86" s="552"/>
      <c r="W86" s="552"/>
      <c r="X86" s="552"/>
      <c r="Y86" s="552"/>
      <c r="Z86" s="552"/>
      <c r="AA86" s="552"/>
      <c r="AB86" s="552"/>
      <c r="AC86" s="552"/>
      <c r="AD86" s="552"/>
    </row>
    <row r="87" spans="1:30" ht="15.75" customHeight="1" x14ac:dyDescent="0.25">
      <c r="A87" s="68"/>
      <c r="B87" s="68"/>
      <c r="C87" s="68"/>
      <c r="D87" s="68"/>
      <c r="E87" s="68"/>
      <c r="F87" s="68"/>
      <c r="G87" s="69"/>
      <c r="H87" s="68"/>
      <c r="I87" s="68"/>
      <c r="J87" s="68"/>
      <c r="K87" s="68"/>
      <c r="L87" s="68"/>
      <c r="M87" s="68"/>
      <c r="N87" s="68"/>
      <c r="O87" s="68"/>
      <c r="P87" s="68"/>
      <c r="Q87" s="68"/>
      <c r="R87" s="68"/>
      <c r="S87" s="68"/>
      <c r="T87" s="68"/>
      <c r="U87" s="68"/>
      <c r="V87" s="68"/>
      <c r="W87" s="68"/>
      <c r="X87" s="68"/>
      <c r="Y87" s="68"/>
      <c r="Z87" s="68"/>
      <c r="AA87" s="68"/>
      <c r="AB87" s="68"/>
      <c r="AC87" s="68"/>
      <c r="AD87" s="68"/>
    </row>
    <row r="88" spans="1:30" ht="15.75" customHeight="1" x14ac:dyDescent="0.25">
      <c r="A88" s="38"/>
      <c r="B88" s="38"/>
      <c r="C88" s="38"/>
      <c r="D88" s="38"/>
      <c r="E88" s="38"/>
      <c r="F88" s="38"/>
      <c r="G88" s="38"/>
      <c r="H88" s="38"/>
      <c r="I88" s="51"/>
      <c r="J88" s="38"/>
      <c r="K88" s="52"/>
      <c r="L88" s="38"/>
      <c r="M88" s="38"/>
      <c r="N88" s="38"/>
      <c r="O88" s="38"/>
      <c r="P88" s="38"/>
      <c r="Q88" s="38"/>
      <c r="R88" s="38"/>
      <c r="S88" s="38"/>
      <c r="T88" s="38"/>
      <c r="U88" s="38"/>
      <c r="V88" s="38"/>
      <c r="W88" s="38"/>
      <c r="X88" s="38"/>
      <c r="Y88" s="38"/>
      <c r="Z88" s="38"/>
      <c r="AA88" s="39"/>
      <c r="AB88" s="39"/>
      <c r="AC88" s="39"/>
      <c r="AD88" s="39"/>
    </row>
    <row r="89" spans="1:30" ht="15.75" customHeight="1" x14ac:dyDescent="0.25">
      <c r="A89" s="38"/>
      <c r="B89" s="38"/>
      <c r="C89" s="38"/>
      <c r="D89" s="38"/>
      <c r="E89" s="38"/>
      <c r="F89" s="38"/>
      <c r="G89" s="38"/>
      <c r="H89" s="38"/>
      <c r="I89" s="51"/>
      <c r="J89" s="38"/>
      <c r="K89" s="52"/>
      <c r="L89" s="38"/>
      <c r="M89" s="38"/>
      <c r="N89" s="38"/>
      <c r="O89" s="38"/>
      <c r="P89" s="38"/>
      <c r="Q89" s="38"/>
      <c r="R89" s="38"/>
      <c r="S89" s="38"/>
      <c r="T89" s="38"/>
      <c r="U89" s="38"/>
      <c r="V89" s="38"/>
      <c r="W89" s="38"/>
      <c r="X89" s="38"/>
      <c r="Y89" s="38"/>
      <c r="Z89" s="38"/>
      <c r="AA89" s="39"/>
      <c r="AB89" s="39"/>
      <c r="AC89" s="39"/>
      <c r="AD89" s="39"/>
    </row>
    <row r="90" spans="1:30" ht="15.75" customHeight="1" x14ac:dyDescent="0.25">
      <c r="A90" s="38"/>
      <c r="B90" s="38"/>
      <c r="C90" s="38"/>
      <c r="D90" s="38"/>
      <c r="E90" s="38"/>
      <c r="F90" s="38"/>
      <c r="G90" s="38"/>
      <c r="H90" s="38"/>
      <c r="I90" s="51"/>
      <c r="J90" s="38"/>
      <c r="K90" s="52"/>
      <c r="L90" s="38"/>
      <c r="M90" s="38"/>
      <c r="N90" s="38"/>
      <c r="O90" s="38"/>
      <c r="P90" s="38"/>
      <c r="Q90" s="38"/>
      <c r="R90" s="38"/>
      <c r="S90" s="38"/>
      <c r="T90" s="38"/>
      <c r="U90" s="38"/>
      <c r="V90" s="38"/>
      <c r="W90" s="38"/>
      <c r="X90" s="38"/>
      <c r="Y90" s="38"/>
      <c r="Z90" s="38"/>
      <c r="AA90" s="39"/>
      <c r="AB90" s="39"/>
      <c r="AC90" s="39"/>
      <c r="AD90" s="39"/>
    </row>
    <row r="91" spans="1:30" ht="15.75" customHeight="1" x14ac:dyDescent="0.25">
      <c r="A91" s="38"/>
      <c r="B91" s="38"/>
      <c r="C91" s="38"/>
      <c r="D91" s="38"/>
      <c r="E91" s="38"/>
      <c r="F91" s="38"/>
      <c r="G91" s="38"/>
      <c r="H91" s="38"/>
      <c r="I91" s="51"/>
      <c r="J91" s="38"/>
      <c r="K91" s="52"/>
      <c r="L91" s="38"/>
      <c r="M91" s="38"/>
      <c r="N91" s="38"/>
      <c r="O91" s="38"/>
      <c r="P91" s="38"/>
      <c r="Q91" s="38"/>
      <c r="R91" s="38"/>
      <c r="S91" s="38"/>
      <c r="T91" s="38"/>
      <c r="U91" s="38"/>
      <c r="V91" s="38"/>
      <c r="W91" s="38"/>
      <c r="X91" s="38"/>
      <c r="Y91" s="38"/>
      <c r="Z91" s="38"/>
      <c r="AA91" s="39"/>
      <c r="AB91" s="39"/>
      <c r="AC91" s="39"/>
      <c r="AD91" s="39"/>
    </row>
    <row r="92" spans="1:30" ht="15.75" customHeight="1" x14ac:dyDescent="0.25">
      <c r="A92" s="38"/>
      <c r="B92" s="38"/>
      <c r="C92" s="38"/>
      <c r="D92" s="38"/>
      <c r="E92" s="38"/>
      <c r="F92" s="38"/>
      <c r="G92" s="38"/>
      <c r="H92" s="38"/>
      <c r="I92" s="51"/>
      <c r="J92" s="38"/>
      <c r="K92" s="52"/>
      <c r="L92" s="38"/>
      <c r="M92" s="38"/>
      <c r="N92" s="38"/>
      <c r="O92" s="38"/>
      <c r="P92" s="38"/>
      <c r="Q92" s="38"/>
      <c r="R92" s="38"/>
      <c r="S92" s="38"/>
      <c r="T92" s="38"/>
      <c r="U92" s="38"/>
      <c r="V92" s="38"/>
      <c r="W92" s="38"/>
      <c r="X92" s="38"/>
      <c r="Y92" s="38"/>
      <c r="Z92" s="38"/>
      <c r="AA92" s="39"/>
      <c r="AB92" s="39"/>
      <c r="AC92" s="39"/>
      <c r="AD92" s="39"/>
    </row>
    <row r="93" spans="1:30" ht="15.75" customHeight="1" x14ac:dyDescent="0.25">
      <c r="A93" s="38"/>
      <c r="B93" s="38"/>
      <c r="C93" s="38"/>
      <c r="D93" s="38"/>
      <c r="E93" s="38"/>
      <c r="F93" s="38"/>
      <c r="G93" s="38"/>
      <c r="H93" s="38"/>
      <c r="I93" s="51"/>
      <c r="J93" s="38"/>
      <c r="K93" s="52"/>
      <c r="L93" s="38"/>
      <c r="M93" s="38"/>
      <c r="N93" s="38"/>
      <c r="O93" s="38"/>
      <c r="P93" s="38"/>
      <c r="Q93" s="38"/>
      <c r="R93" s="38"/>
      <c r="S93" s="38"/>
      <c r="T93" s="38"/>
      <c r="U93" s="38"/>
      <c r="V93" s="38"/>
      <c r="W93" s="38"/>
      <c r="X93" s="38"/>
      <c r="Y93" s="38"/>
      <c r="Z93" s="38"/>
      <c r="AA93" s="39"/>
      <c r="AB93" s="39"/>
      <c r="AC93" s="39"/>
      <c r="AD93" s="39"/>
    </row>
    <row r="94" spans="1:30" ht="15.75" customHeight="1" x14ac:dyDescent="0.25">
      <c r="A94" s="38"/>
      <c r="B94" s="38"/>
      <c r="C94" s="38"/>
      <c r="D94" s="38"/>
      <c r="E94" s="38"/>
      <c r="F94" s="38"/>
      <c r="G94" s="38"/>
      <c r="H94" s="38"/>
      <c r="I94" s="51"/>
      <c r="J94" s="38"/>
      <c r="K94" s="52"/>
      <c r="L94" s="38"/>
      <c r="M94" s="38"/>
      <c r="N94" s="38"/>
      <c r="O94" s="38"/>
      <c r="P94" s="38"/>
      <c r="Q94" s="38"/>
      <c r="R94" s="38"/>
      <c r="S94" s="38"/>
      <c r="T94" s="38"/>
      <c r="U94" s="38"/>
      <c r="V94" s="38"/>
      <c r="W94" s="38"/>
      <c r="X94" s="38"/>
      <c r="Y94" s="38"/>
      <c r="Z94" s="38"/>
      <c r="AA94" s="39"/>
      <c r="AB94" s="39"/>
      <c r="AC94" s="39"/>
      <c r="AD94" s="39"/>
    </row>
    <row r="95" spans="1:30" ht="15.75" customHeight="1" x14ac:dyDescent="0.25">
      <c r="A95" s="38"/>
      <c r="B95" s="38"/>
      <c r="C95" s="38"/>
      <c r="D95" s="38"/>
      <c r="E95" s="38"/>
      <c r="F95" s="38"/>
      <c r="G95" s="38"/>
      <c r="H95" s="38"/>
      <c r="I95" s="51"/>
      <c r="J95" s="38"/>
      <c r="K95" s="52"/>
      <c r="L95" s="38"/>
      <c r="M95" s="38"/>
      <c r="N95" s="38"/>
      <c r="O95" s="38"/>
      <c r="P95" s="38"/>
      <c r="Q95" s="38"/>
      <c r="R95" s="38"/>
      <c r="S95" s="38"/>
      <c r="T95" s="38"/>
      <c r="U95" s="38"/>
      <c r="V95" s="38"/>
      <c r="W95" s="38"/>
      <c r="X95" s="38"/>
      <c r="Y95" s="38"/>
      <c r="Z95" s="38"/>
      <c r="AA95" s="39"/>
      <c r="AB95" s="39"/>
      <c r="AC95" s="39"/>
      <c r="AD95" s="39"/>
    </row>
    <row r="96" spans="1:30" ht="15.75" customHeight="1" x14ac:dyDescent="0.25">
      <c r="A96" s="38"/>
      <c r="B96" s="38"/>
      <c r="C96" s="38"/>
      <c r="D96" s="38"/>
      <c r="E96" s="38"/>
      <c r="F96" s="38"/>
      <c r="G96" s="38"/>
      <c r="H96" s="38"/>
      <c r="I96" s="51"/>
      <c r="J96" s="38"/>
      <c r="K96" s="52"/>
      <c r="L96" s="38"/>
      <c r="M96" s="38"/>
      <c r="N96" s="38"/>
      <c r="O96" s="38"/>
      <c r="P96" s="38"/>
      <c r="Q96" s="38"/>
      <c r="R96" s="38"/>
      <c r="S96" s="38"/>
      <c r="T96" s="38"/>
      <c r="U96" s="38"/>
      <c r="V96" s="38"/>
      <c r="W96" s="38"/>
      <c r="X96" s="38"/>
      <c r="Y96" s="38"/>
      <c r="Z96" s="38"/>
      <c r="AA96" s="39"/>
      <c r="AB96" s="39"/>
      <c r="AC96" s="39"/>
      <c r="AD96" s="39"/>
    </row>
    <row r="97" spans="1:30" ht="15.75" customHeight="1" x14ac:dyDescent="0.25">
      <c r="A97" s="38"/>
      <c r="B97" s="38"/>
      <c r="C97" s="38"/>
      <c r="D97" s="38"/>
      <c r="E97" s="38"/>
      <c r="F97" s="38"/>
      <c r="G97" s="38"/>
      <c r="H97" s="38"/>
      <c r="I97" s="51"/>
      <c r="J97" s="38"/>
      <c r="K97" s="52"/>
      <c r="L97" s="38"/>
      <c r="M97" s="38"/>
      <c r="N97" s="38"/>
      <c r="O97" s="38"/>
      <c r="P97" s="38"/>
      <c r="Q97" s="38"/>
      <c r="R97" s="38"/>
      <c r="S97" s="38"/>
      <c r="T97" s="38"/>
      <c r="U97" s="38"/>
      <c r="V97" s="38"/>
      <c r="W97" s="38"/>
      <c r="X97" s="38"/>
      <c r="Y97" s="38"/>
      <c r="Z97" s="38"/>
      <c r="AA97" s="39"/>
      <c r="AB97" s="39"/>
      <c r="AC97" s="39"/>
      <c r="AD97" s="39"/>
    </row>
    <row r="98" spans="1:30" ht="15.75" customHeight="1" x14ac:dyDescent="0.25">
      <c r="A98" s="38"/>
      <c r="B98" s="38"/>
      <c r="C98" s="38"/>
      <c r="D98" s="38"/>
      <c r="E98" s="38"/>
      <c r="F98" s="38"/>
      <c r="G98" s="38"/>
      <c r="H98" s="38"/>
      <c r="I98" s="51"/>
      <c r="J98" s="38"/>
      <c r="K98" s="52"/>
      <c r="L98" s="38"/>
      <c r="M98" s="38"/>
      <c r="N98" s="38"/>
      <c r="O98" s="38"/>
      <c r="P98" s="38"/>
      <c r="Q98" s="38"/>
      <c r="R98" s="38"/>
      <c r="S98" s="38"/>
      <c r="T98" s="38"/>
      <c r="U98" s="38"/>
      <c r="V98" s="38"/>
      <c r="W98" s="38"/>
      <c r="X98" s="38"/>
      <c r="Y98" s="38"/>
      <c r="Z98" s="38"/>
      <c r="AA98" s="39"/>
      <c r="AB98" s="39"/>
      <c r="AC98" s="39"/>
      <c r="AD98" s="39"/>
    </row>
    <row r="99" spans="1:30" ht="15.75" customHeight="1" x14ac:dyDescent="0.25">
      <c r="A99" s="38"/>
      <c r="B99" s="38"/>
      <c r="C99" s="38"/>
      <c r="D99" s="38"/>
      <c r="E99" s="38"/>
      <c r="F99" s="38"/>
      <c r="G99" s="38"/>
      <c r="H99" s="38"/>
      <c r="I99" s="51"/>
      <c r="J99" s="38"/>
      <c r="K99" s="52"/>
      <c r="L99" s="38"/>
      <c r="M99" s="38"/>
      <c r="N99" s="38"/>
      <c r="O99" s="38"/>
      <c r="P99" s="38"/>
      <c r="Q99" s="38"/>
      <c r="R99" s="38"/>
      <c r="S99" s="38"/>
      <c r="T99" s="38"/>
      <c r="U99" s="38"/>
      <c r="V99" s="38"/>
      <c r="W99" s="38"/>
      <c r="X99" s="38"/>
      <c r="Y99" s="38"/>
      <c r="Z99" s="38"/>
      <c r="AA99" s="39"/>
      <c r="AB99" s="39"/>
      <c r="AC99" s="39"/>
      <c r="AD99" s="39"/>
    </row>
    <row r="100" spans="1:30" ht="15.75" customHeight="1" x14ac:dyDescent="0.25">
      <c r="A100" s="38"/>
      <c r="B100" s="38"/>
      <c r="C100" s="38"/>
      <c r="D100" s="38"/>
      <c r="E100" s="38"/>
      <c r="F100" s="38"/>
      <c r="G100" s="38"/>
      <c r="H100" s="38"/>
      <c r="I100" s="51"/>
      <c r="J100" s="38"/>
      <c r="K100" s="52"/>
      <c r="L100" s="38"/>
      <c r="M100" s="38"/>
      <c r="N100" s="38"/>
      <c r="O100" s="38"/>
      <c r="P100" s="38"/>
      <c r="Q100" s="38"/>
      <c r="R100" s="38"/>
      <c r="S100" s="38"/>
      <c r="T100" s="38"/>
      <c r="U100" s="38"/>
      <c r="V100" s="38"/>
      <c r="W100" s="38"/>
      <c r="X100" s="38"/>
      <c r="Y100" s="38"/>
      <c r="Z100" s="38"/>
      <c r="AA100" s="39"/>
      <c r="AB100" s="39"/>
      <c r="AC100" s="39"/>
      <c r="AD100" s="39"/>
    </row>
    <row r="101" spans="1:30" ht="15.75" customHeight="1" x14ac:dyDescent="0.25">
      <c r="A101" s="38"/>
      <c r="B101" s="38"/>
      <c r="C101" s="38"/>
      <c r="D101" s="38"/>
      <c r="E101" s="38"/>
      <c r="F101" s="38"/>
      <c r="G101" s="38"/>
      <c r="H101" s="38"/>
      <c r="I101" s="51"/>
      <c r="J101" s="38"/>
      <c r="K101" s="52"/>
      <c r="L101" s="38"/>
      <c r="M101" s="38"/>
      <c r="N101" s="38"/>
      <c r="O101" s="38"/>
      <c r="P101" s="38"/>
      <c r="Q101" s="38"/>
      <c r="R101" s="38"/>
      <c r="S101" s="38"/>
      <c r="T101" s="38"/>
      <c r="U101" s="38"/>
      <c r="V101" s="38"/>
      <c r="W101" s="38"/>
      <c r="X101" s="38"/>
      <c r="Y101" s="38"/>
      <c r="Z101" s="38"/>
      <c r="AA101" s="39"/>
      <c r="AB101" s="39"/>
      <c r="AC101" s="39"/>
      <c r="AD101" s="39"/>
    </row>
    <row r="102" spans="1:30" ht="15.75" customHeight="1" x14ac:dyDescent="0.25">
      <c r="A102" s="38"/>
      <c r="B102" s="38"/>
      <c r="C102" s="38"/>
      <c r="D102" s="38"/>
      <c r="E102" s="38"/>
      <c r="F102" s="38"/>
      <c r="G102" s="38"/>
      <c r="H102" s="38"/>
      <c r="I102" s="51"/>
      <c r="J102" s="38"/>
      <c r="K102" s="52"/>
      <c r="L102" s="38"/>
      <c r="M102" s="38"/>
      <c r="N102" s="38"/>
      <c r="O102" s="38"/>
      <c r="P102" s="38"/>
      <c r="Q102" s="38"/>
      <c r="R102" s="38"/>
      <c r="S102" s="38"/>
      <c r="T102" s="38"/>
      <c r="U102" s="38"/>
      <c r="V102" s="38"/>
      <c r="W102" s="38"/>
      <c r="X102" s="38"/>
      <c r="Y102" s="38"/>
      <c r="Z102" s="38"/>
      <c r="AA102" s="39"/>
      <c r="AB102" s="39"/>
      <c r="AC102" s="39"/>
      <c r="AD102" s="39"/>
    </row>
    <row r="103" spans="1:30" ht="15.75" customHeight="1" x14ac:dyDescent="0.25">
      <c r="A103" s="38"/>
      <c r="B103" s="38"/>
      <c r="C103" s="38"/>
      <c r="D103" s="38"/>
      <c r="E103" s="38"/>
      <c r="F103" s="38"/>
      <c r="G103" s="38"/>
      <c r="H103" s="38"/>
      <c r="I103" s="51"/>
      <c r="J103" s="38"/>
      <c r="K103" s="52"/>
      <c r="L103" s="38"/>
      <c r="M103" s="38"/>
      <c r="N103" s="38"/>
      <c r="O103" s="38"/>
      <c r="P103" s="38"/>
      <c r="Q103" s="38"/>
      <c r="R103" s="38"/>
      <c r="S103" s="38"/>
      <c r="T103" s="38"/>
      <c r="U103" s="38"/>
      <c r="V103" s="38"/>
      <c r="W103" s="38"/>
      <c r="X103" s="38"/>
      <c r="Y103" s="38"/>
      <c r="Z103" s="38"/>
      <c r="AA103" s="39"/>
      <c r="AB103" s="39"/>
      <c r="AC103" s="39"/>
      <c r="AD103" s="39"/>
    </row>
    <row r="104" spans="1:30" ht="15.75" customHeight="1" x14ac:dyDescent="0.25">
      <c r="A104" s="38"/>
      <c r="B104" s="38"/>
      <c r="C104" s="38"/>
      <c r="D104" s="38"/>
      <c r="E104" s="38"/>
      <c r="F104" s="38"/>
      <c r="G104" s="38"/>
      <c r="H104" s="38"/>
      <c r="I104" s="51"/>
      <c r="J104" s="38"/>
      <c r="K104" s="52"/>
      <c r="L104" s="38"/>
      <c r="M104" s="38"/>
      <c r="N104" s="38"/>
      <c r="O104" s="38"/>
      <c r="P104" s="38"/>
      <c r="Q104" s="38"/>
      <c r="R104" s="38"/>
      <c r="S104" s="38"/>
      <c r="T104" s="38"/>
      <c r="U104" s="38"/>
      <c r="V104" s="38"/>
      <c r="W104" s="38"/>
      <c r="X104" s="38"/>
      <c r="Y104" s="38"/>
      <c r="Z104" s="38"/>
      <c r="AA104" s="39"/>
      <c r="AB104" s="39"/>
      <c r="AC104" s="39"/>
      <c r="AD104" s="39"/>
    </row>
    <row r="105" spans="1:30" ht="15.75" customHeight="1" x14ac:dyDescent="0.25">
      <c r="A105" s="38"/>
      <c r="B105" s="38"/>
      <c r="C105" s="38"/>
      <c r="D105" s="38"/>
      <c r="E105" s="38"/>
      <c r="F105" s="38"/>
      <c r="G105" s="38"/>
      <c r="H105" s="38"/>
      <c r="I105" s="51"/>
      <c r="J105" s="38"/>
      <c r="K105" s="52"/>
      <c r="L105" s="38"/>
      <c r="M105" s="38"/>
      <c r="N105" s="38"/>
      <c r="O105" s="38"/>
      <c r="P105" s="38"/>
      <c r="Q105" s="38"/>
      <c r="R105" s="38"/>
      <c r="S105" s="38"/>
      <c r="T105" s="38"/>
      <c r="U105" s="38"/>
      <c r="V105" s="38"/>
      <c r="W105" s="38"/>
      <c r="X105" s="38"/>
      <c r="Y105" s="38"/>
      <c r="Z105" s="38"/>
      <c r="AA105" s="39"/>
      <c r="AB105" s="39"/>
      <c r="AC105" s="39"/>
      <c r="AD105" s="39"/>
    </row>
    <row r="106" spans="1:30" ht="15.75" customHeight="1" x14ac:dyDescent="0.25">
      <c r="A106" s="38"/>
      <c r="B106" s="38"/>
      <c r="C106" s="38"/>
      <c r="D106" s="38"/>
      <c r="E106" s="38"/>
      <c r="F106" s="38"/>
      <c r="G106" s="38"/>
      <c r="H106" s="38"/>
      <c r="I106" s="51"/>
      <c r="J106" s="38"/>
      <c r="K106" s="52"/>
      <c r="L106" s="38"/>
      <c r="M106" s="38"/>
      <c r="N106" s="38"/>
      <c r="O106" s="38"/>
      <c r="P106" s="38"/>
      <c r="Q106" s="38"/>
      <c r="R106" s="38"/>
      <c r="S106" s="38"/>
      <c r="T106" s="38"/>
      <c r="U106" s="38"/>
      <c r="V106" s="38"/>
      <c r="W106" s="38"/>
      <c r="X106" s="38"/>
      <c r="Y106" s="38"/>
      <c r="Z106" s="38"/>
      <c r="AA106" s="39"/>
      <c r="AB106" s="39"/>
      <c r="AC106" s="39"/>
      <c r="AD106" s="39"/>
    </row>
    <row r="107" spans="1:30" ht="15.75" customHeight="1" x14ac:dyDescent="0.25">
      <c r="A107" s="38"/>
      <c r="B107" s="38"/>
      <c r="C107" s="38"/>
      <c r="D107" s="38"/>
      <c r="E107" s="38"/>
      <c r="F107" s="38"/>
      <c r="G107" s="38"/>
      <c r="H107" s="38"/>
      <c r="I107" s="51"/>
      <c r="J107" s="38"/>
      <c r="K107" s="52"/>
      <c r="L107" s="38"/>
      <c r="M107" s="38"/>
      <c r="N107" s="38"/>
      <c r="O107" s="38"/>
      <c r="P107" s="38"/>
      <c r="Q107" s="38"/>
      <c r="R107" s="38"/>
      <c r="S107" s="38"/>
      <c r="T107" s="38"/>
      <c r="U107" s="38"/>
      <c r="V107" s="38"/>
      <c r="W107" s="38"/>
      <c r="X107" s="38"/>
      <c r="Y107" s="38"/>
      <c r="Z107" s="38"/>
      <c r="AA107" s="39"/>
      <c r="AB107" s="39"/>
      <c r="AC107" s="39"/>
      <c r="AD107" s="39"/>
    </row>
    <row r="108" spans="1:30" ht="15.75" customHeight="1" x14ac:dyDescent="0.25">
      <c r="A108" s="38"/>
      <c r="B108" s="38"/>
      <c r="C108" s="38"/>
      <c r="D108" s="38"/>
      <c r="E108" s="38"/>
      <c r="F108" s="38"/>
      <c r="G108" s="38"/>
      <c r="H108" s="38"/>
      <c r="I108" s="51"/>
      <c r="J108" s="38"/>
      <c r="K108" s="52"/>
      <c r="L108" s="38"/>
      <c r="M108" s="38"/>
      <c r="N108" s="38"/>
      <c r="O108" s="38"/>
      <c r="P108" s="38"/>
      <c r="Q108" s="38"/>
      <c r="R108" s="38"/>
      <c r="S108" s="38"/>
      <c r="T108" s="38"/>
      <c r="U108" s="38"/>
      <c r="V108" s="38"/>
      <c r="W108" s="38"/>
      <c r="X108" s="38"/>
      <c r="Y108" s="38"/>
      <c r="Z108" s="38"/>
      <c r="AA108" s="39"/>
      <c r="AB108" s="39"/>
      <c r="AC108" s="39"/>
      <c r="AD108" s="39"/>
    </row>
    <row r="109" spans="1:30" ht="15.75" customHeight="1" x14ac:dyDescent="0.25">
      <c r="A109" s="38"/>
      <c r="B109" s="38"/>
      <c r="C109" s="38"/>
      <c r="D109" s="38"/>
      <c r="E109" s="38"/>
      <c r="F109" s="38"/>
      <c r="G109" s="38"/>
      <c r="H109" s="38"/>
      <c r="I109" s="51"/>
      <c r="J109" s="38"/>
      <c r="K109" s="52"/>
      <c r="L109" s="38"/>
      <c r="M109" s="38"/>
      <c r="N109" s="38"/>
      <c r="O109" s="38"/>
      <c r="P109" s="38"/>
      <c r="Q109" s="38"/>
      <c r="R109" s="38"/>
      <c r="S109" s="38"/>
      <c r="T109" s="38"/>
      <c r="U109" s="38"/>
      <c r="V109" s="38"/>
      <c r="W109" s="38"/>
      <c r="X109" s="38"/>
      <c r="Y109" s="38"/>
      <c r="Z109" s="38"/>
      <c r="AA109" s="39"/>
      <c r="AB109" s="39"/>
      <c r="AC109" s="39"/>
      <c r="AD109" s="39"/>
    </row>
    <row r="110" spans="1:30" ht="15.75" customHeight="1" x14ac:dyDescent="0.25">
      <c r="A110" s="38"/>
      <c r="B110" s="38"/>
      <c r="C110" s="38"/>
      <c r="D110" s="38"/>
      <c r="E110" s="38"/>
      <c r="F110" s="38"/>
      <c r="G110" s="38"/>
      <c r="H110" s="38"/>
      <c r="I110" s="51"/>
      <c r="J110" s="38"/>
      <c r="K110" s="52"/>
      <c r="L110" s="38"/>
      <c r="M110" s="38"/>
      <c r="N110" s="38"/>
      <c r="O110" s="38"/>
      <c r="P110" s="38"/>
      <c r="Q110" s="38"/>
      <c r="R110" s="38"/>
      <c r="S110" s="38"/>
      <c r="T110" s="38"/>
      <c r="U110" s="38"/>
      <c r="V110" s="38"/>
      <c r="W110" s="38"/>
      <c r="X110" s="38"/>
      <c r="Y110" s="38"/>
      <c r="Z110" s="38"/>
      <c r="AA110" s="39"/>
      <c r="AB110" s="39"/>
      <c r="AC110" s="39"/>
      <c r="AD110" s="39"/>
    </row>
    <row r="111" spans="1:30" ht="15.75" customHeight="1" x14ac:dyDescent="0.25">
      <c r="A111" s="38"/>
      <c r="B111" s="38"/>
      <c r="C111" s="38"/>
      <c r="D111" s="38"/>
      <c r="E111" s="38"/>
      <c r="F111" s="38"/>
      <c r="G111" s="38"/>
      <c r="H111" s="38"/>
      <c r="I111" s="51"/>
      <c r="J111" s="38"/>
      <c r="K111" s="52"/>
      <c r="L111" s="38"/>
      <c r="M111" s="38"/>
      <c r="N111" s="38"/>
      <c r="O111" s="38"/>
      <c r="P111" s="38"/>
      <c r="Q111" s="38"/>
      <c r="R111" s="38"/>
      <c r="S111" s="38"/>
      <c r="T111" s="38"/>
      <c r="U111" s="38"/>
      <c r="V111" s="38"/>
      <c r="W111" s="38"/>
      <c r="X111" s="38"/>
      <c r="Y111" s="38"/>
      <c r="Z111" s="38"/>
      <c r="AA111" s="39"/>
      <c r="AB111" s="39"/>
      <c r="AC111" s="39"/>
      <c r="AD111" s="39"/>
    </row>
    <row r="112" spans="1:30" ht="15.75" customHeight="1" x14ac:dyDescent="0.25">
      <c r="A112" s="38"/>
      <c r="B112" s="38"/>
      <c r="C112" s="38"/>
      <c r="D112" s="38"/>
      <c r="E112" s="38"/>
      <c r="F112" s="38"/>
      <c r="G112" s="38"/>
      <c r="H112" s="38"/>
      <c r="I112" s="51"/>
      <c r="J112" s="38"/>
      <c r="K112" s="52"/>
      <c r="L112" s="38"/>
      <c r="M112" s="38"/>
      <c r="N112" s="38"/>
      <c r="O112" s="38"/>
      <c r="P112" s="38"/>
      <c r="Q112" s="38"/>
      <c r="R112" s="38"/>
      <c r="S112" s="38"/>
      <c r="T112" s="38"/>
      <c r="U112" s="38"/>
      <c r="V112" s="38"/>
      <c r="W112" s="38"/>
      <c r="X112" s="38"/>
      <c r="Y112" s="38"/>
      <c r="Z112" s="38"/>
      <c r="AA112" s="39"/>
      <c r="AB112" s="39"/>
      <c r="AC112" s="39"/>
      <c r="AD112" s="39"/>
    </row>
    <row r="113" spans="1:30" ht="15.75" customHeight="1" x14ac:dyDescent="0.25">
      <c r="A113" s="38"/>
      <c r="B113" s="38"/>
      <c r="C113" s="38"/>
      <c r="D113" s="38"/>
      <c r="E113" s="38"/>
      <c r="F113" s="38"/>
      <c r="G113" s="38"/>
      <c r="H113" s="38"/>
      <c r="I113" s="51"/>
      <c r="J113" s="38"/>
      <c r="K113" s="52"/>
      <c r="L113" s="38"/>
      <c r="M113" s="38"/>
      <c r="N113" s="38"/>
      <c r="O113" s="38"/>
      <c r="P113" s="38"/>
      <c r="Q113" s="38"/>
      <c r="R113" s="38"/>
      <c r="S113" s="38"/>
      <c r="T113" s="38"/>
      <c r="U113" s="38"/>
      <c r="V113" s="38"/>
      <c r="W113" s="38"/>
      <c r="X113" s="38"/>
      <c r="Y113" s="38"/>
      <c r="Z113" s="38"/>
      <c r="AA113" s="39"/>
      <c r="AB113" s="39"/>
      <c r="AC113" s="39"/>
      <c r="AD113" s="39"/>
    </row>
    <row r="114" spans="1:30" ht="15.75" customHeight="1" x14ac:dyDescent="0.25">
      <c r="A114" s="38"/>
      <c r="B114" s="38"/>
      <c r="C114" s="38"/>
      <c r="D114" s="38"/>
      <c r="E114" s="38"/>
      <c r="F114" s="38"/>
      <c r="G114" s="38"/>
      <c r="H114" s="38"/>
      <c r="I114" s="51"/>
      <c r="J114" s="38"/>
      <c r="K114" s="52"/>
      <c r="L114" s="38"/>
      <c r="M114" s="38"/>
      <c r="N114" s="38"/>
      <c r="O114" s="38"/>
      <c r="P114" s="38"/>
      <c r="Q114" s="38"/>
      <c r="R114" s="38"/>
      <c r="S114" s="38"/>
      <c r="T114" s="38"/>
      <c r="U114" s="38"/>
      <c r="V114" s="38"/>
      <c r="W114" s="38"/>
      <c r="X114" s="38"/>
      <c r="Y114" s="38"/>
      <c r="Z114" s="38"/>
      <c r="AA114" s="39"/>
      <c r="AB114" s="39"/>
      <c r="AC114" s="39"/>
      <c r="AD114" s="39"/>
    </row>
    <row r="115" spans="1:30" ht="15.75" customHeight="1" x14ac:dyDescent="0.25">
      <c r="A115" s="38"/>
      <c r="B115" s="38"/>
      <c r="C115" s="38"/>
      <c r="D115" s="38"/>
      <c r="E115" s="38"/>
      <c r="F115" s="38"/>
      <c r="G115" s="38"/>
      <c r="H115" s="38"/>
      <c r="I115" s="51"/>
      <c r="J115" s="38"/>
      <c r="K115" s="52"/>
      <c r="L115" s="38"/>
      <c r="M115" s="38"/>
      <c r="N115" s="38"/>
      <c r="O115" s="38"/>
      <c r="P115" s="38"/>
      <c r="Q115" s="38"/>
      <c r="R115" s="38"/>
      <c r="S115" s="38"/>
      <c r="T115" s="38"/>
      <c r="U115" s="38"/>
      <c r="V115" s="38"/>
      <c r="W115" s="38"/>
      <c r="X115" s="38"/>
      <c r="Y115" s="38"/>
      <c r="Z115" s="38"/>
      <c r="AA115" s="39"/>
      <c r="AB115" s="39"/>
      <c r="AC115" s="39"/>
      <c r="AD115" s="39"/>
    </row>
    <row r="116" spans="1:30" ht="15.75" customHeight="1" x14ac:dyDescent="0.25">
      <c r="A116" s="38"/>
      <c r="B116" s="38"/>
      <c r="C116" s="38"/>
      <c r="D116" s="38"/>
      <c r="E116" s="38"/>
      <c r="F116" s="38"/>
      <c r="G116" s="38"/>
      <c r="H116" s="38"/>
      <c r="I116" s="51"/>
      <c r="J116" s="38"/>
      <c r="K116" s="52"/>
      <c r="L116" s="38"/>
      <c r="M116" s="38"/>
      <c r="N116" s="38"/>
      <c r="O116" s="38"/>
      <c r="P116" s="38"/>
      <c r="Q116" s="38"/>
      <c r="R116" s="38"/>
      <c r="S116" s="38"/>
      <c r="T116" s="38"/>
      <c r="U116" s="38"/>
      <c r="V116" s="38"/>
      <c r="W116" s="38"/>
      <c r="X116" s="38"/>
      <c r="Y116" s="38"/>
      <c r="Z116" s="38"/>
      <c r="AA116" s="39"/>
      <c r="AB116" s="39"/>
      <c r="AC116" s="39"/>
      <c r="AD116" s="39"/>
    </row>
    <row r="117" spans="1:30" ht="15.75" customHeight="1" x14ac:dyDescent="0.25">
      <c r="A117" s="38"/>
      <c r="B117" s="38"/>
      <c r="C117" s="38"/>
      <c r="D117" s="38"/>
      <c r="E117" s="38"/>
      <c r="F117" s="38"/>
      <c r="G117" s="38"/>
      <c r="H117" s="38"/>
      <c r="I117" s="51"/>
      <c r="J117" s="38"/>
      <c r="K117" s="52"/>
      <c r="L117" s="38"/>
      <c r="M117" s="38"/>
      <c r="N117" s="38"/>
      <c r="O117" s="38"/>
      <c r="P117" s="38"/>
      <c r="Q117" s="38"/>
      <c r="R117" s="38"/>
      <c r="S117" s="38"/>
      <c r="T117" s="38"/>
      <c r="U117" s="38"/>
      <c r="V117" s="38"/>
      <c r="W117" s="38"/>
      <c r="X117" s="38"/>
      <c r="Y117" s="38"/>
      <c r="Z117" s="38"/>
      <c r="AA117" s="39"/>
      <c r="AB117" s="39"/>
      <c r="AC117" s="39"/>
      <c r="AD117" s="39"/>
    </row>
    <row r="118" spans="1:30" ht="15.75" customHeight="1" x14ac:dyDescent="0.25">
      <c r="A118" s="38"/>
      <c r="B118" s="38"/>
      <c r="C118" s="38"/>
      <c r="D118" s="38"/>
      <c r="E118" s="38"/>
      <c r="F118" s="38"/>
      <c r="G118" s="38"/>
      <c r="H118" s="38"/>
      <c r="I118" s="51"/>
      <c r="J118" s="38"/>
      <c r="K118" s="52"/>
      <c r="L118" s="38"/>
      <c r="M118" s="38"/>
      <c r="N118" s="38"/>
      <c r="O118" s="38"/>
      <c r="P118" s="38"/>
      <c r="Q118" s="38"/>
      <c r="R118" s="38"/>
      <c r="S118" s="38"/>
      <c r="T118" s="38"/>
      <c r="U118" s="38"/>
      <c r="V118" s="38"/>
      <c r="W118" s="38"/>
      <c r="X118" s="38"/>
      <c r="Y118" s="38"/>
      <c r="Z118" s="38"/>
      <c r="AA118" s="39"/>
      <c r="AB118" s="39"/>
      <c r="AC118" s="39"/>
      <c r="AD118" s="39"/>
    </row>
    <row r="119" spans="1:30" ht="15.75" customHeight="1" x14ac:dyDescent="0.25">
      <c r="A119" s="38"/>
      <c r="B119" s="38"/>
      <c r="C119" s="38"/>
      <c r="D119" s="38"/>
      <c r="E119" s="38"/>
      <c r="F119" s="38"/>
      <c r="G119" s="38"/>
      <c r="H119" s="38"/>
      <c r="I119" s="51"/>
      <c r="J119" s="38"/>
      <c r="K119" s="52"/>
      <c r="L119" s="38"/>
      <c r="M119" s="38"/>
      <c r="N119" s="38"/>
      <c r="O119" s="38"/>
      <c r="P119" s="38"/>
      <c r="Q119" s="38"/>
      <c r="R119" s="38"/>
      <c r="S119" s="38"/>
      <c r="T119" s="38"/>
      <c r="U119" s="38"/>
      <c r="V119" s="38"/>
      <c r="W119" s="38"/>
      <c r="X119" s="38"/>
      <c r="Y119" s="38"/>
      <c r="Z119" s="38"/>
      <c r="AA119" s="39"/>
      <c r="AB119" s="39"/>
      <c r="AC119" s="39"/>
      <c r="AD119" s="39"/>
    </row>
    <row r="120" spans="1:30" ht="15.75" customHeight="1" x14ac:dyDescent="0.25">
      <c r="A120" s="38"/>
      <c r="B120" s="38"/>
      <c r="C120" s="38"/>
      <c r="D120" s="38"/>
      <c r="E120" s="38"/>
      <c r="F120" s="38"/>
      <c r="G120" s="38"/>
      <c r="H120" s="38"/>
      <c r="I120" s="51"/>
      <c r="J120" s="38"/>
      <c r="K120" s="52"/>
      <c r="L120" s="38"/>
      <c r="M120" s="38"/>
      <c r="N120" s="38"/>
      <c r="O120" s="38"/>
      <c r="P120" s="38"/>
      <c r="Q120" s="38"/>
      <c r="R120" s="38"/>
      <c r="S120" s="38"/>
      <c r="T120" s="38"/>
      <c r="U120" s="38"/>
      <c r="V120" s="38"/>
      <c r="W120" s="38"/>
      <c r="X120" s="38"/>
      <c r="Y120" s="38"/>
      <c r="Z120" s="38"/>
      <c r="AA120" s="39"/>
      <c r="AB120" s="39"/>
      <c r="AC120" s="39"/>
      <c r="AD120" s="39"/>
    </row>
    <row r="121" spans="1:30" ht="15.75" customHeight="1" x14ac:dyDescent="0.25">
      <c r="A121" s="38"/>
      <c r="B121" s="38"/>
      <c r="C121" s="38"/>
      <c r="D121" s="38"/>
      <c r="E121" s="38"/>
      <c r="F121" s="38"/>
      <c r="G121" s="38"/>
      <c r="H121" s="38"/>
      <c r="I121" s="51"/>
      <c r="J121" s="38"/>
      <c r="K121" s="52"/>
      <c r="L121" s="38"/>
      <c r="M121" s="38"/>
      <c r="N121" s="38"/>
      <c r="O121" s="38"/>
      <c r="P121" s="38"/>
      <c r="Q121" s="38"/>
      <c r="R121" s="38"/>
      <c r="S121" s="38"/>
      <c r="T121" s="38"/>
      <c r="U121" s="38"/>
      <c r="V121" s="38"/>
      <c r="W121" s="38"/>
      <c r="X121" s="38"/>
      <c r="Y121" s="38"/>
      <c r="Z121" s="38"/>
      <c r="AA121" s="39"/>
      <c r="AB121" s="39"/>
      <c r="AC121" s="39"/>
      <c r="AD121" s="39"/>
    </row>
    <row r="122" spans="1:30" ht="15.75" customHeight="1" x14ac:dyDescent="0.25">
      <c r="A122" s="38"/>
      <c r="B122" s="38"/>
      <c r="C122" s="38"/>
      <c r="D122" s="38"/>
      <c r="E122" s="38"/>
      <c r="F122" s="38"/>
      <c r="G122" s="38"/>
      <c r="H122" s="38"/>
      <c r="I122" s="51"/>
      <c r="J122" s="38"/>
      <c r="K122" s="52"/>
      <c r="L122" s="38"/>
      <c r="M122" s="38"/>
      <c r="N122" s="38"/>
      <c r="O122" s="38"/>
      <c r="P122" s="38"/>
      <c r="Q122" s="38"/>
      <c r="R122" s="38"/>
      <c r="S122" s="38"/>
      <c r="T122" s="38"/>
      <c r="U122" s="38"/>
      <c r="V122" s="38"/>
      <c r="W122" s="38"/>
      <c r="X122" s="38"/>
      <c r="Y122" s="38"/>
      <c r="Z122" s="38"/>
      <c r="AA122" s="39"/>
      <c r="AB122" s="39"/>
      <c r="AC122" s="39"/>
      <c r="AD122" s="39"/>
    </row>
    <row r="123" spans="1:30" ht="15.75" customHeight="1" x14ac:dyDescent="0.25">
      <c r="A123" s="38"/>
      <c r="B123" s="38"/>
      <c r="C123" s="38"/>
      <c r="D123" s="38"/>
      <c r="E123" s="38"/>
      <c r="F123" s="38"/>
      <c r="G123" s="38"/>
      <c r="H123" s="38"/>
      <c r="I123" s="51"/>
      <c r="J123" s="38"/>
      <c r="K123" s="52"/>
      <c r="L123" s="38"/>
      <c r="M123" s="38"/>
      <c r="N123" s="38"/>
      <c r="O123" s="38"/>
      <c r="P123" s="38"/>
      <c r="Q123" s="38"/>
      <c r="R123" s="38"/>
      <c r="S123" s="38"/>
      <c r="T123" s="38"/>
      <c r="U123" s="38"/>
      <c r="V123" s="38"/>
      <c r="W123" s="38"/>
      <c r="X123" s="38"/>
      <c r="Y123" s="38"/>
      <c r="Z123" s="38"/>
      <c r="AA123" s="39"/>
      <c r="AB123" s="39"/>
      <c r="AC123" s="39"/>
      <c r="AD123" s="39"/>
    </row>
    <row r="124" spans="1:30" ht="15.75" customHeight="1" x14ac:dyDescent="0.25">
      <c r="A124" s="38"/>
      <c r="B124" s="38"/>
      <c r="C124" s="38"/>
      <c r="D124" s="38"/>
      <c r="E124" s="38"/>
      <c r="F124" s="38"/>
      <c r="G124" s="38"/>
      <c r="H124" s="38"/>
      <c r="I124" s="51"/>
      <c r="J124" s="38"/>
      <c r="K124" s="52"/>
      <c r="L124" s="38"/>
      <c r="M124" s="38"/>
      <c r="N124" s="38"/>
      <c r="O124" s="38"/>
      <c r="P124" s="38"/>
      <c r="Q124" s="38"/>
      <c r="R124" s="38"/>
      <c r="S124" s="38"/>
      <c r="T124" s="38"/>
      <c r="U124" s="38"/>
      <c r="V124" s="38"/>
      <c r="W124" s="38"/>
      <c r="X124" s="38"/>
      <c r="Y124" s="38"/>
      <c r="Z124" s="38"/>
      <c r="AA124" s="39"/>
      <c r="AB124" s="39"/>
      <c r="AC124" s="39"/>
      <c r="AD124" s="39"/>
    </row>
    <row r="125" spans="1:30" ht="15.75" customHeight="1" x14ac:dyDescent="0.25">
      <c r="A125" s="38"/>
      <c r="B125" s="38"/>
      <c r="C125" s="38"/>
      <c r="D125" s="38"/>
      <c r="E125" s="38"/>
      <c r="F125" s="38"/>
      <c r="G125" s="38"/>
      <c r="H125" s="38"/>
      <c r="I125" s="51"/>
      <c r="J125" s="38"/>
      <c r="K125" s="52"/>
      <c r="L125" s="38"/>
      <c r="M125" s="38"/>
      <c r="N125" s="38"/>
      <c r="O125" s="38"/>
      <c r="P125" s="38"/>
      <c r="Q125" s="38"/>
      <c r="R125" s="38"/>
      <c r="S125" s="38"/>
      <c r="T125" s="38"/>
      <c r="U125" s="38"/>
      <c r="V125" s="38"/>
      <c r="W125" s="38"/>
      <c r="X125" s="38"/>
      <c r="Y125" s="38"/>
      <c r="Z125" s="38"/>
      <c r="AA125" s="39"/>
      <c r="AB125" s="39"/>
      <c r="AC125" s="39"/>
      <c r="AD125" s="39"/>
    </row>
    <row r="126" spans="1:30" ht="15.75" customHeight="1" x14ac:dyDescent="0.25">
      <c r="A126" s="38"/>
      <c r="B126" s="38"/>
      <c r="C126" s="38"/>
      <c r="D126" s="38"/>
      <c r="E126" s="38"/>
      <c r="F126" s="38"/>
      <c r="G126" s="38"/>
      <c r="H126" s="38"/>
      <c r="I126" s="51"/>
      <c r="J126" s="38"/>
      <c r="K126" s="52"/>
      <c r="L126" s="38"/>
      <c r="M126" s="38"/>
      <c r="N126" s="38"/>
      <c r="O126" s="38"/>
      <c r="P126" s="38"/>
      <c r="Q126" s="38"/>
      <c r="R126" s="38"/>
      <c r="S126" s="38"/>
      <c r="T126" s="38"/>
      <c r="U126" s="38"/>
      <c r="V126" s="38"/>
      <c r="W126" s="38"/>
      <c r="X126" s="38"/>
      <c r="Y126" s="38"/>
      <c r="Z126" s="38"/>
      <c r="AA126" s="39"/>
      <c r="AB126" s="39"/>
      <c r="AC126" s="39"/>
      <c r="AD126" s="39"/>
    </row>
    <row r="127" spans="1:30" ht="15.75" customHeight="1" x14ac:dyDescent="0.25">
      <c r="A127" s="38"/>
      <c r="B127" s="38"/>
      <c r="C127" s="38"/>
      <c r="D127" s="38"/>
      <c r="E127" s="38"/>
      <c r="F127" s="38"/>
      <c r="G127" s="38"/>
      <c r="H127" s="38"/>
      <c r="I127" s="51"/>
      <c r="J127" s="38"/>
      <c r="K127" s="52"/>
      <c r="L127" s="38"/>
      <c r="M127" s="38"/>
      <c r="N127" s="38"/>
      <c r="O127" s="38"/>
      <c r="P127" s="38"/>
      <c r="Q127" s="38"/>
      <c r="R127" s="38"/>
      <c r="S127" s="38"/>
      <c r="T127" s="38"/>
      <c r="U127" s="38"/>
      <c r="V127" s="38"/>
      <c r="W127" s="38"/>
      <c r="X127" s="38"/>
      <c r="Y127" s="38"/>
      <c r="Z127" s="38"/>
      <c r="AA127" s="39"/>
      <c r="AB127" s="39"/>
      <c r="AC127" s="39"/>
      <c r="AD127" s="39"/>
    </row>
    <row r="128" spans="1:30" ht="15.75" customHeight="1" x14ac:dyDescent="0.25">
      <c r="A128" s="38"/>
      <c r="B128" s="38"/>
      <c r="C128" s="38"/>
      <c r="D128" s="38"/>
      <c r="E128" s="38"/>
      <c r="F128" s="38"/>
      <c r="G128" s="38"/>
      <c r="H128" s="38"/>
      <c r="I128" s="51"/>
      <c r="J128" s="38"/>
      <c r="K128" s="52"/>
      <c r="L128" s="38"/>
      <c r="M128" s="38"/>
      <c r="N128" s="38"/>
      <c r="O128" s="38"/>
      <c r="P128" s="38"/>
      <c r="Q128" s="38"/>
      <c r="R128" s="38"/>
      <c r="S128" s="38"/>
      <c r="T128" s="38"/>
      <c r="U128" s="38"/>
      <c r="V128" s="38"/>
      <c r="W128" s="38"/>
      <c r="X128" s="38"/>
      <c r="Y128" s="38"/>
      <c r="Z128" s="38"/>
      <c r="AA128" s="39"/>
      <c r="AB128" s="39"/>
      <c r="AC128" s="39"/>
      <c r="AD128" s="39"/>
    </row>
    <row r="129" spans="1:30" ht="15.75" customHeight="1" x14ac:dyDescent="0.25">
      <c r="A129" s="38"/>
      <c r="B129" s="38"/>
      <c r="C129" s="38"/>
      <c r="D129" s="38"/>
      <c r="E129" s="38"/>
      <c r="F129" s="38"/>
      <c r="G129" s="38"/>
      <c r="H129" s="38"/>
      <c r="I129" s="51"/>
      <c r="J129" s="38"/>
      <c r="K129" s="52"/>
      <c r="L129" s="38"/>
      <c r="M129" s="38"/>
      <c r="N129" s="38"/>
      <c r="O129" s="38"/>
      <c r="P129" s="38"/>
      <c r="Q129" s="38"/>
      <c r="R129" s="38"/>
      <c r="S129" s="38"/>
      <c r="T129" s="38"/>
      <c r="U129" s="38"/>
      <c r="V129" s="38"/>
      <c r="W129" s="38"/>
      <c r="X129" s="38"/>
      <c r="Y129" s="38"/>
      <c r="Z129" s="38"/>
      <c r="AA129" s="39"/>
      <c r="AB129" s="39"/>
      <c r="AC129" s="39"/>
      <c r="AD129" s="39"/>
    </row>
    <row r="130" spans="1:30" ht="15.75" customHeight="1" x14ac:dyDescent="0.25">
      <c r="A130" s="38"/>
      <c r="B130" s="38"/>
      <c r="C130" s="38"/>
      <c r="D130" s="38"/>
      <c r="E130" s="38"/>
      <c r="F130" s="38"/>
      <c r="G130" s="38"/>
      <c r="H130" s="38"/>
      <c r="I130" s="51"/>
      <c r="J130" s="38"/>
      <c r="K130" s="52"/>
      <c r="L130" s="38"/>
      <c r="M130" s="38"/>
      <c r="N130" s="38"/>
      <c r="O130" s="38"/>
      <c r="P130" s="38"/>
      <c r="Q130" s="38"/>
      <c r="R130" s="38"/>
      <c r="S130" s="38"/>
      <c r="T130" s="38"/>
      <c r="U130" s="38"/>
      <c r="V130" s="38"/>
      <c r="W130" s="38"/>
      <c r="X130" s="38"/>
      <c r="Y130" s="38"/>
      <c r="Z130" s="38"/>
      <c r="AA130" s="39"/>
      <c r="AB130" s="39"/>
      <c r="AC130" s="39"/>
      <c r="AD130" s="39"/>
    </row>
    <row r="131" spans="1:30" ht="15.75" customHeight="1" x14ac:dyDescent="0.25">
      <c r="A131" s="38"/>
      <c r="B131" s="38"/>
      <c r="C131" s="38"/>
      <c r="D131" s="38"/>
      <c r="E131" s="38"/>
      <c r="F131" s="38"/>
      <c r="G131" s="38"/>
      <c r="H131" s="38"/>
      <c r="I131" s="51"/>
      <c r="J131" s="38"/>
      <c r="K131" s="52"/>
      <c r="L131" s="38"/>
      <c r="M131" s="38"/>
      <c r="N131" s="38"/>
      <c r="O131" s="38"/>
      <c r="P131" s="38"/>
      <c r="Q131" s="38"/>
      <c r="R131" s="38"/>
      <c r="S131" s="38"/>
      <c r="T131" s="38"/>
      <c r="U131" s="38"/>
      <c r="V131" s="38"/>
      <c r="W131" s="38"/>
      <c r="X131" s="38"/>
      <c r="Y131" s="38"/>
      <c r="Z131" s="38"/>
      <c r="AA131" s="39"/>
      <c r="AB131" s="39"/>
      <c r="AC131" s="39"/>
      <c r="AD131" s="39"/>
    </row>
    <row r="132" spans="1:30" ht="15.75" customHeight="1" x14ac:dyDescent="0.25">
      <c r="A132" s="38"/>
      <c r="B132" s="38"/>
      <c r="C132" s="38"/>
      <c r="D132" s="38"/>
      <c r="E132" s="38"/>
      <c r="F132" s="38"/>
      <c r="G132" s="38"/>
      <c r="H132" s="38"/>
      <c r="I132" s="51"/>
      <c r="J132" s="38"/>
      <c r="K132" s="52"/>
      <c r="L132" s="38"/>
      <c r="M132" s="38"/>
      <c r="N132" s="38"/>
      <c r="O132" s="38"/>
      <c r="P132" s="38"/>
      <c r="Q132" s="38"/>
      <c r="R132" s="38"/>
      <c r="S132" s="38"/>
      <c r="T132" s="38"/>
      <c r="U132" s="38"/>
      <c r="V132" s="38"/>
      <c r="W132" s="38"/>
      <c r="X132" s="38"/>
      <c r="Y132" s="38"/>
      <c r="Z132" s="38"/>
      <c r="AA132" s="39"/>
      <c r="AB132" s="39"/>
      <c r="AC132" s="39"/>
      <c r="AD132" s="39"/>
    </row>
    <row r="133" spans="1:30" ht="15.75" customHeight="1" x14ac:dyDescent="0.25">
      <c r="A133" s="38"/>
      <c r="B133" s="38"/>
      <c r="C133" s="38"/>
      <c r="D133" s="38"/>
      <c r="E133" s="38"/>
      <c r="F133" s="38"/>
      <c r="G133" s="38"/>
      <c r="H133" s="38"/>
      <c r="I133" s="51"/>
      <c r="J133" s="38"/>
      <c r="K133" s="52"/>
      <c r="L133" s="38"/>
      <c r="M133" s="38"/>
      <c r="N133" s="38"/>
      <c r="O133" s="38"/>
      <c r="P133" s="38"/>
      <c r="Q133" s="38"/>
      <c r="R133" s="38"/>
      <c r="S133" s="38"/>
      <c r="T133" s="38"/>
      <c r="U133" s="38"/>
      <c r="V133" s="38"/>
      <c r="W133" s="38"/>
      <c r="X133" s="38"/>
      <c r="Y133" s="38"/>
      <c r="Z133" s="38"/>
      <c r="AA133" s="39"/>
      <c r="AB133" s="39"/>
      <c r="AC133" s="39"/>
      <c r="AD133" s="39"/>
    </row>
    <row r="134" spans="1:30" ht="15.75" customHeight="1" x14ac:dyDescent="0.25">
      <c r="A134" s="38"/>
      <c r="B134" s="38"/>
      <c r="C134" s="38"/>
      <c r="D134" s="38"/>
      <c r="E134" s="38"/>
      <c r="F134" s="38"/>
      <c r="G134" s="38"/>
      <c r="H134" s="38"/>
      <c r="I134" s="51"/>
      <c r="J134" s="38"/>
      <c r="K134" s="52"/>
      <c r="L134" s="38"/>
      <c r="M134" s="38"/>
      <c r="N134" s="38"/>
      <c r="O134" s="38"/>
      <c r="P134" s="38"/>
      <c r="Q134" s="38"/>
      <c r="R134" s="38"/>
      <c r="S134" s="38"/>
      <c r="T134" s="38"/>
      <c r="U134" s="38"/>
      <c r="V134" s="38"/>
      <c r="W134" s="38"/>
      <c r="X134" s="38"/>
      <c r="Y134" s="38"/>
      <c r="Z134" s="38"/>
      <c r="AA134" s="39"/>
      <c r="AB134" s="39"/>
      <c r="AC134" s="39"/>
      <c r="AD134" s="39"/>
    </row>
    <row r="135" spans="1:30" ht="15.75" customHeight="1" x14ac:dyDescent="0.25">
      <c r="A135" s="38"/>
      <c r="B135" s="38"/>
      <c r="C135" s="38"/>
      <c r="D135" s="38"/>
      <c r="E135" s="38"/>
      <c r="F135" s="38"/>
      <c r="G135" s="38"/>
      <c r="H135" s="38"/>
      <c r="I135" s="51"/>
      <c r="J135" s="38"/>
      <c r="K135" s="52"/>
      <c r="L135" s="38"/>
      <c r="M135" s="38"/>
      <c r="N135" s="38"/>
      <c r="O135" s="38"/>
      <c r="P135" s="38"/>
      <c r="Q135" s="38"/>
      <c r="R135" s="38"/>
      <c r="S135" s="38"/>
      <c r="T135" s="38"/>
      <c r="U135" s="38"/>
      <c r="V135" s="38"/>
      <c r="W135" s="38"/>
      <c r="X135" s="38"/>
      <c r="Y135" s="38"/>
      <c r="Z135" s="38"/>
      <c r="AA135" s="39"/>
      <c r="AB135" s="39"/>
      <c r="AC135" s="39"/>
      <c r="AD135" s="39"/>
    </row>
    <row r="136" spans="1:30" ht="15.75" customHeight="1" x14ac:dyDescent="0.25">
      <c r="A136" s="38"/>
      <c r="B136" s="38"/>
      <c r="C136" s="38"/>
      <c r="D136" s="38"/>
      <c r="E136" s="38"/>
      <c r="F136" s="38"/>
      <c r="G136" s="38"/>
      <c r="H136" s="38"/>
      <c r="I136" s="51"/>
      <c r="J136" s="38"/>
      <c r="K136" s="52"/>
      <c r="L136" s="38"/>
      <c r="M136" s="38"/>
      <c r="N136" s="38"/>
      <c r="O136" s="38"/>
      <c r="P136" s="38"/>
      <c r="Q136" s="38"/>
      <c r="R136" s="38"/>
      <c r="S136" s="38"/>
      <c r="T136" s="38"/>
      <c r="U136" s="38"/>
      <c r="V136" s="38"/>
      <c r="W136" s="38"/>
      <c r="X136" s="38"/>
      <c r="Y136" s="38"/>
      <c r="Z136" s="38"/>
      <c r="AA136" s="39"/>
      <c r="AB136" s="39"/>
      <c r="AC136" s="39"/>
      <c r="AD136" s="39"/>
    </row>
    <row r="137" spans="1:30" ht="15.75" customHeight="1" x14ac:dyDescent="0.25">
      <c r="A137" s="38"/>
      <c r="B137" s="38"/>
      <c r="C137" s="38"/>
      <c r="D137" s="38"/>
      <c r="E137" s="38"/>
      <c r="F137" s="38"/>
      <c r="G137" s="38"/>
      <c r="H137" s="38"/>
      <c r="I137" s="51"/>
      <c r="J137" s="38"/>
      <c r="K137" s="52"/>
      <c r="L137" s="38"/>
      <c r="M137" s="38"/>
      <c r="N137" s="38"/>
      <c r="O137" s="38"/>
      <c r="P137" s="38"/>
      <c r="Q137" s="38"/>
      <c r="R137" s="38"/>
      <c r="S137" s="38"/>
      <c r="T137" s="38"/>
      <c r="U137" s="38"/>
      <c r="V137" s="38"/>
      <c r="W137" s="38"/>
      <c r="X137" s="38"/>
      <c r="Y137" s="38"/>
      <c r="Z137" s="38"/>
      <c r="AA137" s="39"/>
      <c r="AB137" s="39"/>
      <c r="AC137" s="39"/>
      <c r="AD137" s="39"/>
    </row>
    <row r="138" spans="1:30" ht="15.75" customHeight="1" x14ac:dyDescent="0.25">
      <c r="A138" s="38"/>
      <c r="B138" s="38"/>
      <c r="C138" s="38"/>
      <c r="D138" s="38"/>
      <c r="E138" s="38"/>
      <c r="F138" s="38"/>
      <c r="G138" s="38"/>
      <c r="H138" s="38"/>
      <c r="I138" s="51"/>
      <c r="J138" s="38"/>
      <c r="K138" s="52"/>
      <c r="L138" s="38"/>
      <c r="M138" s="38"/>
      <c r="N138" s="38"/>
      <c r="O138" s="38"/>
      <c r="P138" s="38"/>
      <c r="Q138" s="38"/>
      <c r="R138" s="38"/>
      <c r="S138" s="38"/>
      <c r="T138" s="38"/>
      <c r="U138" s="38"/>
      <c r="V138" s="38"/>
      <c r="W138" s="38"/>
      <c r="X138" s="38"/>
      <c r="Y138" s="38"/>
      <c r="Z138" s="38"/>
      <c r="AA138" s="39"/>
      <c r="AB138" s="39"/>
      <c r="AC138" s="39"/>
      <c r="AD138" s="39"/>
    </row>
    <row r="139" spans="1:30" ht="15.75" customHeight="1" x14ac:dyDescent="0.25">
      <c r="A139" s="38"/>
      <c r="B139" s="38"/>
      <c r="C139" s="38"/>
      <c r="D139" s="38"/>
      <c r="E139" s="38"/>
      <c r="F139" s="38"/>
      <c r="G139" s="38"/>
      <c r="H139" s="38"/>
      <c r="I139" s="51"/>
      <c r="J139" s="38"/>
      <c r="K139" s="52"/>
      <c r="L139" s="38"/>
      <c r="M139" s="38"/>
      <c r="N139" s="38"/>
      <c r="O139" s="38"/>
      <c r="P139" s="38"/>
      <c r="Q139" s="38"/>
      <c r="R139" s="38"/>
      <c r="S139" s="38"/>
      <c r="T139" s="38"/>
      <c r="U139" s="38"/>
      <c r="V139" s="38"/>
      <c r="W139" s="38"/>
      <c r="X139" s="38"/>
      <c r="Y139" s="38"/>
      <c r="Z139" s="38"/>
      <c r="AA139" s="39"/>
      <c r="AB139" s="39"/>
      <c r="AC139" s="39"/>
      <c r="AD139" s="39"/>
    </row>
    <row r="140" spans="1:30" ht="15.75" customHeight="1" x14ac:dyDescent="0.25">
      <c r="A140" s="38"/>
      <c r="B140" s="38"/>
      <c r="C140" s="38"/>
      <c r="D140" s="38"/>
      <c r="E140" s="38"/>
      <c r="F140" s="38"/>
      <c r="G140" s="38"/>
      <c r="H140" s="38"/>
      <c r="I140" s="51"/>
      <c r="J140" s="38"/>
      <c r="K140" s="52"/>
      <c r="L140" s="38"/>
      <c r="M140" s="38"/>
      <c r="N140" s="38"/>
      <c r="O140" s="38"/>
      <c r="P140" s="38"/>
      <c r="Q140" s="38"/>
      <c r="R140" s="38"/>
      <c r="S140" s="38"/>
      <c r="T140" s="38"/>
      <c r="U140" s="38"/>
      <c r="V140" s="38"/>
      <c r="W140" s="38"/>
      <c r="X140" s="38"/>
      <c r="Y140" s="38"/>
      <c r="Z140" s="38"/>
      <c r="AA140" s="39"/>
      <c r="AB140" s="39"/>
      <c r="AC140" s="39"/>
      <c r="AD140" s="39"/>
    </row>
    <row r="141" spans="1:30" ht="15.75" customHeight="1" x14ac:dyDescent="0.25">
      <c r="A141" s="38"/>
      <c r="B141" s="38"/>
      <c r="C141" s="38"/>
      <c r="D141" s="38"/>
      <c r="E141" s="38"/>
      <c r="F141" s="38"/>
      <c r="G141" s="38"/>
      <c r="H141" s="38"/>
      <c r="I141" s="51"/>
      <c r="J141" s="38"/>
      <c r="K141" s="52"/>
      <c r="L141" s="38"/>
      <c r="M141" s="38"/>
      <c r="N141" s="38"/>
      <c r="O141" s="38"/>
      <c r="P141" s="38"/>
      <c r="Q141" s="38"/>
      <c r="R141" s="38"/>
      <c r="S141" s="38"/>
      <c r="T141" s="38"/>
      <c r="U141" s="38"/>
      <c r="V141" s="38"/>
      <c r="W141" s="38"/>
      <c r="X141" s="38"/>
      <c r="Y141" s="38"/>
      <c r="Z141" s="38"/>
      <c r="AA141" s="39"/>
      <c r="AB141" s="39"/>
      <c r="AC141" s="39"/>
      <c r="AD141" s="39"/>
    </row>
    <row r="142" spans="1:30" ht="15.75" customHeight="1" x14ac:dyDescent="0.25">
      <c r="A142" s="38"/>
      <c r="B142" s="38"/>
      <c r="C142" s="38"/>
      <c r="D142" s="38"/>
      <c r="E142" s="38"/>
      <c r="F142" s="38"/>
      <c r="G142" s="38"/>
      <c r="H142" s="38"/>
      <c r="I142" s="51"/>
      <c r="J142" s="38"/>
      <c r="K142" s="52"/>
      <c r="L142" s="38"/>
      <c r="M142" s="38"/>
      <c r="N142" s="38"/>
      <c r="O142" s="38"/>
      <c r="P142" s="38"/>
      <c r="Q142" s="38"/>
      <c r="R142" s="38"/>
      <c r="S142" s="38"/>
      <c r="T142" s="38"/>
      <c r="U142" s="38"/>
      <c r="V142" s="38"/>
      <c r="W142" s="38"/>
      <c r="X142" s="38"/>
      <c r="Y142" s="38"/>
      <c r="Z142" s="38"/>
      <c r="AA142" s="39"/>
      <c r="AB142" s="39"/>
      <c r="AC142" s="39"/>
      <c r="AD142" s="39"/>
    </row>
    <row r="143" spans="1:30" ht="15.75" customHeight="1" x14ac:dyDescent="0.25">
      <c r="A143" s="38"/>
      <c r="B143" s="38"/>
      <c r="C143" s="38"/>
      <c r="D143" s="38"/>
      <c r="E143" s="38"/>
      <c r="F143" s="38"/>
      <c r="G143" s="38"/>
      <c r="H143" s="38"/>
      <c r="I143" s="51"/>
      <c r="J143" s="38"/>
      <c r="K143" s="52"/>
      <c r="L143" s="38"/>
      <c r="M143" s="38"/>
      <c r="N143" s="38"/>
      <c r="O143" s="38"/>
      <c r="P143" s="38"/>
      <c r="Q143" s="38"/>
      <c r="R143" s="38"/>
      <c r="S143" s="38"/>
      <c r="T143" s="38"/>
      <c r="U143" s="38"/>
      <c r="V143" s="38"/>
      <c r="W143" s="38"/>
      <c r="X143" s="38"/>
      <c r="Y143" s="38"/>
      <c r="Z143" s="38"/>
      <c r="AA143" s="39"/>
      <c r="AB143" s="39"/>
      <c r="AC143" s="39"/>
      <c r="AD143" s="39"/>
    </row>
    <row r="144" spans="1:30" ht="15.75" customHeight="1" x14ac:dyDescent="0.25">
      <c r="A144" s="38"/>
      <c r="B144" s="38"/>
      <c r="C144" s="38"/>
      <c r="D144" s="38"/>
      <c r="E144" s="38"/>
      <c r="F144" s="38"/>
      <c r="G144" s="38"/>
      <c r="H144" s="38"/>
      <c r="I144" s="51"/>
      <c r="J144" s="38"/>
      <c r="K144" s="52"/>
      <c r="L144" s="38"/>
      <c r="M144" s="38"/>
      <c r="N144" s="38"/>
      <c r="O144" s="38"/>
      <c r="P144" s="38"/>
      <c r="Q144" s="38"/>
      <c r="R144" s="38"/>
      <c r="S144" s="38"/>
      <c r="T144" s="38"/>
      <c r="U144" s="38"/>
      <c r="V144" s="38"/>
      <c r="W144" s="38"/>
      <c r="X144" s="38"/>
      <c r="Y144" s="38"/>
      <c r="Z144" s="38"/>
      <c r="AA144" s="39"/>
      <c r="AB144" s="39"/>
      <c r="AC144" s="39"/>
      <c r="AD144" s="39"/>
    </row>
    <row r="145" spans="1:30" ht="15.75" customHeight="1" x14ac:dyDescent="0.25">
      <c r="A145" s="38"/>
      <c r="B145" s="38"/>
      <c r="C145" s="38"/>
      <c r="D145" s="38"/>
      <c r="E145" s="38"/>
      <c r="F145" s="38"/>
      <c r="G145" s="38"/>
      <c r="H145" s="38"/>
      <c r="I145" s="51"/>
      <c r="J145" s="38"/>
      <c r="K145" s="52"/>
      <c r="L145" s="38"/>
      <c r="M145" s="38"/>
      <c r="N145" s="38"/>
      <c r="O145" s="38"/>
      <c r="P145" s="38"/>
      <c r="Q145" s="38"/>
      <c r="R145" s="38"/>
      <c r="S145" s="38"/>
      <c r="T145" s="38"/>
      <c r="U145" s="38"/>
      <c r="V145" s="38"/>
      <c r="W145" s="38"/>
      <c r="X145" s="38"/>
      <c r="Y145" s="38"/>
      <c r="Z145" s="38"/>
      <c r="AA145" s="39"/>
      <c r="AB145" s="39"/>
      <c r="AC145" s="39"/>
      <c r="AD145" s="39"/>
    </row>
    <row r="146" spans="1:30" ht="15.75" customHeight="1" x14ac:dyDescent="0.25">
      <c r="A146" s="38"/>
      <c r="B146" s="38"/>
      <c r="C146" s="38"/>
      <c r="D146" s="38"/>
      <c r="E146" s="38"/>
      <c r="F146" s="38"/>
      <c r="G146" s="38"/>
      <c r="H146" s="38"/>
      <c r="I146" s="51"/>
      <c r="J146" s="38"/>
      <c r="K146" s="52"/>
      <c r="L146" s="38"/>
      <c r="M146" s="38"/>
      <c r="N146" s="38"/>
      <c r="O146" s="38"/>
      <c r="P146" s="38"/>
      <c r="Q146" s="38"/>
      <c r="R146" s="38"/>
      <c r="S146" s="38"/>
      <c r="T146" s="38"/>
      <c r="U146" s="38"/>
      <c r="V146" s="38"/>
      <c r="W146" s="38"/>
      <c r="X146" s="38"/>
      <c r="Y146" s="38"/>
      <c r="Z146" s="38"/>
      <c r="AA146" s="39"/>
      <c r="AB146" s="39"/>
      <c r="AC146" s="39"/>
      <c r="AD146" s="39"/>
    </row>
    <row r="147" spans="1:30" ht="15.75" customHeight="1" x14ac:dyDescent="0.25">
      <c r="A147" s="38"/>
      <c r="B147" s="38"/>
      <c r="C147" s="38"/>
      <c r="D147" s="38"/>
      <c r="E147" s="38"/>
      <c r="F147" s="38"/>
      <c r="G147" s="38"/>
      <c r="H147" s="38"/>
      <c r="I147" s="51"/>
      <c r="J147" s="38"/>
      <c r="K147" s="52"/>
      <c r="L147" s="38"/>
      <c r="M147" s="38"/>
      <c r="N147" s="38"/>
      <c r="O147" s="38"/>
      <c r="P147" s="38"/>
      <c r="Q147" s="38"/>
      <c r="R147" s="38"/>
      <c r="S147" s="38"/>
      <c r="T147" s="38"/>
      <c r="U147" s="38"/>
      <c r="V147" s="38"/>
      <c r="W147" s="38"/>
      <c r="X147" s="38"/>
      <c r="Y147" s="38"/>
      <c r="Z147" s="38"/>
      <c r="AA147" s="39"/>
      <c r="AB147" s="39"/>
      <c r="AC147" s="39"/>
      <c r="AD147" s="39"/>
    </row>
    <row r="148" spans="1:30" ht="15.75" customHeight="1" x14ac:dyDescent="0.25">
      <c r="A148" s="38"/>
      <c r="B148" s="38"/>
      <c r="C148" s="38"/>
      <c r="D148" s="38"/>
      <c r="E148" s="38"/>
      <c r="F148" s="38"/>
      <c r="G148" s="38"/>
      <c r="H148" s="38"/>
      <c r="I148" s="51"/>
      <c r="J148" s="38"/>
      <c r="K148" s="52"/>
      <c r="L148" s="38"/>
      <c r="M148" s="38"/>
      <c r="N148" s="38"/>
      <c r="O148" s="38"/>
      <c r="P148" s="38"/>
      <c r="Q148" s="38"/>
      <c r="R148" s="38"/>
      <c r="S148" s="38"/>
      <c r="T148" s="38"/>
      <c r="U148" s="38"/>
      <c r="V148" s="38"/>
      <c r="W148" s="38"/>
      <c r="X148" s="38"/>
      <c r="Y148" s="38"/>
      <c r="Z148" s="38"/>
      <c r="AA148" s="39"/>
      <c r="AB148" s="39"/>
      <c r="AC148" s="39"/>
      <c r="AD148" s="39"/>
    </row>
    <row r="149" spans="1:30" ht="15.75" customHeight="1" x14ac:dyDescent="0.25">
      <c r="A149" s="38"/>
      <c r="B149" s="38"/>
      <c r="C149" s="38"/>
      <c r="D149" s="38"/>
      <c r="E149" s="38"/>
      <c r="F149" s="38"/>
      <c r="G149" s="38"/>
      <c r="H149" s="38"/>
      <c r="I149" s="51"/>
      <c r="J149" s="38"/>
      <c r="K149" s="52"/>
      <c r="L149" s="38"/>
      <c r="M149" s="38"/>
      <c r="N149" s="38"/>
      <c r="O149" s="38"/>
      <c r="P149" s="38"/>
      <c r="Q149" s="38"/>
      <c r="R149" s="38"/>
      <c r="S149" s="38"/>
      <c r="T149" s="38"/>
      <c r="U149" s="38"/>
      <c r="V149" s="38"/>
      <c r="W149" s="38"/>
      <c r="X149" s="38"/>
      <c r="Y149" s="38"/>
      <c r="Z149" s="38"/>
      <c r="AA149" s="39"/>
      <c r="AB149" s="39"/>
      <c r="AC149" s="39"/>
      <c r="AD149" s="39"/>
    </row>
    <row r="150" spans="1:30" ht="15.75" customHeight="1" x14ac:dyDescent="0.25">
      <c r="A150" s="38"/>
      <c r="B150" s="38"/>
      <c r="C150" s="38"/>
      <c r="D150" s="38"/>
      <c r="E150" s="38"/>
      <c r="F150" s="38"/>
      <c r="G150" s="38"/>
      <c r="H150" s="38"/>
      <c r="I150" s="51"/>
      <c r="J150" s="38"/>
      <c r="K150" s="52"/>
      <c r="L150" s="38"/>
      <c r="M150" s="38"/>
      <c r="N150" s="38"/>
      <c r="O150" s="38"/>
      <c r="P150" s="38"/>
      <c r="Q150" s="38"/>
      <c r="R150" s="38"/>
      <c r="S150" s="38"/>
      <c r="T150" s="38"/>
      <c r="U150" s="38"/>
      <c r="V150" s="38"/>
      <c r="W150" s="38"/>
      <c r="X150" s="38"/>
      <c r="Y150" s="38"/>
      <c r="Z150" s="38"/>
      <c r="AA150" s="39"/>
      <c r="AB150" s="39"/>
      <c r="AC150" s="39"/>
      <c r="AD150" s="39"/>
    </row>
    <row r="151" spans="1:30" ht="15.75" customHeight="1" x14ac:dyDescent="0.25">
      <c r="A151" s="38"/>
      <c r="B151" s="38"/>
      <c r="C151" s="38"/>
      <c r="D151" s="38"/>
      <c r="E151" s="38"/>
      <c r="F151" s="38"/>
      <c r="G151" s="38"/>
      <c r="H151" s="38"/>
      <c r="I151" s="51"/>
      <c r="J151" s="38"/>
      <c r="K151" s="52"/>
      <c r="L151" s="38"/>
      <c r="M151" s="38"/>
      <c r="N151" s="38"/>
      <c r="O151" s="38"/>
      <c r="P151" s="38"/>
      <c r="Q151" s="38"/>
      <c r="R151" s="38"/>
      <c r="S151" s="38"/>
      <c r="T151" s="38"/>
      <c r="U151" s="38"/>
      <c r="V151" s="38"/>
      <c r="W151" s="38"/>
      <c r="X151" s="38"/>
      <c r="Y151" s="38"/>
      <c r="Z151" s="38"/>
      <c r="AA151" s="39"/>
      <c r="AB151" s="39"/>
      <c r="AC151" s="39"/>
      <c r="AD151" s="39"/>
    </row>
    <row r="152" spans="1:30" ht="15.75" customHeight="1" x14ac:dyDescent="0.25">
      <c r="A152" s="38"/>
      <c r="B152" s="38"/>
      <c r="C152" s="38"/>
      <c r="D152" s="38"/>
      <c r="E152" s="38"/>
      <c r="F152" s="38"/>
      <c r="G152" s="38"/>
      <c r="H152" s="38"/>
      <c r="I152" s="51"/>
      <c r="J152" s="38"/>
      <c r="K152" s="52"/>
      <c r="L152" s="38"/>
      <c r="M152" s="38"/>
      <c r="N152" s="38"/>
      <c r="O152" s="38"/>
      <c r="P152" s="38"/>
      <c r="Q152" s="38"/>
      <c r="R152" s="38"/>
      <c r="S152" s="38"/>
      <c r="T152" s="38"/>
      <c r="U152" s="38"/>
      <c r="V152" s="38"/>
      <c r="W152" s="38"/>
      <c r="X152" s="38"/>
      <c r="Y152" s="38"/>
      <c r="Z152" s="38"/>
      <c r="AA152" s="39"/>
      <c r="AB152" s="39"/>
      <c r="AC152" s="39"/>
      <c r="AD152" s="39"/>
    </row>
    <row r="153" spans="1:30" ht="15.75" customHeight="1" x14ac:dyDescent="0.25">
      <c r="A153" s="38"/>
      <c r="B153" s="38"/>
      <c r="C153" s="38"/>
      <c r="D153" s="38"/>
      <c r="E153" s="38"/>
      <c r="F153" s="38"/>
      <c r="G153" s="38"/>
      <c r="H153" s="38"/>
      <c r="I153" s="51"/>
      <c r="J153" s="38"/>
      <c r="K153" s="52"/>
      <c r="L153" s="38"/>
      <c r="M153" s="38"/>
      <c r="N153" s="38"/>
      <c r="O153" s="38"/>
      <c r="P153" s="38"/>
      <c r="Q153" s="38"/>
      <c r="R153" s="38"/>
      <c r="S153" s="38"/>
      <c r="T153" s="38"/>
      <c r="U153" s="38"/>
      <c r="V153" s="38"/>
      <c r="W153" s="38"/>
      <c r="X153" s="38"/>
      <c r="Y153" s="38"/>
      <c r="Z153" s="38"/>
      <c r="AA153" s="39"/>
      <c r="AB153" s="39"/>
      <c r="AC153" s="39"/>
      <c r="AD153" s="39"/>
    </row>
    <row r="154" spans="1:30" ht="15.75" customHeight="1" x14ac:dyDescent="0.25">
      <c r="A154" s="38"/>
      <c r="B154" s="38"/>
      <c r="C154" s="38"/>
      <c r="D154" s="38"/>
      <c r="E154" s="38"/>
      <c r="F154" s="38"/>
      <c r="G154" s="38"/>
      <c r="H154" s="38"/>
      <c r="I154" s="51"/>
      <c r="J154" s="38"/>
      <c r="K154" s="52"/>
      <c r="L154" s="38"/>
      <c r="M154" s="38"/>
      <c r="N154" s="38"/>
      <c r="O154" s="38"/>
      <c r="P154" s="38"/>
      <c r="Q154" s="38"/>
      <c r="R154" s="38"/>
      <c r="S154" s="38"/>
      <c r="T154" s="38"/>
      <c r="U154" s="38"/>
      <c r="V154" s="38"/>
      <c r="W154" s="38"/>
      <c r="X154" s="38"/>
      <c r="Y154" s="38"/>
      <c r="Z154" s="38"/>
      <c r="AA154" s="39"/>
      <c r="AB154" s="39"/>
      <c r="AC154" s="39"/>
      <c r="AD154" s="39"/>
    </row>
    <row r="155" spans="1:30" ht="15.75" customHeight="1" x14ac:dyDescent="0.25">
      <c r="A155" s="38"/>
      <c r="B155" s="38"/>
      <c r="C155" s="38"/>
      <c r="D155" s="38"/>
      <c r="E155" s="38"/>
      <c r="F155" s="38"/>
      <c r="G155" s="38"/>
      <c r="H155" s="38"/>
      <c r="I155" s="51"/>
      <c r="J155" s="38"/>
      <c r="K155" s="52"/>
      <c r="L155" s="38"/>
      <c r="M155" s="38"/>
      <c r="N155" s="38"/>
      <c r="O155" s="38"/>
      <c r="P155" s="38"/>
      <c r="Q155" s="38"/>
      <c r="R155" s="38"/>
      <c r="S155" s="38"/>
      <c r="T155" s="38"/>
      <c r="U155" s="38"/>
      <c r="V155" s="38"/>
      <c r="W155" s="38"/>
      <c r="X155" s="38"/>
      <c r="Y155" s="38"/>
      <c r="Z155" s="38"/>
      <c r="AA155" s="39"/>
      <c r="AB155" s="39"/>
      <c r="AC155" s="39"/>
      <c r="AD155" s="39"/>
    </row>
    <row r="156" spans="1:30" ht="15.75" customHeight="1" x14ac:dyDescent="0.25">
      <c r="A156" s="38"/>
      <c r="B156" s="38"/>
      <c r="C156" s="38"/>
      <c r="D156" s="38"/>
      <c r="E156" s="38"/>
      <c r="F156" s="38"/>
      <c r="G156" s="38"/>
      <c r="H156" s="38"/>
      <c r="I156" s="51"/>
      <c r="J156" s="38"/>
      <c r="K156" s="52"/>
      <c r="L156" s="38"/>
      <c r="M156" s="38"/>
      <c r="N156" s="38"/>
      <c r="O156" s="38"/>
      <c r="P156" s="38"/>
      <c r="Q156" s="38"/>
      <c r="R156" s="38"/>
      <c r="S156" s="38"/>
      <c r="T156" s="38"/>
      <c r="U156" s="38"/>
      <c r="V156" s="38"/>
      <c r="W156" s="38"/>
      <c r="X156" s="38"/>
      <c r="Y156" s="38"/>
      <c r="Z156" s="38"/>
      <c r="AA156" s="39"/>
      <c r="AB156" s="39"/>
      <c r="AC156" s="39"/>
      <c r="AD156" s="39"/>
    </row>
    <row r="157" spans="1:30" ht="15.75" customHeight="1" x14ac:dyDescent="0.25">
      <c r="A157" s="38"/>
      <c r="B157" s="38"/>
      <c r="C157" s="38"/>
      <c r="D157" s="38"/>
      <c r="E157" s="38"/>
      <c r="F157" s="38"/>
      <c r="G157" s="38"/>
      <c r="H157" s="38"/>
      <c r="I157" s="51"/>
      <c r="J157" s="38"/>
      <c r="K157" s="52"/>
      <c r="L157" s="38"/>
      <c r="M157" s="38"/>
      <c r="N157" s="38"/>
      <c r="O157" s="38"/>
      <c r="P157" s="38"/>
      <c r="Q157" s="38"/>
      <c r="R157" s="38"/>
      <c r="S157" s="38"/>
      <c r="T157" s="38"/>
      <c r="U157" s="38"/>
      <c r="V157" s="38"/>
      <c r="W157" s="38"/>
      <c r="X157" s="38"/>
      <c r="Y157" s="38"/>
      <c r="Z157" s="38"/>
      <c r="AA157" s="39"/>
      <c r="AB157" s="39"/>
      <c r="AC157" s="39"/>
      <c r="AD157" s="39"/>
    </row>
    <row r="158" spans="1:30" ht="15.75" customHeight="1" x14ac:dyDescent="0.25">
      <c r="A158" s="38"/>
      <c r="B158" s="38"/>
      <c r="C158" s="38"/>
      <c r="D158" s="38"/>
      <c r="E158" s="38"/>
      <c r="F158" s="38"/>
      <c r="G158" s="38"/>
      <c r="H158" s="38"/>
      <c r="I158" s="51"/>
      <c r="J158" s="38"/>
      <c r="K158" s="52"/>
      <c r="L158" s="38"/>
      <c r="M158" s="38"/>
      <c r="N158" s="38"/>
      <c r="O158" s="38"/>
      <c r="P158" s="38"/>
      <c r="Q158" s="38"/>
      <c r="R158" s="38"/>
      <c r="S158" s="38"/>
      <c r="T158" s="38"/>
      <c r="U158" s="38"/>
      <c r="V158" s="38"/>
      <c r="W158" s="38"/>
      <c r="X158" s="38"/>
      <c r="Y158" s="38"/>
      <c r="Z158" s="38"/>
      <c r="AA158" s="39"/>
      <c r="AB158" s="39"/>
      <c r="AC158" s="39"/>
      <c r="AD158" s="39"/>
    </row>
    <row r="159" spans="1:30" ht="15.75" customHeight="1" x14ac:dyDescent="0.25">
      <c r="A159" s="38"/>
      <c r="B159" s="38"/>
      <c r="C159" s="38"/>
      <c r="D159" s="38"/>
      <c r="E159" s="38"/>
      <c r="F159" s="38"/>
      <c r="G159" s="38"/>
      <c r="H159" s="38"/>
      <c r="I159" s="51"/>
      <c r="J159" s="38"/>
      <c r="K159" s="52"/>
      <c r="L159" s="38"/>
      <c r="M159" s="38"/>
      <c r="N159" s="38"/>
      <c r="O159" s="38"/>
      <c r="P159" s="38"/>
      <c r="Q159" s="38"/>
      <c r="R159" s="38"/>
      <c r="S159" s="38"/>
      <c r="T159" s="38"/>
      <c r="U159" s="38"/>
      <c r="V159" s="38"/>
      <c r="W159" s="38"/>
      <c r="X159" s="38"/>
      <c r="Y159" s="38"/>
      <c r="Z159" s="38"/>
      <c r="AA159" s="39"/>
      <c r="AB159" s="39"/>
      <c r="AC159" s="39"/>
      <c r="AD159" s="39"/>
    </row>
    <row r="160" spans="1:30" ht="15.75" customHeight="1" x14ac:dyDescent="0.25">
      <c r="A160" s="38"/>
      <c r="B160" s="38"/>
      <c r="C160" s="38"/>
      <c r="D160" s="38"/>
      <c r="E160" s="38"/>
      <c r="F160" s="38"/>
      <c r="G160" s="38"/>
      <c r="H160" s="38"/>
      <c r="I160" s="51"/>
      <c r="J160" s="38"/>
      <c r="K160" s="52"/>
      <c r="L160" s="38"/>
      <c r="M160" s="38"/>
      <c r="N160" s="38"/>
      <c r="O160" s="38"/>
      <c r="P160" s="38"/>
      <c r="Q160" s="38"/>
      <c r="R160" s="38"/>
      <c r="S160" s="38"/>
      <c r="T160" s="38"/>
      <c r="U160" s="38"/>
      <c r="V160" s="38"/>
      <c r="W160" s="38"/>
      <c r="X160" s="38"/>
      <c r="Y160" s="38"/>
      <c r="Z160" s="38"/>
      <c r="AA160" s="39"/>
      <c r="AB160" s="39"/>
      <c r="AC160" s="39"/>
      <c r="AD160" s="39"/>
    </row>
    <row r="161" spans="1:30" ht="15.75" customHeight="1" x14ac:dyDescent="0.25">
      <c r="A161" s="38"/>
      <c r="B161" s="38"/>
      <c r="C161" s="38"/>
      <c r="D161" s="38"/>
      <c r="E161" s="38"/>
      <c r="F161" s="38"/>
      <c r="G161" s="38"/>
      <c r="H161" s="38"/>
      <c r="I161" s="51"/>
      <c r="J161" s="38"/>
      <c r="K161" s="52"/>
      <c r="L161" s="38"/>
      <c r="M161" s="38"/>
      <c r="N161" s="38"/>
      <c r="O161" s="38"/>
      <c r="P161" s="38"/>
      <c r="Q161" s="38"/>
      <c r="R161" s="38"/>
      <c r="S161" s="38"/>
      <c r="T161" s="38"/>
      <c r="U161" s="38"/>
      <c r="V161" s="38"/>
      <c r="W161" s="38"/>
      <c r="X161" s="38"/>
      <c r="Y161" s="38"/>
      <c r="Z161" s="38"/>
      <c r="AA161" s="39"/>
      <c r="AB161" s="39"/>
      <c r="AC161" s="39"/>
      <c r="AD161" s="39"/>
    </row>
    <row r="162" spans="1:30" ht="15.75" customHeight="1" x14ac:dyDescent="0.25">
      <c r="A162" s="38"/>
      <c r="B162" s="38"/>
      <c r="C162" s="38"/>
      <c r="D162" s="38"/>
      <c r="E162" s="38"/>
      <c r="F162" s="38"/>
      <c r="G162" s="38"/>
      <c r="H162" s="38"/>
      <c r="I162" s="51"/>
      <c r="J162" s="38"/>
      <c r="K162" s="52"/>
      <c r="L162" s="38"/>
      <c r="M162" s="38"/>
      <c r="N162" s="38"/>
      <c r="O162" s="38"/>
      <c r="P162" s="38"/>
      <c r="Q162" s="38"/>
      <c r="R162" s="38"/>
      <c r="S162" s="38"/>
      <c r="T162" s="38"/>
      <c r="U162" s="38"/>
      <c r="V162" s="38"/>
      <c r="W162" s="38"/>
      <c r="X162" s="38"/>
      <c r="Y162" s="38"/>
      <c r="Z162" s="38"/>
      <c r="AA162" s="39"/>
      <c r="AB162" s="39"/>
      <c r="AC162" s="39"/>
      <c r="AD162" s="39"/>
    </row>
    <row r="163" spans="1:30" ht="15.75" customHeight="1" x14ac:dyDescent="0.25">
      <c r="A163" s="38"/>
      <c r="B163" s="38"/>
      <c r="C163" s="38"/>
      <c r="D163" s="38"/>
      <c r="E163" s="38"/>
      <c r="F163" s="38"/>
      <c r="G163" s="38"/>
      <c r="H163" s="38"/>
      <c r="I163" s="51"/>
      <c r="J163" s="38"/>
      <c r="K163" s="52"/>
      <c r="L163" s="38"/>
      <c r="M163" s="38"/>
      <c r="N163" s="38"/>
      <c r="O163" s="38"/>
      <c r="P163" s="38"/>
      <c r="Q163" s="38"/>
      <c r="R163" s="38"/>
      <c r="S163" s="38"/>
      <c r="T163" s="38"/>
      <c r="U163" s="38"/>
      <c r="V163" s="38"/>
      <c r="W163" s="38"/>
      <c r="X163" s="38"/>
      <c r="Y163" s="38"/>
      <c r="Z163" s="38"/>
      <c r="AA163" s="39"/>
      <c r="AB163" s="39"/>
      <c r="AC163" s="39"/>
      <c r="AD163" s="39"/>
    </row>
    <row r="164" spans="1:30" ht="15.75" customHeight="1" x14ac:dyDescent="0.25">
      <c r="A164" s="38"/>
      <c r="B164" s="38"/>
      <c r="C164" s="38"/>
      <c r="D164" s="38"/>
      <c r="E164" s="38"/>
      <c r="F164" s="38"/>
      <c r="G164" s="38"/>
      <c r="H164" s="38"/>
      <c r="I164" s="51"/>
      <c r="J164" s="38"/>
      <c r="K164" s="52"/>
      <c r="L164" s="38"/>
      <c r="M164" s="38"/>
      <c r="N164" s="38"/>
      <c r="O164" s="38"/>
      <c r="P164" s="38"/>
      <c r="Q164" s="38"/>
      <c r="R164" s="38"/>
      <c r="S164" s="38"/>
      <c r="T164" s="38"/>
      <c r="U164" s="38"/>
      <c r="V164" s="38"/>
      <c r="W164" s="38"/>
      <c r="X164" s="38"/>
      <c r="Y164" s="38"/>
      <c r="Z164" s="38"/>
      <c r="AA164" s="39"/>
      <c r="AB164" s="39"/>
      <c r="AC164" s="39"/>
      <c r="AD164" s="39"/>
    </row>
    <row r="165" spans="1:30" ht="15.75" customHeight="1" x14ac:dyDescent="0.25">
      <c r="A165" s="38"/>
      <c r="B165" s="38"/>
      <c r="C165" s="38"/>
      <c r="D165" s="38"/>
      <c r="E165" s="38"/>
      <c r="F165" s="38"/>
      <c r="G165" s="38"/>
      <c r="H165" s="38"/>
      <c r="I165" s="51"/>
      <c r="J165" s="38"/>
      <c r="K165" s="52"/>
      <c r="L165" s="38"/>
      <c r="M165" s="38"/>
      <c r="N165" s="38"/>
      <c r="O165" s="38"/>
      <c r="P165" s="38"/>
      <c r="Q165" s="38"/>
      <c r="R165" s="38"/>
      <c r="S165" s="38"/>
      <c r="T165" s="38"/>
      <c r="U165" s="38"/>
      <c r="V165" s="38"/>
      <c r="W165" s="38"/>
      <c r="X165" s="38"/>
      <c r="Y165" s="38"/>
      <c r="Z165" s="38"/>
      <c r="AA165" s="39"/>
      <c r="AB165" s="39"/>
      <c r="AC165" s="39"/>
      <c r="AD165" s="39"/>
    </row>
    <row r="166" spans="1:30" ht="15.75" customHeight="1" x14ac:dyDescent="0.25">
      <c r="A166" s="38"/>
      <c r="B166" s="38"/>
      <c r="C166" s="38"/>
      <c r="D166" s="38"/>
      <c r="E166" s="38"/>
      <c r="F166" s="38"/>
      <c r="G166" s="38"/>
      <c r="H166" s="38"/>
      <c r="I166" s="51"/>
      <c r="J166" s="38"/>
      <c r="K166" s="52"/>
      <c r="L166" s="38"/>
      <c r="M166" s="38"/>
      <c r="N166" s="38"/>
      <c r="O166" s="38"/>
      <c r="P166" s="38"/>
      <c r="Q166" s="38"/>
      <c r="R166" s="38"/>
      <c r="S166" s="38"/>
      <c r="T166" s="38"/>
      <c r="U166" s="38"/>
      <c r="V166" s="38"/>
      <c r="W166" s="38"/>
      <c r="X166" s="38"/>
      <c r="Y166" s="38"/>
      <c r="Z166" s="38"/>
      <c r="AA166" s="39"/>
      <c r="AB166" s="39"/>
      <c r="AC166" s="39"/>
      <c r="AD166" s="39"/>
    </row>
    <row r="167" spans="1:30" ht="15.75" customHeight="1" x14ac:dyDescent="0.25">
      <c r="A167" s="38"/>
      <c r="B167" s="38"/>
      <c r="C167" s="38"/>
      <c r="D167" s="38"/>
      <c r="E167" s="38"/>
      <c r="F167" s="38"/>
      <c r="G167" s="38"/>
      <c r="H167" s="38"/>
      <c r="I167" s="51"/>
      <c r="J167" s="38"/>
      <c r="K167" s="52"/>
      <c r="L167" s="38"/>
      <c r="M167" s="38"/>
      <c r="N167" s="38"/>
      <c r="O167" s="38"/>
      <c r="P167" s="38"/>
      <c r="Q167" s="38"/>
      <c r="R167" s="38"/>
      <c r="S167" s="38"/>
      <c r="T167" s="38"/>
      <c r="U167" s="38"/>
      <c r="V167" s="38"/>
      <c r="W167" s="38"/>
      <c r="X167" s="38"/>
      <c r="Y167" s="38"/>
      <c r="Z167" s="38"/>
      <c r="AA167" s="39"/>
      <c r="AB167" s="39"/>
      <c r="AC167" s="39"/>
      <c r="AD167" s="39"/>
    </row>
    <row r="168" spans="1:30" ht="15.75" customHeight="1" x14ac:dyDescent="0.25">
      <c r="A168" s="38"/>
      <c r="B168" s="38"/>
      <c r="C168" s="38"/>
      <c r="D168" s="38"/>
      <c r="E168" s="38"/>
      <c r="F168" s="38"/>
      <c r="G168" s="38"/>
      <c r="H168" s="38"/>
      <c r="I168" s="51"/>
      <c r="J168" s="38"/>
      <c r="K168" s="52"/>
      <c r="L168" s="38"/>
      <c r="M168" s="38"/>
      <c r="N168" s="38"/>
      <c r="O168" s="38"/>
      <c r="P168" s="38"/>
      <c r="Q168" s="38"/>
      <c r="R168" s="38"/>
      <c r="S168" s="38"/>
      <c r="T168" s="38"/>
      <c r="U168" s="38"/>
      <c r="V168" s="38"/>
      <c r="W168" s="38"/>
      <c r="X168" s="38"/>
      <c r="Y168" s="38"/>
      <c r="Z168" s="38"/>
      <c r="AA168" s="39"/>
      <c r="AB168" s="39"/>
      <c r="AC168" s="39"/>
      <c r="AD168" s="39"/>
    </row>
    <row r="169" spans="1:30" ht="15.75" customHeight="1" x14ac:dyDescent="0.25">
      <c r="A169" s="38"/>
      <c r="B169" s="38"/>
      <c r="C169" s="38"/>
      <c r="D169" s="38"/>
      <c r="E169" s="38"/>
      <c r="F169" s="38"/>
      <c r="G169" s="38"/>
      <c r="H169" s="38"/>
      <c r="I169" s="51"/>
      <c r="J169" s="38"/>
      <c r="K169" s="52"/>
      <c r="L169" s="38"/>
      <c r="M169" s="38"/>
      <c r="N169" s="38"/>
      <c r="O169" s="38"/>
      <c r="P169" s="38"/>
      <c r="Q169" s="38"/>
      <c r="R169" s="38"/>
      <c r="S169" s="38"/>
      <c r="T169" s="38"/>
      <c r="U169" s="38"/>
      <c r="V169" s="38"/>
      <c r="W169" s="38"/>
      <c r="X169" s="38"/>
      <c r="Y169" s="38"/>
      <c r="Z169" s="38"/>
      <c r="AA169" s="39"/>
      <c r="AB169" s="39"/>
      <c r="AC169" s="39"/>
      <c r="AD169" s="39"/>
    </row>
    <row r="170" spans="1:30" ht="15.75" customHeight="1" x14ac:dyDescent="0.25">
      <c r="A170" s="38"/>
      <c r="B170" s="38"/>
      <c r="C170" s="38"/>
      <c r="D170" s="38"/>
      <c r="E170" s="38"/>
      <c r="F170" s="38"/>
      <c r="G170" s="38"/>
      <c r="H170" s="38"/>
      <c r="I170" s="51"/>
      <c r="J170" s="38"/>
      <c r="K170" s="52"/>
      <c r="L170" s="38"/>
      <c r="M170" s="38"/>
      <c r="N170" s="38"/>
      <c r="O170" s="38"/>
      <c r="P170" s="38"/>
      <c r="Q170" s="38"/>
      <c r="R170" s="38"/>
      <c r="S170" s="38"/>
      <c r="T170" s="38"/>
      <c r="U170" s="38"/>
      <c r="V170" s="38"/>
      <c r="W170" s="38"/>
      <c r="X170" s="38"/>
      <c r="Y170" s="38"/>
      <c r="Z170" s="38"/>
      <c r="AA170" s="39"/>
      <c r="AB170" s="39"/>
      <c r="AC170" s="39"/>
      <c r="AD170" s="39"/>
    </row>
    <row r="171" spans="1:30" ht="15.75" customHeight="1" x14ac:dyDescent="0.25">
      <c r="A171" s="38"/>
      <c r="B171" s="38"/>
      <c r="C171" s="38"/>
      <c r="D171" s="38"/>
      <c r="E171" s="38"/>
      <c r="F171" s="38"/>
      <c r="G171" s="38"/>
      <c r="H171" s="38"/>
      <c r="I171" s="51"/>
      <c r="J171" s="38"/>
      <c r="K171" s="52"/>
      <c r="L171" s="38"/>
      <c r="M171" s="38"/>
      <c r="N171" s="38"/>
      <c r="O171" s="38"/>
      <c r="P171" s="38"/>
      <c r="Q171" s="38"/>
      <c r="R171" s="38"/>
      <c r="S171" s="38"/>
      <c r="T171" s="38"/>
      <c r="U171" s="38"/>
      <c r="V171" s="38"/>
      <c r="W171" s="38"/>
      <c r="X171" s="38"/>
      <c r="Y171" s="38"/>
      <c r="Z171" s="38"/>
      <c r="AA171" s="39"/>
      <c r="AB171" s="39"/>
      <c r="AC171" s="39"/>
      <c r="AD171" s="39"/>
    </row>
    <row r="172" spans="1:30" ht="15.75" customHeight="1" x14ac:dyDescent="0.25">
      <c r="A172" s="38"/>
      <c r="B172" s="38"/>
      <c r="C172" s="38"/>
      <c r="D172" s="38"/>
      <c r="E172" s="38"/>
      <c r="F172" s="38"/>
      <c r="G172" s="38"/>
      <c r="H172" s="38"/>
      <c r="I172" s="51"/>
      <c r="J172" s="38"/>
      <c r="K172" s="52"/>
      <c r="L172" s="38"/>
      <c r="M172" s="38"/>
      <c r="N172" s="38"/>
      <c r="O172" s="38"/>
      <c r="P172" s="38"/>
      <c r="Q172" s="38"/>
      <c r="R172" s="38"/>
      <c r="S172" s="38"/>
      <c r="T172" s="38"/>
      <c r="U172" s="38"/>
      <c r="V172" s="38"/>
      <c r="W172" s="38"/>
      <c r="X172" s="38"/>
      <c r="Y172" s="38"/>
      <c r="Z172" s="38"/>
      <c r="AA172" s="39"/>
      <c r="AB172" s="39"/>
      <c r="AC172" s="39"/>
      <c r="AD172" s="39"/>
    </row>
    <row r="173" spans="1:30" ht="15.75" customHeight="1" x14ac:dyDescent="0.25">
      <c r="A173" s="38"/>
      <c r="B173" s="38"/>
      <c r="C173" s="38"/>
      <c r="D173" s="38"/>
      <c r="E173" s="38"/>
      <c r="F173" s="38"/>
      <c r="G173" s="38"/>
      <c r="H173" s="38"/>
      <c r="I173" s="51"/>
      <c r="J173" s="38"/>
      <c r="K173" s="52"/>
      <c r="L173" s="38"/>
      <c r="M173" s="38"/>
      <c r="N173" s="38"/>
      <c r="O173" s="38"/>
      <c r="P173" s="38"/>
      <c r="Q173" s="38"/>
      <c r="R173" s="38"/>
      <c r="S173" s="38"/>
      <c r="T173" s="38"/>
      <c r="U173" s="38"/>
      <c r="V173" s="38"/>
      <c r="W173" s="38"/>
      <c r="X173" s="38"/>
      <c r="Y173" s="38"/>
      <c r="Z173" s="38"/>
      <c r="AA173" s="39"/>
      <c r="AB173" s="39"/>
      <c r="AC173" s="39"/>
      <c r="AD173" s="39"/>
    </row>
    <row r="174" spans="1:30" ht="15.75" customHeight="1" x14ac:dyDescent="0.25">
      <c r="A174" s="38"/>
      <c r="B174" s="38"/>
      <c r="C174" s="38"/>
      <c r="D174" s="38"/>
      <c r="E174" s="38"/>
      <c r="F174" s="38"/>
      <c r="G174" s="38"/>
      <c r="H174" s="38"/>
      <c r="I174" s="51"/>
      <c r="J174" s="38"/>
      <c r="K174" s="52"/>
      <c r="L174" s="38"/>
      <c r="M174" s="38"/>
      <c r="N174" s="38"/>
      <c r="O174" s="38"/>
      <c r="P174" s="38"/>
      <c r="Q174" s="38"/>
      <c r="R174" s="38"/>
      <c r="S174" s="38"/>
      <c r="T174" s="38"/>
      <c r="U174" s="38"/>
      <c r="V174" s="38"/>
      <c r="W174" s="38"/>
      <c r="X174" s="38"/>
      <c r="Y174" s="38"/>
      <c r="Z174" s="38"/>
      <c r="AA174" s="39"/>
      <c r="AB174" s="39"/>
      <c r="AC174" s="39"/>
      <c r="AD174" s="39"/>
    </row>
    <row r="175" spans="1:30" ht="15.75" customHeight="1" x14ac:dyDescent="0.25">
      <c r="A175" s="38"/>
      <c r="B175" s="38"/>
      <c r="C175" s="38"/>
      <c r="D175" s="38"/>
      <c r="E175" s="38"/>
      <c r="F175" s="38"/>
      <c r="G175" s="38"/>
      <c r="H175" s="38"/>
      <c r="I175" s="51"/>
      <c r="J175" s="38"/>
      <c r="K175" s="52"/>
      <c r="L175" s="38"/>
      <c r="M175" s="38"/>
      <c r="N175" s="38"/>
      <c r="O175" s="38"/>
      <c r="P175" s="38"/>
      <c r="Q175" s="38"/>
      <c r="R175" s="38"/>
      <c r="S175" s="38"/>
      <c r="T175" s="38"/>
      <c r="U175" s="38"/>
      <c r="V175" s="38"/>
      <c r="W175" s="38"/>
      <c r="X175" s="38"/>
      <c r="Y175" s="38"/>
      <c r="Z175" s="38"/>
      <c r="AA175" s="39"/>
      <c r="AB175" s="39"/>
      <c r="AC175" s="39"/>
      <c r="AD175" s="39"/>
    </row>
    <row r="176" spans="1:30" ht="15.75" customHeight="1" x14ac:dyDescent="0.25">
      <c r="A176" s="38"/>
      <c r="B176" s="38"/>
      <c r="C176" s="38"/>
      <c r="D176" s="38"/>
      <c r="E176" s="38"/>
      <c r="F176" s="38"/>
      <c r="G176" s="38"/>
      <c r="H176" s="38"/>
      <c r="I176" s="51"/>
      <c r="J176" s="38"/>
      <c r="K176" s="52"/>
      <c r="L176" s="38"/>
      <c r="M176" s="38"/>
      <c r="N176" s="38"/>
      <c r="O176" s="38"/>
      <c r="P176" s="38"/>
      <c r="Q176" s="38"/>
      <c r="R176" s="38"/>
      <c r="S176" s="38"/>
      <c r="T176" s="38"/>
      <c r="U176" s="38"/>
      <c r="V176" s="38"/>
      <c r="W176" s="38"/>
      <c r="X176" s="38"/>
      <c r="Y176" s="38"/>
      <c r="Z176" s="38"/>
      <c r="AA176" s="39"/>
      <c r="AB176" s="39"/>
      <c r="AC176" s="39"/>
      <c r="AD176" s="39"/>
    </row>
    <row r="177" spans="1:30" ht="15.75" customHeight="1" x14ac:dyDescent="0.25">
      <c r="A177" s="38"/>
      <c r="B177" s="38"/>
      <c r="C177" s="38"/>
      <c r="D177" s="38"/>
      <c r="E177" s="38"/>
      <c r="F177" s="38"/>
      <c r="G177" s="38"/>
      <c r="H177" s="38"/>
      <c r="I177" s="51"/>
      <c r="J177" s="38"/>
      <c r="K177" s="52"/>
      <c r="L177" s="38"/>
      <c r="M177" s="38"/>
      <c r="N177" s="38"/>
      <c r="O177" s="38"/>
      <c r="P177" s="38"/>
      <c r="Q177" s="38"/>
      <c r="R177" s="38"/>
      <c r="S177" s="38"/>
      <c r="T177" s="38"/>
      <c r="U177" s="38"/>
      <c r="V177" s="38"/>
      <c r="W177" s="38"/>
      <c r="X177" s="38"/>
      <c r="Y177" s="38"/>
      <c r="Z177" s="38"/>
      <c r="AA177" s="39"/>
      <c r="AB177" s="39"/>
      <c r="AC177" s="39"/>
      <c r="AD177" s="39"/>
    </row>
    <row r="178" spans="1:30" ht="15.75" customHeight="1" x14ac:dyDescent="0.25">
      <c r="A178" s="38"/>
      <c r="B178" s="38"/>
      <c r="C178" s="38"/>
      <c r="D178" s="38"/>
      <c r="E178" s="38"/>
      <c r="F178" s="38"/>
      <c r="G178" s="38"/>
      <c r="H178" s="38"/>
      <c r="I178" s="51"/>
      <c r="J178" s="38"/>
      <c r="K178" s="52"/>
      <c r="L178" s="38"/>
      <c r="M178" s="38"/>
      <c r="N178" s="38"/>
      <c r="O178" s="38"/>
      <c r="P178" s="38"/>
      <c r="Q178" s="38"/>
      <c r="R178" s="38"/>
      <c r="S178" s="38"/>
      <c r="T178" s="38"/>
      <c r="U178" s="38"/>
      <c r="V178" s="38"/>
      <c r="W178" s="38"/>
      <c r="X178" s="38"/>
      <c r="Y178" s="38"/>
      <c r="Z178" s="38"/>
      <c r="AA178" s="39"/>
      <c r="AB178" s="39"/>
      <c r="AC178" s="39"/>
      <c r="AD178" s="39"/>
    </row>
    <row r="179" spans="1:30" ht="15.75" customHeight="1" x14ac:dyDescent="0.25">
      <c r="A179" s="38"/>
      <c r="B179" s="38"/>
      <c r="C179" s="38"/>
      <c r="D179" s="38"/>
      <c r="E179" s="38"/>
      <c r="F179" s="38"/>
      <c r="G179" s="38"/>
      <c r="H179" s="38"/>
      <c r="I179" s="51"/>
      <c r="J179" s="38"/>
      <c r="K179" s="52"/>
      <c r="L179" s="38"/>
      <c r="M179" s="38"/>
      <c r="N179" s="38"/>
      <c r="O179" s="38"/>
      <c r="P179" s="38"/>
      <c r="Q179" s="38"/>
      <c r="R179" s="38"/>
      <c r="S179" s="38"/>
      <c r="T179" s="38"/>
      <c r="U179" s="38"/>
      <c r="V179" s="38"/>
      <c r="W179" s="38"/>
      <c r="X179" s="38"/>
      <c r="Y179" s="38"/>
      <c r="Z179" s="38"/>
      <c r="AA179" s="39"/>
      <c r="AB179" s="39"/>
      <c r="AC179" s="39"/>
      <c r="AD179" s="39"/>
    </row>
    <row r="180" spans="1:30" ht="15.75" customHeight="1" x14ac:dyDescent="0.25">
      <c r="A180" s="38"/>
      <c r="B180" s="38"/>
      <c r="C180" s="38"/>
      <c r="D180" s="38"/>
      <c r="E180" s="38"/>
      <c r="F180" s="38"/>
      <c r="G180" s="38"/>
      <c r="H180" s="38"/>
      <c r="I180" s="51"/>
      <c r="J180" s="38"/>
      <c r="K180" s="52"/>
      <c r="L180" s="38"/>
      <c r="M180" s="38"/>
      <c r="N180" s="38"/>
      <c r="O180" s="38"/>
      <c r="P180" s="38"/>
      <c r="Q180" s="38"/>
      <c r="R180" s="38"/>
      <c r="S180" s="38"/>
      <c r="T180" s="38"/>
      <c r="U180" s="38"/>
      <c r="V180" s="38"/>
      <c r="W180" s="38"/>
      <c r="X180" s="38"/>
      <c r="Y180" s="38"/>
      <c r="Z180" s="38"/>
      <c r="AA180" s="39"/>
      <c r="AB180" s="39"/>
      <c r="AC180" s="39"/>
      <c r="AD180" s="39"/>
    </row>
    <row r="181" spans="1:30" ht="15.75" customHeight="1" x14ac:dyDescent="0.25">
      <c r="A181" s="38"/>
      <c r="B181" s="38"/>
      <c r="C181" s="38"/>
      <c r="D181" s="38"/>
      <c r="E181" s="38"/>
      <c r="F181" s="38"/>
      <c r="G181" s="38"/>
      <c r="H181" s="38"/>
      <c r="I181" s="51"/>
      <c r="J181" s="38"/>
      <c r="K181" s="52"/>
      <c r="L181" s="38"/>
      <c r="M181" s="38"/>
      <c r="N181" s="38"/>
      <c r="O181" s="38"/>
      <c r="P181" s="38"/>
      <c r="Q181" s="38"/>
      <c r="R181" s="38"/>
      <c r="S181" s="38"/>
      <c r="T181" s="38"/>
      <c r="U181" s="38"/>
      <c r="V181" s="38"/>
      <c r="W181" s="38"/>
      <c r="X181" s="38"/>
      <c r="Y181" s="38"/>
      <c r="Z181" s="38"/>
      <c r="AA181" s="39"/>
      <c r="AB181" s="39"/>
      <c r="AC181" s="39"/>
      <c r="AD181" s="39"/>
    </row>
    <row r="182" spans="1:30" ht="15.75" customHeight="1" x14ac:dyDescent="0.25">
      <c r="A182" s="38"/>
      <c r="B182" s="38"/>
      <c r="C182" s="38"/>
      <c r="D182" s="38"/>
      <c r="E182" s="38"/>
      <c r="F182" s="38"/>
      <c r="G182" s="38"/>
      <c r="H182" s="38"/>
      <c r="I182" s="51"/>
      <c r="J182" s="38"/>
      <c r="K182" s="52"/>
      <c r="L182" s="38"/>
      <c r="M182" s="38"/>
      <c r="N182" s="38"/>
      <c r="O182" s="38"/>
      <c r="P182" s="38"/>
      <c r="Q182" s="38"/>
      <c r="R182" s="38"/>
      <c r="S182" s="38"/>
      <c r="T182" s="38"/>
      <c r="U182" s="38"/>
      <c r="V182" s="38"/>
      <c r="W182" s="38"/>
      <c r="X182" s="38"/>
      <c r="Y182" s="38"/>
      <c r="Z182" s="38"/>
      <c r="AA182" s="39"/>
      <c r="AB182" s="39"/>
      <c r="AC182" s="39"/>
      <c r="AD182" s="39"/>
    </row>
    <row r="183" spans="1:30" ht="15.75" customHeight="1" x14ac:dyDescent="0.25">
      <c r="A183" s="38"/>
      <c r="B183" s="38"/>
      <c r="C183" s="38"/>
      <c r="D183" s="38"/>
      <c r="E183" s="38"/>
      <c r="F183" s="38"/>
      <c r="G183" s="38"/>
      <c r="H183" s="38"/>
      <c r="I183" s="51"/>
      <c r="J183" s="38"/>
      <c r="K183" s="52"/>
      <c r="L183" s="38"/>
      <c r="M183" s="38"/>
      <c r="N183" s="38"/>
      <c r="O183" s="38"/>
      <c r="P183" s="38"/>
      <c r="Q183" s="38"/>
      <c r="R183" s="38"/>
      <c r="S183" s="38"/>
      <c r="T183" s="38"/>
      <c r="U183" s="38"/>
      <c r="V183" s="38"/>
      <c r="W183" s="38"/>
      <c r="X183" s="38"/>
      <c r="Y183" s="38"/>
      <c r="Z183" s="38"/>
      <c r="AA183" s="39"/>
      <c r="AB183" s="39"/>
      <c r="AC183" s="39"/>
      <c r="AD183" s="39"/>
    </row>
    <row r="184" spans="1:30" ht="15.75" customHeight="1" x14ac:dyDescent="0.25">
      <c r="A184" s="38"/>
      <c r="B184" s="38"/>
      <c r="C184" s="38"/>
      <c r="D184" s="38"/>
      <c r="E184" s="38"/>
      <c r="F184" s="38"/>
      <c r="G184" s="38"/>
      <c r="H184" s="38"/>
      <c r="I184" s="51"/>
      <c r="J184" s="38"/>
      <c r="K184" s="52"/>
      <c r="L184" s="38"/>
      <c r="M184" s="38"/>
      <c r="N184" s="38"/>
      <c r="O184" s="38"/>
      <c r="P184" s="38"/>
      <c r="Q184" s="38"/>
      <c r="R184" s="38"/>
      <c r="S184" s="38"/>
      <c r="T184" s="38"/>
      <c r="U184" s="38"/>
      <c r="V184" s="38"/>
      <c r="W184" s="38"/>
      <c r="X184" s="38"/>
      <c r="Y184" s="38"/>
      <c r="Z184" s="38"/>
      <c r="AA184" s="39"/>
      <c r="AB184" s="39"/>
      <c r="AC184" s="39"/>
      <c r="AD184" s="39"/>
    </row>
    <row r="185" spans="1:30" ht="15.75" customHeight="1" x14ac:dyDescent="0.25">
      <c r="A185" s="38"/>
      <c r="B185" s="38"/>
      <c r="C185" s="38"/>
      <c r="D185" s="38"/>
      <c r="E185" s="38"/>
      <c r="F185" s="38"/>
      <c r="G185" s="38"/>
      <c r="H185" s="38"/>
      <c r="I185" s="51"/>
      <c r="J185" s="38"/>
      <c r="K185" s="52"/>
      <c r="L185" s="38"/>
      <c r="M185" s="38"/>
      <c r="N185" s="38"/>
      <c r="O185" s="38"/>
      <c r="P185" s="38"/>
      <c r="Q185" s="38"/>
      <c r="R185" s="38"/>
      <c r="S185" s="38"/>
      <c r="T185" s="38"/>
      <c r="U185" s="38"/>
      <c r="V185" s="38"/>
      <c r="W185" s="38"/>
      <c r="X185" s="38"/>
      <c r="Y185" s="38"/>
      <c r="Z185" s="38"/>
      <c r="AA185" s="39"/>
      <c r="AB185" s="39"/>
      <c r="AC185" s="39"/>
      <c r="AD185" s="39"/>
    </row>
    <row r="186" spans="1:30" ht="15.75" customHeight="1" x14ac:dyDescent="0.25">
      <c r="A186" s="38"/>
      <c r="B186" s="38"/>
      <c r="C186" s="38"/>
      <c r="D186" s="38"/>
      <c r="E186" s="38"/>
      <c r="F186" s="38"/>
      <c r="G186" s="38"/>
      <c r="H186" s="38"/>
      <c r="I186" s="51"/>
      <c r="J186" s="38"/>
      <c r="K186" s="52"/>
      <c r="L186" s="38"/>
      <c r="M186" s="38"/>
      <c r="N186" s="38"/>
      <c r="O186" s="38"/>
      <c r="P186" s="38"/>
      <c r="Q186" s="38"/>
      <c r="R186" s="38"/>
      <c r="S186" s="38"/>
      <c r="T186" s="38"/>
      <c r="U186" s="38"/>
      <c r="V186" s="38"/>
      <c r="W186" s="38"/>
      <c r="X186" s="38"/>
      <c r="Y186" s="38"/>
      <c r="Z186" s="38"/>
      <c r="AA186" s="39"/>
      <c r="AB186" s="39"/>
      <c r="AC186" s="39"/>
      <c r="AD186" s="39"/>
    </row>
    <row r="187" spans="1:30" ht="15.75" customHeight="1" x14ac:dyDescent="0.25">
      <c r="A187" s="38"/>
      <c r="B187" s="38"/>
      <c r="C187" s="38"/>
      <c r="D187" s="38"/>
      <c r="E187" s="38"/>
      <c r="F187" s="38"/>
      <c r="G187" s="38"/>
      <c r="H187" s="38"/>
      <c r="I187" s="51"/>
      <c r="J187" s="38"/>
      <c r="K187" s="52"/>
      <c r="L187" s="38"/>
      <c r="M187" s="38"/>
      <c r="N187" s="38"/>
      <c r="O187" s="38"/>
      <c r="P187" s="38"/>
      <c r="Q187" s="38"/>
      <c r="R187" s="38"/>
      <c r="S187" s="38"/>
      <c r="T187" s="38"/>
      <c r="U187" s="38"/>
      <c r="V187" s="38"/>
      <c r="W187" s="38"/>
      <c r="X187" s="38"/>
      <c r="Y187" s="38"/>
      <c r="Z187" s="38"/>
      <c r="AA187" s="39"/>
      <c r="AB187" s="39"/>
      <c r="AC187" s="39"/>
      <c r="AD187" s="39"/>
    </row>
    <row r="188" spans="1:30" ht="15.75" customHeight="1" x14ac:dyDescent="0.25">
      <c r="A188" s="38"/>
      <c r="B188" s="38"/>
      <c r="C188" s="38"/>
      <c r="D188" s="38"/>
      <c r="E188" s="38"/>
      <c r="F188" s="38"/>
      <c r="G188" s="38"/>
      <c r="H188" s="38"/>
      <c r="I188" s="51"/>
      <c r="J188" s="38"/>
      <c r="K188" s="52"/>
      <c r="L188" s="38"/>
      <c r="M188" s="38"/>
      <c r="N188" s="38"/>
      <c r="O188" s="38"/>
      <c r="P188" s="38"/>
      <c r="Q188" s="38"/>
      <c r="R188" s="38"/>
      <c r="S188" s="38"/>
      <c r="T188" s="38"/>
      <c r="U188" s="38"/>
      <c r="V188" s="38"/>
      <c r="W188" s="38"/>
      <c r="X188" s="38"/>
      <c r="Y188" s="38"/>
      <c r="Z188" s="38"/>
      <c r="AA188" s="39"/>
      <c r="AB188" s="39"/>
      <c r="AC188" s="39"/>
      <c r="AD188" s="39"/>
    </row>
    <row r="189" spans="1:30" ht="15.75" customHeight="1" x14ac:dyDescent="0.25">
      <c r="A189" s="38"/>
      <c r="B189" s="38"/>
      <c r="C189" s="38"/>
      <c r="D189" s="38"/>
      <c r="E189" s="38"/>
      <c r="F189" s="38"/>
      <c r="G189" s="38"/>
      <c r="H189" s="38"/>
      <c r="I189" s="51"/>
      <c r="J189" s="38"/>
      <c r="K189" s="52"/>
      <c r="L189" s="38"/>
      <c r="M189" s="38"/>
      <c r="N189" s="38"/>
      <c r="O189" s="38"/>
      <c r="P189" s="38"/>
      <c r="Q189" s="38"/>
      <c r="R189" s="38"/>
      <c r="S189" s="38"/>
      <c r="T189" s="38"/>
      <c r="U189" s="38"/>
      <c r="V189" s="38"/>
      <c r="W189" s="38"/>
      <c r="X189" s="38"/>
      <c r="Y189" s="38"/>
      <c r="Z189" s="38"/>
      <c r="AA189" s="39"/>
      <c r="AB189" s="39"/>
      <c r="AC189" s="39"/>
      <c r="AD189" s="39"/>
    </row>
    <row r="190" spans="1:30" ht="15.75" customHeight="1" x14ac:dyDescent="0.25">
      <c r="A190" s="38"/>
      <c r="B190" s="38"/>
      <c r="C190" s="38"/>
      <c r="D190" s="38"/>
      <c r="E190" s="38"/>
      <c r="F190" s="38"/>
      <c r="G190" s="38"/>
      <c r="H190" s="38"/>
      <c r="I190" s="51"/>
      <c r="J190" s="38"/>
      <c r="K190" s="52"/>
      <c r="L190" s="38"/>
      <c r="M190" s="38"/>
      <c r="N190" s="38"/>
      <c r="O190" s="38"/>
      <c r="P190" s="38"/>
      <c r="Q190" s="38"/>
      <c r="R190" s="38"/>
      <c r="S190" s="38"/>
      <c r="T190" s="38"/>
      <c r="U190" s="38"/>
      <c r="V190" s="38"/>
      <c r="W190" s="38"/>
      <c r="X190" s="38"/>
      <c r="Y190" s="38"/>
      <c r="Z190" s="38"/>
      <c r="AA190" s="39"/>
      <c r="AB190" s="39"/>
      <c r="AC190" s="39"/>
      <c r="AD190" s="39"/>
    </row>
    <row r="191" spans="1:30" ht="15.75" customHeight="1" x14ac:dyDescent="0.25">
      <c r="A191" s="38"/>
      <c r="B191" s="38"/>
      <c r="C191" s="38"/>
      <c r="D191" s="38"/>
      <c r="E191" s="38"/>
      <c r="F191" s="38"/>
      <c r="G191" s="38"/>
      <c r="H191" s="38"/>
      <c r="I191" s="51"/>
      <c r="J191" s="38"/>
      <c r="K191" s="52"/>
      <c r="L191" s="38"/>
      <c r="M191" s="38"/>
      <c r="N191" s="38"/>
      <c r="O191" s="38"/>
      <c r="P191" s="38"/>
      <c r="Q191" s="38"/>
      <c r="R191" s="38"/>
      <c r="S191" s="38"/>
      <c r="T191" s="38"/>
      <c r="U191" s="38"/>
      <c r="V191" s="38"/>
      <c r="W191" s="38"/>
      <c r="X191" s="38"/>
      <c r="Y191" s="38"/>
      <c r="Z191" s="38"/>
      <c r="AA191" s="39"/>
      <c r="AB191" s="39"/>
      <c r="AC191" s="39"/>
      <c r="AD191" s="39"/>
    </row>
    <row r="192" spans="1:30" ht="15.75" customHeight="1" x14ac:dyDescent="0.25">
      <c r="A192" s="38"/>
      <c r="B192" s="38"/>
      <c r="C192" s="38"/>
      <c r="D192" s="38"/>
      <c r="E192" s="38"/>
      <c r="F192" s="38"/>
      <c r="G192" s="38"/>
      <c r="H192" s="38"/>
      <c r="I192" s="51"/>
      <c r="J192" s="38"/>
      <c r="K192" s="52"/>
      <c r="L192" s="38"/>
      <c r="M192" s="38"/>
      <c r="N192" s="38"/>
      <c r="O192" s="38"/>
      <c r="P192" s="38"/>
      <c r="Q192" s="38"/>
      <c r="R192" s="38"/>
      <c r="S192" s="38"/>
      <c r="T192" s="38"/>
      <c r="U192" s="38"/>
      <c r="V192" s="38"/>
      <c r="W192" s="38"/>
      <c r="X192" s="38"/>
      <c r="Y192" s="38"/>
      <c r="Z192" s="38"/>
      <c r="AA192" s="39"/>
      <c r="AB192" s="39"/>
      <c r="AC192" s="39"/>
      <c r="AD192" s="39"/>
    </row>
    <row r="193" spans="1:30" ht="15.75" customHeight="1" x14ac:dyDescent="0.25">
      <c r="A193" s="38"/>
      <c r="B193" s="38"/>
      <c r="C193" s="38"/>
      <c r="D193" s="38"/>
      <c r="E193" s="38"/>
      <c r="F193" s="38"/>
      <c r="G193" s="38"/>
      <c r="H193" s="38"/>
      <c r="I193" s="51"/>
      <c r="J193" s="38"/>
      <c r="K193" s="52"/>
      <c r="L193" s="38"/>
      <c r="M193" s="38"/>
      <c r="N193" s="38"/>
      <c r="O193" s="38"/>
      <c r="P193" s="38"/>
      <c r="Q193" s="38"/>
      <c r="R193" s="38"/>
      <c r="S193" s="38"/>
      <c r="T193" s="38"/>
      <c r="U193" s="38"/>
      <c r="V193" s="38"/>
      <c r="W193" s="38"/>
      <c r="X193" s="38"/>
      <c r="Y193" s="38"/>
      <c r="Z193" s="38"/>
      <c r="AA193" s="39"/>
      <c r="AB193" s="39"/>
      <c r="AC193" s="39"/>
      <c r="AD193" s="39"/>
    </row>
    <row r="194" spans="1:30" ht="15.75" customHeight="1" x14ac:dyDescent="0.25">
      <c r="A194" s="38"/>
      <c r="B194" s="38"/>
      <c r="C194" s="38"/>
      <c r="D194" s="38"/>
      <c r="E194" s="38"/>
      <c r="F194" s="38"/>
      <c r="G194" s="38"/>
      <c r="H194" s="38"/>
      <c r="I194" s="51"/>
      <c r="J194" s="38"/>
      <c r="K194" s="52"/>
      <c r="L194" s="38"/>
      <c r="M194" s="38"/>
      <c r="N194" s="38"/>
      <c r="O194" s="38"/>
      <c r="P194" s="38"/>
      <c r="Q194" s="38"/>
      <c r="R194" s="38"/>
      <c r="S194" s="38"/>
      <c r="T194" s="38"/>
      <c r="U194" s="38"/>
      <c r="V194" s="38"/>
      <c r="W194" s="38"/>
      <c r="X194" s="38"/>
      <c r="Y194" s="38"/>
      <c r="Z194" s="38"/>
      <c r="AA194" s="39"/>
      <c r="AB194" s="39"/>
      <c r="AC194" s="39"/>
      <c r="AD194" s="39"/>
    </row>
    <row r="195" spans="1:30" ht="15.75" customHeight="1" x14ac:dyDescent="0.25">
      <c r="A195" s="38"/>
      <c r="B195" s="38"/>
      <c r="C195" s="38"/>
      <c r="D195" s="38"/>
      <c r="E195" s="38"/>
      <c r="F195" s="38"/>
      <c r="G195" s="38"/>
      <c r="H195" s="38"/>
      <c r="I195" s="51"/>
      <c r="J195" s="38"/>
      <c r="K195" s="52"/>
      <c r="L195" s="38"/>
      <c r="M195" s="38"/>
      <c r="N195" s="38"/>
      <c r="O195" s="38"/>
      <c r="P195" s="38"/>
      <c r="Q195" s="38"/>
      <c r="R195" s="38"/>
      <c r="S195" s="38"/>
      <c r="T195" s="38"/>
      <c r="U195" s="38"/>
      <c r="V195" s="38"/>
      <c r="W195" s="38"/>
      <c r="X195" s="38"/>
      <c r="Y195" s="38"/>
      <c r="Z195" s="38"/>
      <c r="AA195" s="39"/>
      <c r="AB195" s="39"/>
      <c r="AC195" s="39"/>
      <c r="AD195" s="39"/>
    </row>
    <row r="196" spans="1:30" ht="15.75" customHeight="1" x14ac:dyDescent="0.25">
      <c r="A196" s="38"/>
      <c r="B196" s="38"/>
      <c r="C196" s="38"/>
      <c r="D196" s="38"/>
      <c r="E196" s="38"/>
      <c r="F196" s="38"/>
      <c r="G196" s="38"/>
      <c r="H196" s="38"/>
      <c r="I196" s="51"/>
      <c r="J196" s="38"/>
      <c r="K196" s="52"/>
      <c r="L196" s="38"/>
      <c r="M196" s="38"/>
      <c r="N196" s="38"/>
      <c r="O196" s="38"/>
      <c r="P196" s="38"/>
      <c r="Q196" s="38"/>
      <c r="R196" s="38"/>
      <c r="S196" s="38"/>
      <c r="T196" s="38"/>
      <c r="U196" s="38"/>
      <c r="V196" s="38"/>
      <c r="W196" s="38"/>
      <c r="X196" s="38"/>
      <c r="Y196" s="38"/>
      <c r="Z196" s="38"/>
      <c r="AA196" s="39"/>
      <c r="AB196" s="39"/>
      <c r="AC196" s="39"/>
      <c r="AD196" s="39"/>
    </row>
    <row r="197" spans="1:30" ht="15.75" customHeight="1" x14ac:dyDescent="0.25">
      <c r="A197" s="38"/>
      <c r="B197" s="38"/>
      <c r="C197" s="38"/>
      <c r="D197" s="38"/>
      <c r="E197" s="38"/>
      <c r="F197" s="38"/>
      <c r="G197" s="38"/>
      <c r="H197" s="38"/>
      <c r="I197" s="51"/>
      <c r="J197" s="38"/>
      <c r="K197" s="52"/>
      <c r="L197" s="38"/>
      <c r="M197" s="38"/>
      <c r="N197" s="38"/>
      <c r="O197" s="38"/>
      <c r="P197" s="38"/>
      <c r="Q197" s="38"/>
      <c r="R197" s="38"/>
      <c r="S197" s="38"/>
      <c r="T197" s="38"/>
      <c r="U197" s="38"/>
      <c r="V197" s="38"/>
      <c r="W197" s="38"/>
      <c r="X197" s="38"/>
      <c r="Y197" s="38"/>
      <c r="Z197" s="38"/>
      <c r="AA197" s="39"/>
      <c r="AB197" s="39"/>
      <c r="AC197" s="39"/>
      <c r="AD197" s="39"/>
    </row>
    <row r="198" spans="1:30" ht="15.75" customHeight="1" x14ac:dyDescent="0.25">
      <c r="A198" s="38"/>
      <c r="B198" s="38"/>
      <c r="C198" s="38"/>
      <c r="D198" s="38"/>
      <c r="E198" s="38"/>
      <c r="F198" s="38"/>
      <c r="G198" s="38"/>
      <c r="H198" s="38"/>
      <c r="I198" s="51"/>
      <c r="J198" s="38"/>
      <c r="K198" s="52"/>
      <c r="L198" s="38"/>
      <c r="M198" s="38"/>
      <c r="N198" s="38"/>
      <c r="O198" s="38"/>
      <c r="P198" s="38"/>
      <c r="Q198" s="38"/>
      <c r="R198" s="38"/>
      <c r="S198" s="38"/>
      <c r="T198" s="38"/>
      <c r="U198" s="38"/>
      <c r="V198" s="38"/>
      <c r="W198" s="38"/>
      <c r="X198" s="38"/>
      <c r="Y198" s="38"/>
      <c r="Z198" s="38"/>
      <c r="AA198" s="39"/>
      <c r="AB198" s="39"/>
      <c r="AC198" s="39"/>
      <c r="AD198" s="39"/>
    </row>
    <row r="199" spans="1:30" ht="15.75" customHeight="1" x14ac:dyDescent="0.25">
      <c r="A199" s="38"/>
      <c r="B199" s="38"/>
      <c r="C199" s="38"/>
      <c r="D199" s="38"/>
      <c r="E199" s="38"/>
      <c r="F199" s="38"/>
      <c r="G199" s="38"/>
      <c r="H199" s="38"/>
      <c r="I199" s="51"/>
      <c r="J199" s="38"/>
      <c r="K199" s="52"/>
      <c r="L199" s="38"/>
      <c r="M199" s="38"/>
      <c r="N199" s="38"/>
      <c r="O199" s="38"/>
      <c r="P199" s="38"/>
      <c r="Q199" s="38"/>
      <c r="R199" s="38"/>
      <c r="S199" s="38"/>
      <c r="T199" s="38"/>
      <c r="U199" s="38"/>
      <c r="V199" s="38"/>
      <c r="W199" s="38"/>
      <c r="X199" s="38"/>
      <c r="Y199" s="38"/>
      <c r="Z199" s="38"/>
      <c r="AA199" s="39"/>
      <c r="AB199" s="39"/>
      <c r="AC199" s="39"/>
      <c r="AD199" s="39"/>
    </row>
    <row r="200" spans="1:30" ht="15.75" customHeight="1" x14ac:dyDescent="0.25">
      <c r="A200" s="38"/>
      <c r="B200" s="38"/>
      <c r="C200" s="38"/>
      <c r="D200" s="38"/>
      <c r="E200" s="38"/>
      <c r="F200" s="38"/>
      <c r="G200" s="38"/>
      <c r="H200" s="38"/>
      <c r="I200" s="51"/>
      <c r="J200" s="38"/>
      <c r="K200" s="52"/>
      <c r="L200" s="38"/>
      <c r="M200" s="38"/>
      <c r="N200" s="38"/>
      <c r="O200" s="38"/>
      <c r="P200" s="38"/>
      <c r="Q200" s="38"/>
      <c r="R200" s="38"/>
      <c r="S200" s="38"/>
      <c r="T200" s="38"/>
      <c r="U200" s="38"/>
      <c r="V200" s="38"/>
      <c r="W200" s="38"/>
      <c r="X200" s="38"/>
      <c r="Y200" s="38"/>
      <c r="Z200" s="38"/>
      <c r="AA200" s="39"/>
      <c r="AB200" s="39"/>
      <c r="AC200" s="39"/>
      <c r="AD200" s="39"/>
    </row>
    <row r="201" spans="1:30" ht="15.75" customHeight="1" x14ac:dyDescent="0.25">
      <c r="A201" s="38"/>
      <c r="B201" s="38"/>
      <c r="C201" s="38"/>
      <c r="D201" s="38"/>
      <c r="E201" s="38"/>
      <c r="F201" s="38"/>
      <c r="G201" s="38"/>
      <c r="H201" s="38"/>
      <c r="I201" s="51"/>
      <c r="J201" s="38"/>
      <c r="K201" s="52"/>
      <c r="L201" s="38"/>
      <c r="M201" s="38"/>
      <c r="N201" s="38"/>
      <c r="O201" s="38"/>
      <c r="P201" s="38"/>
      <c r="Q201" s="38"/>
      <c r="R201" s="38"/>
      <c r="S201" s="38"/>
      <c r="T201" s="38"/>
      <c r="U201" s="38"/>
      <c r="V201" s="38"/>
      <c r="W201" s="38"/>
      <c r="X201" s="38"/>
      <c r="Y201" s="38"/>
      <c r="Z201" s="38"/>
      <c r="AA201" s="39"/>
      <c r="AB201" s="39"/>
      <c r="AC201" s="39"/>
      <c r="AD201" s="39"/>
    </row>
    <row r="202" spans="1:30" ht="15.75" customHeight="1" x14ac:dyDescent="0.25">
      <c r="A202" s="38"/>
      <c r="B202" s="38"/>
      <c r="C202" s="38"/>
      <c r="D202" s="38"/>
      <c r="E202" s="38"/>
      <c r="F202" s="38"/>
      <c r="G202" s="38"/>
      <c r="H202" s="38"/>
      <c r="I202" s="51"/>
      <c r="J202" s="38"/>
      <c r="K202" s="52"/>
      <c r="L202" s="38"/>
      <c r="M202" s="38"/>
      <c r="N202" s="38"/>
      <c r="O202" s="38"/>
      <c r="P202" s="38"/>
      <c r="Q202" s="38"/>
      <c r="R202" s="38"/>
      <c r="S202" s="38"/>
      <c r="T202" s="38"/>
      <c r="U202" s="38"/>
      <c r="V202" s="38"/>
      <c r="W202" s="38"/>
      <c r="X202" s="38"/>
      <c r="Y202" s="38"/>
      <c r="Z202" s="38"/>
      <c r="AA202" s="39"/>
      <c r="AB202" s="39"/>
      <c r="AC202" s="39"/>
      <c r="AD202" s="39"/>
    </row>
    <row r="203" spans="1:30" ht="15.75" customHeight="1" x14ac:dyDescent="0.25">
      <c r="A203" s="38"/>
      <c r="B203" s="38"/>
      <c r="C203" s="38"/>
      <c r="D203" s="38"/>
      <c r="E203" s="38"/>
      <c r="F203" s="38"/>
      <c r="G203" s="38"/>
      <c r="H203" s="38"/>
      <c r="I203" s="51"/>
      <c r="J203" s="38"/>
      <c r="K203" s="52"/>
      <c r="L203" s="38"/>
      <c r="M203" s="38"/>
      <c r="N203" s="38"/>
      <c r="O203" s="38"/>
      <c r="P203" s="38"/>
      <c r="Q203" s="38"/>
      <c r="R203" s="38"/>
      <c r="S203" s="38"/>
      <c r="T203" s="38"/>
      <c r="U203" s="38"/>
      <c r="V203" s="38"/>
      <c r="W203" s="38"/>
      <c r="X203" s="38"/>
      <c r="Y203" s="38"/>
      <c r="Z203" s="38"/>
      <c r="AA203" s="39"/>
      <c r="AB203" s="39"/>
      <c r="AC203" s="39"/>
      <c r="AD203" s="39"/>
    </row>
    <row r="204" spans="1:30" ht="15.75" customHeight="1" x14ac:dyDescent="0.25">
      <c r="A204" s="38"/>
      <c r="B204" s="38"/>
      <c r="C204" s="38"/>
      <c r="D204" s="38"/>
      <c r="E204" s="38"/>
      <c r="F204" s="38"/>
      <c r="G204" s="38"/>
      <c r="H204" s="38"/>
      <c r="I204" s="51"/>
      <c r="J204" s="38"/>
      <c r="K204" s="52"/>
      <c r="L204" s="38"/>
      <c r="M204" s="38"/>
      <c r="N204" s="38"/>
      <c r="O204" s="38"/>
      <c r="P204" s="38"/>
      <c r="Q204" s="38"/>
      <c r="R204" s="38"/>
      <c r="S204" s="38"/>
      <c r="T204" s="38"/>
      <c r="U204" s="38"/>
      <c r="V204" s="38"/>
      <c r="W204" s="38"/>
      <c r="X204" s="38"/>
      <c r="Y204" s="38"/>
      <c r="Z204" s="38"/>
      <c r="AA204" s="39"/>
      <c r="AB204" s="39"/>
      <c r="AC204" s="39"/>
      <c r="AD204" s="39"/>
    </row>
    <row r="205" spans="1:30" ht="15.75" customHeight="1" x14ac:dyDescent="0.25">
      <c r="A205" s="38"/>
      <c r="B205" s="38"/>
      <c r="C205" s="38"/>
      <c r="D205" s="38"/>
      <c r="E205" s="38"/>
      <c r="F205" s="38"/>
      <c r="G205" s="38"/>
      <c r="H205" s="38"/>
      <c r="I205" s="51"/>
      <c r="J205" s="38"/>
      <c r="K205" s="52"/>
      <c r="L205" s="38"/>
      <c r="M205" s="38"/>
      <c r="N205" s="38"/>
      <c r="O205" s="38"/>
      <c r="P205" s="38"/>
      <c r="Q205" s="38"/>
      <c r="R205" s="38"/>
      <c r="S205" s="38"/>
      <c r="T205" s="38"/>
      <c r="U205" s="38"/>
      <c r="V205" s="38"/>
      <c r="W205" s="38"/>
      <c r="X205" s="38"/>
      <c r="Y205" s="38"/>
      <c r="Z205" s="38"/>
      <c r="AA205" s="39"/>
      <c r="AB205" s="39"/>
      <c r="AC205" s="39"/>
      <c r="AD205" s="39"/>
    </row>
    <row r="206" spans="1:30" ht="15.75" customHeight="1" x14ac:dyDescent="0.25">
      <c r="A206" s="38"/>
      <c r="B206" s="38"/>
      <c r="C206" s="38"/>
      <c r="D206" s="38"/>
      <c r="E206" s="38"/>
      <c r="F206" s="38"/>
      <c r="G206" s="38"/>
      <c r="H206" s="38"/>
      <c r="I206" s="51"/>
      <c r="J206" s="38"/>
      <c r="K206" s="52"/>
      <c r="L206" s="38"/>
      <c r="M206" s="38"/>
      <c r="N206" s="38"/>
      <c r="O206" s="38"/>
      <c r="P206" s="38"/>
      <c r="Q206" s="38"/>
      <c r="R206" s="38"/>
      <c r="S206" s="38"/>
      <c r="T206" s="38"/>
      <c r="U206" s="38"/>
      <c r="V206" s="38"/>
      <c r="W206" s="38"/>
      <c r="X206" s="38"/>
      <c r="Y206" s="38"/>
      <c r="Z206" s="38"/>
      <c r="AA206" s="39"/>
      <c r="AB206" s="39"/>
      <c r="AC206" s="39"/>
      <c r="AD206" s="39"/>
    </row>
    <row r="207" spans="1:30" ht="15.75" customHeight="1" x14ac:dyDescent="0.25">
      <c r="A207" s="38"/>
      <c r="B207" s="38"/>
      <c r="C207" s="38"/>
      <c r="D207" s="38"/>
      <c r="E207" s="38"/>
      <c r="F207" s="38"/>
      <c r="G207" s="38"/>
      <c r="H207" s="38"/>
      <c r="I207" s="51"/>
      <c r="J207" s="38"/>
      <c r="K207" s="52"/>
      <c r="L207" s="38"/>
      <c r="M207" s="38"/>
      <c r="N207" s="38"/>
      <c r="O207" s="38"/>
      <c r="P207" s="38"/>
      <c r="Q207" s="38"/>
      <c r="R207" s="38"/>
      <c r="S207" s="38"/>
      <c r="T207" s="38"/>
      <c r="U207" s="38"/>
      <c r="V207" s="38"/>
      <c r="W207" s="38"/>
      <c r="X207" s="38"/>
      <c r="Y207" s="38"/>
      <c r="Z207" s="38"/>
      <c r="AA207" s="39"/>
      <c r="AB207" s="39"/>
      <c r="AC207" s="39"/>
      <c r="AD207" s="39"/>
    </row>
    <row r="208" spans="1:30" ht="15.75" customHeight="1" x14ac:dyDescent="0.25">
      <c r="A208" s="38"/>
      <c r="B208" s="38"/>
      <c r="C208" s="38"/>
      <c r="D208" s="38"/>
      <c r="E208" s="38"/>
      <c r="F208" s="38"/>
      <c r="G208" s="38"/>
      <c r="H208" s="38"/>
      <c r="I208" s="51"/>
      <c r="J208" s="38"/>
      <c r="K208" s="52"/>
      <c r="L208" s="38"/>
      <c r="M208" s="38"/>
      <c r="N208" s="38"/>
      <c r="O208" s="38"/>
      <c r="P208" s="38"/>
      <c r="Q208" s="38"/>
      <c r="R208" s="38"/>
      <c r="S208" s="38"/>
      <c r="T208" s="38"/>
      <c r="U208" s="38"/>
      <c r="V208" s="38"/>
      <c r="W208" s="38"/>
      <c r="X208" s="38"/>
      <c r="Y208" s="38"/>
      <c r="Z208" s="38"/>
      <c r="AA208" s="39"/>
      <c r="AB208" s="39"/>
      <c r="AC208" s="39"/>
      <c r="AD208" s="39"/>
    </row>
    <row r="209" spans="1:30" ht="15.75" customHeight="1" x14ac:dyDescent="0.25">
      <c r="A209" s="38"/>
      <c r="B209" s="38"/>
      <c r="C209" s="38"/>
      <c r="D209" s="38"/>
      <c r="E209" s="38"/>
      <c r="F209" s="38"/>
      <c r="G209" s="38"/>
      <c r="H209" s="38"/>
      <c r="I209" s="51"/>
      <c r="J209" s="38"/>
      <c r="K209" s="52"/>
      <c r="L209" s="38"/>
      <c r="M209" s="38"/>
      <c r="N209" s="38"/>
      <c r="O209" s="38"/>
      <c r="P209" s="38"/>
      <c r="Q209" s="38"/>
      <c r="R209" s="38"/>
      <c r="S209" s="38"/>
      <c r="T209" s="38"/>
      <c r="U209" s="38"/>
      <c r="V209" s="38"/>
      <c r="W209" s="38"/>
      <c r="X209" s="38"/>
      <c r="Y209" s="38"/>
      <c r="Z209" s="38"/>
      <c r="AA209" s="39"/>
      <c r="AB209" s="39"/>
      <c r="AC209" s="39"/>
      <c r="AD209" s="39"/>
    </row>
    <row r="210" spans="1:30" ht="15.75" customHeight="1" x14ac:dyDescent="0.25">
      <c r="A210" s="38"/>
      <c r="B210" s="38"/>
      <c r="C210" s="38"/>
      <c r="D210" s="38"/>
      <c r="E210" s="38"/>
      <c r="F210" s="38"/>
      <c r="G210" s="38"/>
      <c r="H210" s="38"/>
      <c r="I210" s="51"/>
      <c r="J210" s="38"/>
      <c r="K210" s="52"/>
      <c r="L210" s="38"/>
      <c r="M210" s="38"/>
      <c r="N210" s="38"/>
      <c r="O210" s="38"/>
      <c r="P210" s="38"/>
      <c r="Q210" s="38"/>
      <c r="R210" s="38"/>
      <c r="S210" s="38"/>
      <c r="T210" s="38"/>
      <c r="U210" s="38"/>
      <c r="V210" s="38"/>
      <c r="W210" s="38"/>
      <c r="X210" s="38"/>
      <c r="Y210" s="38"/>
      <c r="Z210" s="38"/>
      <c r="AA210" s="39"/>
      <c r="AB210" s="39"/>
      <c r="AC210" s="39"/>
      <c r="AD210" s="39"/>
    </row>
    <row r="211" spans="1:30" ht="15.75" customHeight="1" x14ac:dyDescent="0.25">
      <c r="A211" s="38"/>
      <c r="B211" s="38"/>
      <c r="C211" s="38"/>
      <c r="D211" s="38"/>
      <c r="E211" s="38"/>
      <c r="F211" s="38"/>
      <c r="G211" s="38"/>
      <c r="H211" s="38"/>
      <c r="I211" s="51"/>
      <c r="J211" s="38"/>
      <c r="K211" s="52"/>
      <c r="L211" s="38"/>
      <c r="M211" s="38"/>
      <c r="N211" s="38"/>
      <c r="O211" s="38"/>
      <c r="P211" s="38"/>
      <c r="Q211" s="38"/>
      <c r="R211" s="38"/>
      <c r="S211" s="38"/>
      <c r="T211" s="38"/>
      <c r="U211" s="38"/>
      <c r="V211" s="38"/>
      <c r="W211" s="38"/>
      <c r="X211" s="38"/>
      <c r="Y211" s="38"/>
      <c r="Z211" s="38"/>
      <c r="AA211" s="39"/>
      <c r="AB211" s="39"/>
      <c r="AC211" s="39"/>
      <c r="AD211" s="39"/>
    </row>
    <row r="212" spans="1:30" ht="15.75" customHeight="1" x14ac:dyDescent="0.25">
      <c r="A212" s="38"/>
      <c r="B212" s="38"/>
      <c r="C212" s="38"/>
      <c r="D212" s="38"/>
      <c r="E212" s="38"/>
      <c r="F212" s="38"/>
      <c r="G212" s="38"/>
      <c r="H212" s="38"/>
      <c r="I212" s="51"/>
      <c r="J212" s="38"/>
      <c r="K212" s="52"/>
      <c r="L212" s="38"/>
      <c r="M212" s="38"/>
      <c r="N212" s="38"/>
      <c r="O212" s="38"/>
      <c r="P212" s="38"/>
      <c r="Q212" s="38"/>
      <c r="R212" s="38"/>
      <c r="S212" s="38"/>
      <c r="T212" s="38"/>
      <c r="U212" s="38"/>
      <c r="V212" s="38"/>
      <c r="W212" s="38"/>
      <c r="X212" s="38"/>
      <c r="Y212" s="38"/>
      <c r="Z212" s="38"/>
      <c r="AA212" s="39"/>
      <c r="AB212" s="39"/>
      <c r="AC212" s="39"/>
      <c r="AD212" s="39"/>
    </row>
    <row r="213" spans="1:30" ht="15.75" customHeight="1" x14ac:dyDescent="0.25">
      <c r="A213" s="38"/>
      <c r="B213" s="38"/>
      <c r="C213" s="38"/>
      <c r="D213" s="38"/>
      <c r="E213" s="38"/>
      <c r="F213" s="38"/>
      <c r="G213" s="38"/>
      <c r="H213" s="38"/>
      <c r="I213" s="51"/>
      <c r="J213" s="38"/>
      <c r="K213" s="52"/>
      <c r="L213" s="38"/>
      <c r="M213" s="38"/>
      <c r="N213" s="38"/>
      <c r="O213" s="38"/>
      <c r="P213" s="38"/>
      <c r="Q213" s="38"/>
      <c r="R213" s="38"/>
      <c r="S213" s="38"/>
      <c r="T213" s="38"/>
      <c r="U213" s="38"/>
      <c r="V213" s="38"/>
      <c r="W213" s="38"/>
      <c r="X213" s="38"/>
      <c r="Y213" s="38"/>
      <c r="Z213" s="38"/>
      <c r="AA213" s="39"/>
      <c r="AB213" s="39"/>
      <c r="AC213" s="39"/>
      <c r="AD213" s="39"/>
    </row>
    <row r="214" spans="1:30" ht="15.75" customHeight="1" x14ac:dyDescent="0.25">
      <c r="A214" s="38"/>
      <c r="B214" s="38"/>
      <c r="C214" s="38"/>
      <c r="D214" s="38"/>
      <c r="E214" s="38"/>
      <c r="F214" s="38"/>
      <c r="G214" s="38"/>
      <c r="H214" s="38"/>
      <c r="I214" s="51"/>
      <c r="J214" s="38"/>
      <c r="K214" s="52"/>
      <c r="L214" s="38"/>
      <c r="M214" s="38"/>
      <c r="N214" s="38"/>
      <c r="O214" s="38"/>
      <c r="P214" s="38"/>
      <c r="Q214" s="38"/>
      <c r="R214" s="38"/>
      <c r="S214" s="38"/>
      <c r="T214" s="38"/>
      <c r="U214" s="38"/>
      <c r="V214" s="38"/>
      <c r="W214" s="38"/>
      <c r="X214" s="38"/>
      <c r="Y214" s="38"/>
      <c r="Z214" s="38"/>
      <c r="AA214" s="39"/>
      <c r="AB214" s="39"/>
      <c r="AC214" s="39"/>
      <c r="AD214" s="39"/>
    </row>
    <row r="215" spans="1:30" ht="15.75" customHeight="1" x14ac:dyDescent="0.25">
      <c r="A215" s="38"/>
      <c r="B215" s="38"/>
      <c r="C215" s="38"/>
      <c r="D215" s="38"/>
      <c r="E215" s="38"/>
      <c r="F215" s="38"/>
      <c r="G215" s="38"/>
      <c r="H215" s="38"/>
      <c r="I215" s="51"/>
      <c r="J215" s="38"/>
      <c r="K215" s="52"/>
      <c r="L215" s="38"/>
      <c r="M215" s="38"/>
      <c r="N215" s="38"/>
      <c r="O215" s="38"/>
      <c r="P215" s="38"/>
      <c r="Q215" s="38"/>
      <c r="R215" s="38"/>
      <c r="S215" s="38"/>
      <c r="T215" s="38"/>
      <c r="U215" s="38"/>
      <c r="V215" s="38"/>
      <c r="W215" s="38"/>
      <c r="X215" s="38"/>
      <c r="Y215" s="38"/>
      <c r="Z215" s="38"/>
      <c r="AA215" s="39"/>
      <c r="AB215" s="39"/>
      <c r="AC215" s="39"/>
      <c r="AD215" s="39"/>
    </row>
    <row r="216" spans="1:30" ht="15.75" customHeight="1" x14ac:dyDescent="0.25">
      <c r="A216" s="38"/>
      <c r="B216" s="38"/>
      <c r="C216" s="38"/>
      <c r="D216" s="38"/>
      <c r="E216" s="38"/>
      <c r="F216" s="38"/>
      <c r="G216" s="38"/>
      <c r="H216" s="38"/>
      <c r="I216" s="51"/>
      <c r="J216" s="38"/>
      <c r="K216" s="52"/>
      <c r="L216" s="38"/>
      <c r="M216" s="38"/>
      <c r="N216" s="38"/>
      <c r="O216" s="38"/>
      <c r="P216" s="38"/>
      <c r="Q216" s="38"/>
      <c r="R216" s="38"/>
      <c r="S216" s="38"/>
      <c r="T216" s="38"/>
      <c r="U216" s="38"/>
      <c r="V216" s="38"/>
      <c r="W216" s="38"/>
      <c r="X216" s="38"/>
      <c r="Y216" s="38"/>
      <c r="Z216" s="38"/>
      <c r="AA216" s="39"/>
      <c r="AB216" s="39"/>
      <c r="AC216" s="39"/>
      <c r="AD216" s="39"/>
    </row>
    <row r="217" spans="1:30" ht="15.75" customHeight="1" x14ac:dyDescent="0.25">
      <c r="A217" s="38"/>
      <c r="B217" s="38"/>
      <c r="C217" s="38"/>
      <c r="D217" s="38"/>
      <c r="E217" s="38"/>
      <c r="F217" s="38"/>
      <c r="G217" s="38"/>
      <c r="H217" s="38"/>
      <c r="I217" s="51"/>
      <c r="J217" s="38"/>
      <c r="K217" s="52"/>
      <c r="L217" s="38"/>
      <c r="M217" s="38"/>
      <c r="N217" s="38"/>
      <c r="O217" s="38"/>
      <c r="P217" s="38"/>
      <c r="Q217" s="38"/>
      <c r="R217" s="38"/>
      <c r="S217" s="38"/>
      <c r="T217" s="38"/>
      <c r="U217" s="38"/>
      <c r="V217" s="38"/>
      <c r="W217" s="38"/>
      <c r="X217" s="38"/>
      <c r="Y217" s="38"/>
      <c r="Z217" s="38"/>
      <c r="AA217" s="39"/>
      <c r="AB217" s="39"/>
      <c r="AC217" s="39"/>
      <c r="AD217" s="39"/>
    </row>
    <row r="218" spans="1:30" ht="15.75" customHeight="1" x14ac:dyDescent="0.25">
      <c r="A218" s="38"/>
      <c r="B218" s="38"/>
      <c r="C218" s="38"/>
      <c r="D218" s="38"/>
      <c r="E218" s="38"/>
      <c r="F218" s="38"/>
      <c r="G218" s="38"/>
      <c r="H218" s="38"/>
      <c r="I218" s="51"/>
      <c r="J218" s="38"/>
      <c r="K218" s="52"/>
      <c r="L218" s="38"/>
      <c r="M218" s="38"/>
      <c r="N218" s="38"/>
      <c r="O218" s="38"/>
      <c r="P218" s="38"/>
      <c r="Q218" s="38"/>
      <c r="R218" s="38"/>
      <c r="S218" s="38"/>
      <c r="T218" s="38"/>
      <c r="U218" s="38"/>
      <c r="V218" s="38"/>
      <c r="W218" s="38"/>
      <c r="X218" s="38"/>
      <c r="Y218" s="38"/>
      <c r="Z218" s="38"/>
      <c r="AA218" s="39"/>
      <c r="AB218" s="39"/>
      <c r="AC218" s="39"/>
      <c r="AD218" s="39"/>
    </row>
    <row r="219" spans="1:30" ht="15.75" customHeight="1" x14ac:dyDescent="0.25">
      <c r="A219" s="38"/>
      <c r="B219" s="38"/>
      <c r="C219" s="38"/>
      <c r="D219" s="38"/>
      <c r="E219" s="38"/>
      <c r="F219" s="38"/>
      <c r="G219" s="38"/>
      <c r="H219" s="38"/>
      <c r="I219" s="51"/>
      <c r="J219" s="38"/>
      <c r="K219" s="52"/>
      <c r="L219" s="38"/>
      <c r="M219" s="38"/>
      <c r="N219" s="38"/>
      <c r="O219" s="38"/>
      <c r="P219" s="38"/>
      <c r="Q219" s="38"/>
      <c r="R219" s="38"/>
      <c r="S219" s="38"/>
      <c r="T219" s="38"/>
      <c r="U219" s="38"/>
      <c r="V219" s="38"/>
      <c r="W219" s="38"/>
      <c r="X219" s="38"/>
      <c r="Y219" s="38"/>
      <c r="Z219" s="38"/>
      <c r="AA219" s="39"/>
      <c r="AB219" s="39"/>
      <c r="AC219" s="39"/>
      <c r="AD219" s="39"/>
    </row>
    <row r="220" spans="1:30" ht="15.75" customHeight="1" x14ac:dyDescent="0.25">
      <c r="A220" s="38"/>
      <c r="B220" s="38"/>
      <c r="C220" s="38"/>
      <c r="D220" s="38"/>
      <c r="E220" s="38"/>
      <c r="F220" s="38"/>
      <c r="G220" s="38"/>
      <c r="H220" s="38"/>
      <c r="I220" s="51"/>
      <c r="J220" s="38"/>
      <c r="K220" s="52"/>
      <c r="L220" s="38"/>
      <c r="M220" s="38"/>
      <c r="N220" s="38"/>
      <c r="O220" s="38"/>
      <c r="P220" s="38"/>
      <c r="Q220" s="38"/>
      <c r="R220" s="38"/>
      <c r="S220" s="38"/>
      <c r="T220" s="38"/>
      <c r="U220" s="38"/>
      <c r="V220" s="38"/>
      <c r="W220" s="38"/>
      <c r="X220" s="38"/>
      <c r="Y220" s="38"/>
      <c r="Z220" s="38"/>
      <c r="AA220" s="39"/>
      <c r="AB220" s="39"/>
      <c r="AC220" s="39"/>
      <c r="AD220" s="39"/>
    </row>
    <row r="221" spans="1:30" ht="15.75" customHeight="1" x14ac:dyDescent="0.25">
      <c r="A221" s="38"/>
      <c r="B221" s="38"/>
      <c r="C221" s="38"/>
      <c r="D221" s="38"/>
      <c r="E221" s="38"/>
      <c r="F221" s="38"/>
      <c r="G221" s="38"/>
      <c r="H221" s="38"/>
      <c r="I221" s="51"/>
      <c r="J221" s="38"/>
      <c r="K221" s="52"/>
      <c r="L221" s="38"/>
      <c r="M221" s="38"/>
      <c r="N221" s="38"/>
      <c r="O221" s="38"/>
      <c r="P221" s="38"/>
      <c r="Q221" s="38"/>
      <c r="R221" s="38"/>
      <c r="S221" s="38"/>
      <c r="T221" s="38"/>
      <c r="U221" s="38"/>
      <c r="V221" s="38"/>
      <c r="W221" s="38"/>
      <c r="X221" s="38"/>
      <c r="Y221" s="38"/>
      <c r="Z221" s="38"/>
      <c r="AA221" s="39"/>
      <c r="AB221" s="39"/>
      <c r="AC221" s="39"/>
      <c r="AD221" s="39"/>
    </row>
    <row r="222" spans="1:30" ht="15.75" customHeight="1" x14ac:dyDescent="0.25">
      <c r="A222" s="38"/>
      <c r="B222" s="38"/>
      <c r="C222" s="38"/>
      <c r="D222" s="38"/>
      <c r="E222" s="38"/>
      <c r="F222" s="38"/>
      <c r="G222" s="38"/>
      <c r="H222" s="38"/>
      <c r="I222" s="51"/>
      <c r="J222" s="38"/>
      <c r="K222" s="52"/>
      <c r="L222" s="38"/>
      <c r="M222" s="38"/>
      <c r="N222" s="38"/>
      <c r="O222" s="38"/>
      <c r="P222" s="38"/>
      <c r="Q222" s="38"/>
      <c r="R222" s="38"/>
      <c r="S222" s="38"/>
      <c r="T222" s="38"/>
      <c r="U222" s="38"/>
      <c r="V222" s="38"/>
      <c r="W222" s="38"/>
      <c r="X222" s="38"/>
      <c r="Y222" s="38"/>
      <c r="Z222" s="38"/>
      <c r="AA222" s="39"/>
      <c r="AB222" s="39"/>
      <c r="AC222" s="39"/>
      <c r="AD222" s="39"/>
    </row>
    <row r="223" spans="1:30" ht="15.75" customHeight="1" x14ac:dyDescent="0.25">
      <c r="A223" s="38"/>
      <c r="B223" s="38"/>
      <c r="C223" s="38"/>
      <c r="D223" s="38"/>
      <c r="E223" s="38"/>
      <c r="F223" s="38"/>
      <c r="G223" s="38"/>
      <c r="H223" s="38"/>
      <c r="I223" s="51"/>
      <c r="J223" s="38"/>
      <c r="K223" s="52"/>
      <c r="L223" s="38"/>
      <c r="M223" s="38"/>
      <c r="N223" s="38"/>
      <c r="O223" s="38"/>
      <c r="P223" s="38"/>
      <c r="Q223" s="38"/>
      <c r="R223" s="38"/>
      <c r="S223" s="38"/>
      <c r="T223" s="38"/>
      <c r="U223" s="38"/>
      <c r="V223" s="38"/>
      <c r="W223" s="38"/>
      <c r="X223" s="38"/>
      <c r="Y223" s="38"/>
      <c r="Z223" s="38"/>
      <c r="AA223" s="39"/>
      <c r="AB223" s="39"/>
      <c r="AC223" s="39"/>
      <c r="AD223" s="39"/>
    </row>
    <row r="224" spans="1:30" ht="15.75" customHeight="1" x14ac:dyDescent="0.25">
      <c r="A224" s="38"/>
      <c r="B224" s="38"/>
      <c r="C224" s="38"/>
      <c r="D224" s="38"/>
      <c r="E224" s="38"/>
      <c r="F224" s="38"/>
      <c r="G224" s="38"/>
      <c r="H224" s="38"/>
      <c r="I224" s="51"/>
      <c r="J224" s="38"/>
      <c r="K224" s="52"/>
      <c r="L224" s="38"/>
      <c r="M224" s="38"/>
      <c r="N224" s="38"/>
      <c r="O224" s="38"/>
      <c r="P224" s="38"/>
      <c r="Q224" s="38"/>
      <c r="R224" s="38"/>
      <c r="S224" s="38"/>
      <c r="T224" s="38"/>
      <c r="U224" s="38"/>
      <c r="V224" s="38"/>
      <c r="W224" s="38"/>
      <c r="X224" s="38"/>
      <c r="Y224" s="38"/>
      <c r="Z224" s="38"/>
      <c r="AA224" s="39"/>
      <c r="AB224" s="39"/>
      <c r="AC224" s="39"/>
      <c r="AD224" s="39"/>
    </row>
    <row r="225" spans="1:30" ht="15.75" customHeight="1" x14ac:dyDescent="0.25">
      <c r="A225" s="38"/>
      <c r="B225" s="38"/>
      <c r="C225" s="38"/>
      <c r="D225" s="38"/>
      <c r="E225" s="38"/>
      <c r="F225" s="38"/>
      <c r="G225" s="38"/>
      <c r="H225" s="38"/>
      <c r="I225" s="51"/>
      <c r="J225" s="38"/>
      <c r="K225" s="52"/>
      <c r="L225" s="38"/>
      <c r="M225" s="38"/>
      <c r="N225" s="38"/>
      <c r="O225" s="38"/>
      <c r="P225" s="38"/>
      <c r="Q225" s="38"/>
      <c r="R225" s="38"/>
      <c r="S225" s="38"/>
      <c r="T225" s="38"/>
      <c r="U225" s="38"/>
      <c r="V225" s="38"/>
      <c r="W225" s="38"/>
      <c r="X225" s="38"/>
      <c r="Y225" s="38"/>
      <c r="Z225" s="38"/>
      <c r="AA225" s="39"/>
      <c r="AB225" s="39"/>
      <c r="AC225" s="39"/>
      <c r="AD225" s="39"/>
    </row>
    <row r="226" spans="1:30" ht="15.75" customHeight="1" x14ac:dyDescent="0.25">
      <c r="A226" s="38"/>
      <c r="B226" s="38"/>
      <c r="C226" s="38"/>
      <c r="D226" s="38"/>
      <c r="E226" s="38"/>
      <c r="F226" s="38"/>
      <c r="G226" s="38"/>
      <c r="H226" s="38"/>
      <c r="I226" s="51"/>
      <c r="J226" s="38"/>
      <c r="K226" s="52"/>
      <c r="L226" s="38"/>
      <c r="M226" s="38"/>
      <c r="N226" s="38"/>
      <c r="O226" s="38"/>
      <c r="P226" s="38"/>
      <c r="Q226" s="38"/>
      <c r="R226" s="38"/>
      <c r="S226" s="38"/>
      <c r="T226" s="38"/>
      <c r="U226" s="38"/>
      <c r="V226" s="38"/>
      <c r="W226" s="38"/>
      <c r="X226" s="38"/>
      <c r="Y226" s="38"/>
      <c r="Z226" s="38"/>
      <c r="AA226" s="39"/>
      <c r="AB226" s="39"/>
      <c r="AC226" s="39"/>
      <c r="AD226" s="39"/>
    </row>
    <row r="227" spans="1:30" ht="15.75" customHeight="1" x14ac:dyDescent="0.25">
      <c r="A227" s="38"/>
      <c r="B227" s="38"/>
      <c r="C227" s="38"/>
      <c r="D227" s="38"/>
      <c r="E227" s="38"/>
      <c r="F227" s="38"/>
      <c r="G227" s="38"/>
      <c r="H227" s="38"/>
      <c r="I227" s="51"/>
      <c r="J227" s="38"/>
      <c r="K227" s="52"/>
      <c r="L227" s="38"/>
      <c r="M227" s="38"/>
      <c r="N227" s="38"/>
      <c r="O227" s="38"/>
      <c r="P227" s="38"/>
      <c r="Q227" s="38"/>
      <c r="R227" s="38"/>
      <c r="S227" s="38"/>
      <c r="T227" s="38"/>
      <c r="U227" s="38"/>
      <c r="V227" s="38"/>
      <c r="W227" s="38"/>
      <c r="X227" s="38"/>
      <c r="Y227" s="38"/>
      <c r="Z227" s="38"/>
      <c r="AA227" s="39"/>
      <c r="AB227" s="39"/>
      <c r="AC227" s="39"/>
      <c r="AD227" s="39"/>
    </row>
    <row r="228" spans="1:30" ht="15.75" customHeight="1" x14ac:dyDescent="0.25">
      <c r="A228" s="38"/>
      <c r="B228" s="38"/>
      <c r="C228" s="38"/>
      <c r="D228" s="38"/>
      <c r="E228" s="38"/>
      <c r="F228" s="38"/>
      <c r="G228" s="38"/>
      <c r="H228" s="38"/>
      <c r="I228" s="51"/>
      <c r="J228" s="38"/>
      <c r="K228" s="52"/>
      <c r="L228" s="38"/>
      <c r="M228" s="38"/>
      <c r="N228" s="38"/>
      <c r="O228" s="38"/>
      <c r="P228" s="38"/>
      <c r="Q228" s="38"/>
      <c r="R228" s="38"/>
      <c r="S228" s="38"/>
      <c r="T228" s="38"/>
      <c r="U228" s="38"/>
      <c r="V228" s="38"/>
      <c r="W228" s="38"/>
      <c r="X228" s="38"/>
      <c r="Y228" s="38"/>
      <c r="Z228" s="38"/>
      <c r="AA228" s="39"/>
      <c r="AB228" s="39"/>
      <c r="AC228" s="39"/>
      <c r="AD228" s="39"/>
    </row>
    <row r="229" spans="1:30" ht="15.75" customHeight="1" x14ac:dyDescent="0.25">
      <c r="A229" s="38"/>
      <c r="B229" s="38"/>
      <c r="C229" s="38"/>
      <c r="D229" s="38"/>
      <c r="E229" s="38"/>
      <c r="F229" s="38"/>
      <c r="G229" s="38"/>
      <c r="H229" s="38"/>
      <c r="I229" s="51"/>
      <c r="J229" s="38"/>
      <c r="K229" s="52"/>
      <c r="L229" s="38"/>
      <c r="M229" s="38"/>
      <c r="N229" s="38"/>
      <c r="O229" s="38"/>
      <c r="P229" s="38"/>
      <c r="Q229" s="38"/>
      <c r="R229" s="38"/>
      <c r="S229" s="38"/>
      <c r="T229" s="38"/>
      <c r="U229" s="38"/>
      <c r="V229" s="38"/>
      <c r="W229" s="38"/>
      <c r="X229" s="38"/>
      <c r="Y229" s="38"/>
      <c r="Z229" s="38"/>
      <c r="AA229" s="39"/>
      <c r="AB229" s="39"/>
      <c r="AC229" s="39"/>
      <c r="AD229" s="39"/>
    </row>
    <row r="230" spans="1:30" ht="15.75" customHeight="1" x14ac:dyDescent="0.25">
      <c r="A230" s="38"/>
      <c r="B230" s="38"/>
      <c r="C230" s="38"/>
      <c r="D230" s="38"/>
      <c r="E230" s="38"/>
      <c r="F230" s="38"/>
      <c r="G230" s="38"/>
      <c r="H230" s="38"/>
      <c r="I230" s="51"/>
      <c r="J230" s="38"/>
      <c r="K230" s="52"/>
      <c r="L230" s="38"/>
      <c r="M230" s="38"/>
      <c r="N230" s="38"/>
      <c r="O230" s="38"/>
      <c r="P230" s="38"/>
      <c r="Q230" s="38"/>
      <c r="R230" s="38"/>
      <c r="S230" s="38"/>
      <c r="T230" s="38"/>
      <c r="U230" s="38"/>
      <c r="V230" s="38"/>
      <c r="W230" s="38"/>
      <c r="X230" s="38"/>
      <c r="Y230" s="38"/>
      <c r="Z230" s="38"/>
      <c r="AA230" s="39"/>
      <c r="AB230" s="39"/>
      <c r="AC230" s="39"/>
      <c r="AD230" s="39"/>
    </row>
    <row r="231" spans="1:30" ht="15.75" customHeight="1" x14ac:dyDescent="0.25">
      <c r="A231" s="38"/>
      <c r="B231" s="38"/>
      <c r="C231" s="38"/>
      <c r="D231" s="38"/>
      <c r="E231" s="38"/>
      <c r="F231" s="38"/>
      <c r="G231" s="38"/>
      <c r="H231" s="38"/>
      <c r="I231" s="51"/>
      <c r="J231" s="38"/>
      <c r="K231" s="52"/>
      <c r="L231" s="38"/>
      <c r="M231" s="38"/>
      <c r="N231" s="38"/>
      <c r="O231" s="38"/>
      <c r="P231" s="38"/>
      <c r="Q231" s="38"/>
      <c r="R231" s="38"/>
      <c r="S231" s="38"/>
      <c r="T231" s="38"/>
      <c r="U231" s="38"/>
      <c r="V231" s="38"/>
      <c r="W231" s="38"/>
      <c r="X231" s="38"/>
      <c r="Y231" s="38"/>
      <c r="Z231" s="38"/>
      <c r="AA231" s="39"/>
      <c r="AB231" s="39"/>
      <c r="AC231" s="39"/>
      <c r="AD231" s="39"/>
    </row>
    <row r="232" spans="1:30" ht="15.75" customHeight="1" x14ac:dyDescent="0.25">
      <c r="A232" s="38"/>
      <c r="B232" s="38"/>
      <c r="C232" s="38"/>
      <c r="D232" s="38"/>
      <c r="E232" s="38"/>
      <c r="F232" s="38"/>
      <c r="G232" s="38"/>
      <c r="H232" s="38"/>
      <c r="I232" s="51"/>
      <c r="J232" s="38"/>
      <c r="K232" s="52"/>
      <c r="L232" s="38"/>
      <c r="M232" s="38"/>
      <c r="N232" s="38"/>
      <c r="O232" s="38"/>
      <c r="P232" s="38"/>
      <c r="Q232" s="38"/>
      <c r="R232" s="38"/>
      <c r="S232" s="38"/>
      <c r="T232" s="38"/>
      <c r="U232" s="38"/>
      <c r="V232" s="38"/>
      <c r="W232" s="38"/>
      <c r="X232" s="38"/>
      <c r="Y232" s="38"/>
      <c r="Z232" s="38"/>
      <c r="AA232" s="39"/>
      <c r="AB232" s="39"/>
      <c r="AC232" s="39"/>
      <c r="AD232" s="39"/>
    </row>
    <row r="233" spans="1:30" ht="15.75" customHeight="1" x14ac:dyDescent="0.25">
      <c r="A233" s="38"/>
      <c r="B233" s="38"/>
      <c r="C233" s="38"/>
      <c r="D233" s="38"/>
      <c r="E233" s="38"/>
      <c r="F233" s="38"/>
      <c r="G233" s="38"/>
      <c r="H233" s="38"/>
      <c r="I233" s="51"/>
      <c r="J233" s="38"/>
      <c r="K233" s="52"/>
      <c r="L233" s="38"/>
      <c r="M233" s="38"/>
      <c r="N233" s="38"/>
      <c r="O233" s="38"/>
      <c r="P233" s="38"/>
      <c r="Q233" s="38"/>
      <c r="R233" s="38"/>
      <c r="S233" s="38"/>
      <c r="T233" s="38"/>
      <c r="U233" s="38"/>
      <c r="V233" s="38"/>
      <c r="W233" s="38"/>
      <c r="X233" s="38"/>
      <c r="Y233" s="38"/>
      <c r="Z233" s="38"/>
      <c r="AA233" s="39"/>
      <c r="AB233" s="39"/>
      <c r="AC233" s="39"/>
      <c r="AD233" s="39"/>
    </row>
    <row r="234" spans="1:30" ht="15.75" customHeight="1" x14ac:dyDescent="0.25">
      <c r="A234" s="38"/>
      <c r="B234" s="38"/>
      <c r="C234" s="38"/>
      <c r="D234" s="38"/>
      <c r="E234" s="38"/>
      <c r="F234" s="38"/>
      <c r="G234" s="38"/>
      <c r="H234" s="38"/>
      <c r="I234" s="51"/>
      <c r="J234" s="38"/>
      <c r="K234" s="52"/>
      <c r="L234" s="38"/>
      <c r="M234" s="38"/>
      <c r="N234" s="38"/>
      <c r="O234" s="38"/>
      <c r="P234" s="38"/>
      <c r="Q234" s="38"/>
      <c r="R234" s="38"/>
      <c r="S234" s="38"/>
      <c r="T234" s="38"/>
      <c r="U234" s="38"/>
      <c r="V234" s="38"/>
      <c r="W234" s="38"/>
      <c r="X234" s="38"/>
      <c r="Y234" s="38"/>
      <c r="Z234" s="38"/>
      <c r="AA234" s="39"/>
      <c r="AB234" s="39"/>
      <c r="AC234" s="39"/>
      <c r="AD234" s="39"/>
    </row>
    <row r="235" spans="1:30" ht="15.75" customHeight="1" x14ac:dyDescent="0.25">
      <c r="A235" s="38"/>
      <c r="B235" s="38"/>
      <c r="C235" s="38"/>
      <c r="D235" s="38"/>
      <c r="E235" s="38"/>
      <c r="F235" s="38"/>
      <c r="G235" s="38"/>
      <c r="H235" s="38"/>
      <c r="I235" s="51"/>
      <c r="J235" s="38"/>
      <c r="K235" s="52"/>
      <c r="L235" s="38"/>
      <c r="M235" s="38"/>
      <c r="N235" s="38"/>
      <c r="O235" s="38"/>
      <c r="P235" s="38"/>
      <c r="Q235" s="38"/>
      <c r="R235" s="38"/>
      <c r="S235" s="38"/>
      <c r="T235" s="38"/>
      <c r="U235" s="38"/>
      <c r="V235" s="38"/>
      <c r="W235" s="38"/>
      <c r="X235" s="38"/>
      <c r="Y235" s="38"/>
      <c r="Z235" s="38"/>
      <c r="AA235" s="39"/>
      <c r="AB235" s="39"/>
      <c r="AC235" s="39"/>
      <c r="AD235" s="39"/>
    </row>
    <row r="236" spans="1:30" ht="15.75" customHeight="1" x14ac:dyDescent="0.25">
      <c r="A236" s="38"/>
      <c r="B236" s="38"/>
      <c r="C236" s="38"/>
      <c r="D236" s="38"/>
      <c r="E236" s="38"/>
      <c r="F236" s="38"/>
      <c r="G236" s="38"/>
      <c r="H236" s="38"/>
      <c r="I236" s="51"/>
      <c r="J236" s="38"/>
      <c r="K236" s="52"/>
      <c r="L236" s="38"/>
      <c r="M236" s="38"/>
      <c r="N236" s="38"/>
      <c r="O236" s="38"/>
      <c r="P236" s="38"/>
      <c r="Q236" s="38"/>
      <c r="R236" s="38"/>
      <c r="S236" s="38"/>
      <c r="T236" s="38"/>
      <c r="U236" s="38"/>
      <c r="V236" s="38"/>
      <c r="W236" s="38"/>
      <c r="X236" s="38"/>
      <c r="Y236" s="38"/>
      <c r="Z236" s="38"/>
      <c r="AA236" s="39"/>
      <c r="AB236" s="39"/>
      <c r="AC236" s="39"/>
      <c r="AD236" s="39"/>
    </row>
    <row r="237" spans="1:30" ht="15.75" customHeight="1" x14ac:dyDescent="0.25">
      <c r="A237" s="38"/>
      <c r="B237" s="38"/>
      <c r="C237" s="38"/>
      <c r="D237" s="38"/>
      <c r="E237" s="38"/>
      <c r="F237" s="38"/>
      <c r="G237" s="38"/>
      <c r="H237" s="38"/>
      <c r="I237" s="51"/>
      <c r="J237" s="38"/>
      <c r="K237" s="52"/>
      <c r="L237" s="38"/>
      <c r="M237" s="38"/>
      <c r="N237" s="38"/>
      <c r="O237" s="38"/>
      <c r="P237" s="38"/>
      <c r="Q237" s="38"/>
      <c r="R237" s="38"/>
      <c r="S237" s="38"/>
      <c r="T237" s="38"/>
      <c r="U237" s="38"/>
      <c r="V237" s="38"/>
      <c r="W237" s="38"/>
      <c r="X237" s="38"/>
      <c r="Y237" s="38"/>
      <c r="Z237" s="38"/>
      <c r="AA237" s="39"/>
      <c r="AB237" s="39"/>
      <c r="AC237" s="39"/>
      <c r="AD237" s="39"/>
    </row>
    <row r="238" spans="1:30" ht="15.75" customHeight="1" x14ac:dyDescent="0.25">
      <c r="A238" s="38"/>
      <c r="B238" s="38"/>
      <c r="C238" s="38"/>
      <c r="D238" s="38"/>
      <c r="E238" s="38"/>
      <c r="F238" s="38"/>
      <c r="G238" s="38"/>
      <c r="H238" s="38"/>
      <c r="I238" s="51"/>
      <c r="J238" s="38"/>
      <c r="K238" s="52"/>
      <c r="L238" s="38"/>
      <c r="M238" s="38"/>
      <c r="N238" s="38"/>
      <c r="O238" s="38"/>
      <c r="P238" s="38"/>
      <c r="Q238" s="38"/>
      <c r="R238" s="38"/>
      <c r="S238" s="38"/>
      <c r="T238" s="38"/>
      <c r="U238" s="38"/>
      <c r="V238" s="38"/>
      <c r="W238" s="38"/>
      <c r="X238" s="38"/>
      <c r="Y238" s="38"/>
      <c r="Z238" s="38"/>
      <c r="AA238" s="39"/>
      <c r="AB238" s="39"/>
      <c r="AC238" s="39"/>
      <c r="AD238" s="39"/>
    </row>
    <row r="239" spans="1:30" ht="15.75" customHeight="1" x14ac:dyDescent="0.25">
      <c r="A239" s="38"/>
      <c r="B239" s="38"/>
      <c r="C239" s="38"/>
      <c r="D239" s="38"/>
      <c r="E239" s="38"/>
      <c r="F239" s="38"/>
      <c r="G239" s="38"/>
      <c r="H239" s="38"/>
      <c r="I239" s="51"/>
      <c r="J239" s="38"/>
      <c r="K239" s="52"/>
      <c r="L239" s="38"/>
      <c r="M239" s="38"/>
      <c r="N239" s="38"/>
      <c r="O239" s="38"/>
      <c r="P239" s="38"/>
      <c r="Q239" s="38"/>
      <c r="R239" s="38"/>
      <c r="S239" s="38"/>
      <c r="T239" s="38"/>
      <c r="U239" s="38"/>
      <c r="V239" s="38"/>
      <c r="W239" s="38"/>
      <c r="X239" s="38"/>
      <c r="Y239" s="38"/>
      <c r="Z239" s="38"/>
      <c r="AA239" s="39"/>
      <c r="AB239" s="39"/>
      <c r="AC239" s="39"/>
      <c r="AD239" s="39"/>
    </row>
    <row r="240" spans="1:30" ht="15.75" customHeight="1" x14ac:dyDescent="0.25">
      <c r="A240" s="38"/>
      <c r="B240" s="38"/>
      <c r="C240" s="38"/>
      <c r="D240" s="38"/>
      <c r="E240" s="38"/>
      <c r="F240" s="38"/>
      <c r="G240" s="38"/>
      <c r="H240" s="38"/>
      <c r="I240" s="51"/>
      <c r="J240" s="38"/>
      <c r="K240" s="52"/>
      <c r="L240" s="38"/>
      <c r="M240" s="38"/>
      <c r="N240" s="38"/>
      <c r="O240" s="38"/>
      <c r="P240" s="38"/>
      <c r="Q240" s="38"/>
      <c r="R240" s="38"/>
      <c r="S240" s="38"/>
      <c r="T240" s="38"/>
      <c r="U240" s="38"/>
      <c r="V240" s="38"/>
      <c r="W240" s="38"/>
      <c r="X240" s="38"/>
      <c r="Y240" s="38"/>
      <c r="Z240" s="38"/>
      <c r="AA240" s="39"/>
      <c r="AB240" s="39"/>
      <c r="AC240" s="39"/>
      <c r="AD240" s="39"/>
    </row>
    <row r="241" spans="1:30" ht="15.75" customHeight="1" x14ac:dyDescent="0.25">
      <c r="A241" s="38"/>
      <c r="B241" s="38"/>
      <c r="C241" s="38"/>
      <c r="D241" s="38"/>
      <c r="E241" s="38"/>
      <c r="F241" s="38"/>
      <c r="G241" s="38"/>
      <c r="H241" s="38"/>
      <c r="I241" s="51"/>
      <c r="J241" s="38"/>
      <c r="K241" s="52"/>
      <c r="L241" s="38"/>
      <c r="M241" s="38"/>
      <c r="N241" s="38"/>
      <c r="O241" s="38"/>
      <c r="P241" s="38"/>
      <c r="Q241" s="38"/>
      <c r="R241" s="38"/>
      <c r="S241" s="38"/>
      <c r="T241" s="38"/>
      <c r="U241" s="38"/>
      <c r="V241" s="38"/>
      <c r="W241" s="38"/>
      <c r="X241" s="38"/>
      <c r="Y241" s="38"/>
      <c r="Z241" s="38"/>
      <c r="AA241" s="39"/>
      <c r="AB241" s="39"/>
      <c r="AC241" s="39"/>
      <c r="AD241" s="39"/>
    </row>
    <row r="242" spans="1:30" ht="15.75" customHeight="1" x14ac:dyDescent="0.25">
      <c r="A242" s="38"/>
      <c r="B242" s="38"/>
      <c r="C242" s="38"/>
      <c r="D242" s="38"/>
      <c r="E242" s="38"/>
      <c r="F242" s="38"/>
      <c r="G242" s="38"/>
      <c r="H242" s="38"/>
      <c r="I242" s="51"/>
      <c r="J242" s="38"/>
      <c r="K242" s="52"/>
      <c r="L242" s="38"/>
      <c r="M242" s="38"/>
      <c r="N242" s="38"/>
      <c r="O242" s="38"/>
      <c r="P242" s="38"/>
      <c r="Q242" s="38"/>
      <c r="R242" s="38"/>
      <c r="S242" s="38"/>
      <c r="T242" s="38"/>
      <c r="U242" s="38"/>
      <c r="V242" s="38"/>
      <c r="W242" s="38"/>
      <c r="X242" s="38"/>
      <c r="Y242" s="38"/>
      <c r="Z242" s="38"/>
      <c r="AA242" s="39"/>
      <c r="AB242" s="39"/>
      <c r="AC242" s="39"/>
      <c r="AD242" s="39"/>
    </row>
    <row r="243" spans="1:30" ht="15.75" customHeight="1" x14ac:dyDescent="0.25">
      <c r="A243" s="38"/>
      <c r="B243" s="38"/>
      <c r="C243" s="38"/>
      <c r="D243" s="38"/>
      <c r="E243" s="38"/>
      <c r="F243" s="38"/>
      <c r="G243" s="38"/>
      <c r="H243" s="38"/>
      <c r="I243" s="51"/>
      <c r="J243" s="38"/>
      <c r="K243" s="52"/>
      <c r="L243" s="38"/>
      <c r="M243" s="38"/>
      <c r="N243" s="38"/>
      <c r="O243" s="38"/>
      <c r="P243" s="38"/>
      <c r="Q243" s="38"/>
      <c r="R243" s="38"/>
      <c r="S243" s="38"/>
      <c r="T243" s="38"/>
      <c r="U243" s="38"/>
      <c r="V243" s="38"/>
      <c r="W243" s="38"/>
      <c r="X243" s="38"/>
      <c r="Y243" s="38"/>
      <c r="Z243" s="38"/>
      <c r="AA243" s="39"/>
      <c r="AB243" s="39"/>
      <c r="AC243" s="39"/>
      <c r="AD243" s="39"/>
    </row>
    <row r="244" spans="1:30" ht="15.75" customHeight="1" x14ac:dyDescent="0.25">
      <c r="A244" s="38"/>
      <c r="B244" s="38"/>
      <c r="C244" s="38"/>
      <c r="D244" s="38"/>
      <c r="E244" s="38"/>
      <c r="F244" s="38"/>
      <c r="G244" s="38"/>
      <c r="H244" s="38"/>
      <c r="I244" s="51"/>
      <c r="J244" s="38"/>
      <c r="K244" s="52"/>
      <c r="L244" s="38"/>
      <c r="M244" s="38"/>
      <c r="N244" s="38"/>
      <c r="O244" s="38"/>
      <c r="P244" s="38"/>
      <c r="Q244" s="38"/>
      <c r="R244" s="38"/>
      <c r="S244" s="38"/>
      <c r="T244" s="38"/>
      <c r="U244" s="38"/>
      <c r="V244" s="38"/>
      <c r="W244" s="38"/>
      <c r="X244" s="38"/>
      <c r="Y244" s="38"/>
      <c r="Z244" s="38"/>
      <c r="AA244" s="39"/>
      <c r="AB244" s="39"/>
      <c r="AC244" s="39"/>
      <c r="AD244" s="39"/>
    </row>
    <row r="245" spans="1:30" ht="15.75" customHeight="1" x14ac:dyDescent="0.25">
      <c r="A245" s="38"/>
      <c r="B245" s="38"/>
      <c r="C245" s="38"/>
      <c r="D245" s="38"/>
      <c r="E245" s="38"/>
      <c r="F245" s="38"/>
      <c r="G245" s="38"/>
      <c r="H245" s="38"/>
      <c r="I245" s="51"/>
      <c r="J245" s="38"/>
      <c r="K245" s="52"/>
      <c r="L245" s="38"/>
      <c r="M245" s="38"/>
      <c r="N245" s="38"/>
      <c r="O245" s="38"/>
      <c r="P245" s="38"/>
      <c r="Q245" s="38"/>
      <c r="R245" s="38"/>
      <c r="S245" s="38"/>
      <c r="T245" s="38"/>
      <c r="U245" s="38"/>
      <c r="V245" s="38"/>
      <c r="W245" s="38"/>
      <c r="X245" s="38"/>
      <c r="Y245" s="38"/>
      <c r="Z245" s="38"/>
      <c r="AA245" s="39"/>
      <c r="AB245" s="39"/>
      <c r="AC245" s="39"/>
      <c r="AD245" s="39"/>
    </row>
    <row r="246" spans="1:30" ht="15.75" customHeight="1" x14ac:dyDescent="0.25">
      <c r="A246" s="38"/>
      <c r="B246" s="38"/>
      <c r="C246" s="38"/>
      <c r="D246" s="38"/>
      <c r="E246" s="38"/>
      <c r="F246" s="38"/>
      <c r="G246" s="38"/>
      <c r="H246" s="38"/>
      <c r="I246" s="51"/>
      <c r="J246" s="38"/>
      <c r="K246" s="52"/>
      <c r="L246" s="38"/>
      <c r="M246" s="38"/>
      <c r="N246" s="38"/>
      <c r="O246" s="38"/>
      <c r="P246" s="38"/>
      <c r="Q246" s="38"/>
      <c r="R246" s="38"/>
      <c r="S246" s="38"/>
      <c r="T246" s="38"/>
      <c r="U246" s="38"/>
      <c r="V246" s="38"/>
      <c r="W246" s="38"/>
      <c r="X246" s="38"/>
      <c r="Y246" s="38"/>
      <c r="Z246" s="38"/>
      <c r="AA246" s="39"/>
      <c r="AB246" s="39"/>
      <c r="AC246" s="39"/>
      <c r="AD246" s="39"/>
    </row>
    <row r="247" spans="1:30" ht="15.75" customHeight="1" x14ac:dyDescent="0.25">
      <c r="A247" s="38"/>
      <c r="B247" s="38"/>
      <c r="C247" s="38"/>
      <c r="D247" s="38"/>
      <c r="E247" s="38"/>
      <c r="F247" s="38"/>
      <c r="G247" s="38"/>
      <c r="H247" s="38"/>
      <c r="I247" s="51"/>
      <c r="J247" s="38"/>
      <c r="K247" s="52"/>
      <c r="L247" s="38"/>
      <c r="M247" s="38"/>
      <c r="N247" s="38"/>
      <c r="O247" s="38"/>
      <c r="P247" s="38"/>
      <c r="Q247" s="38"/>
      <c r="R247" s="38"/>
      <c r="S247" s="38"/>
      <c r="T247" s="38"/>
      <c r="U247" s="38"/>
      <c r="V247" s="38"/>
      <c r="W247" s="38"/>
      <c r="X247" s="38"/>
      <c r="Y247" s="38"/>
      <c r="Z247" s="38"/>
      <c r="AA247" s="39"/>
      <c r="AB247" s="39"/>
      <c r="AC247" s="39"/>
      <c r="AD247" s="39"/>
    </row>
    <row r="248" spans="1:30" ht="15.75" customHeight="1" x14ac:dyDescent="0.25">
      <c r="A248" s="38"/>
      <c r="B248" s="38"/>
      <c r="C248" s="38"/>
      <c r="D248" s="38"/>
      <c r="E248" s="38"/>
      <c r="F248" s="38"/>
      <c r="G248" s="38"/>
      <c r="H248" s="38"/>
      <c r="I248" s="51"/>
      <c r="J248" s="38"/>
      <c r="K248" s="52"/>
      <c r="L248" s="38"/>
      <c r="M248" s="38"/>
      <c r="N248" s="38"/>
      <c r="O248" s="38"/>
      <c r="P248" s="38"/>
      <c r="Q248" s="38"/>
      <c r="R248" s="38"/>
      <c r="S248" s="38"/>
      <c r="T248" s="38"/>
      <c r="U248" s="38"/>
      <c r="V248" s="38"/>
      <c r="W248" s="38"/>
      <c r="X248" s="38"/>
      <c r="Y248" s="38"/>
      <c r="Z248" s="38"/>
      <c r="AA248" s="39"/>
      <c r="AB248" s="39"/>
      <c r="AC248" s="39"/>
      <c r="AD248" s="39"/>
    </row>
    <row r="249" spans="1:30" ht="15.75" customHeight="1" x14ac:dyDescent="0.25">
      <c r="A249" s="38"/>
      <c r="B249" s="38"/>
      <c r="C249" s="38"/>
      <c r="D249" s="38"/>
      <c r="E249" s="38"/>
      <c r="F249" s="38"/>
      <c r="G249" s="38"/>
      <c r="H249" s="38"/>
      <c r="I249" s="51"/>
      <c r="J249" s="38"/>
      <c r="K249" s="52"/>
      <c r="L249" s="38"/>
      <c r="M249" s="38"/>
      <c r="N249" s="38"/>
      <c r="O249" s="38"/>
      <c r="P249" s="38"/>
      <c r="Q249" s="38"/>
      <c r="R249" s="38"/>
      <c r="S249" s="38"/>
      <c r="T249" s="38"/>
      <c r="U249" s="38"/>
      <c r="V249" s="38"/>
      <c r="W249" s="38"/>
      <c r="X249" s="38"/>
      <c r="Y249" s="38"/>
      <c r="Z249" s="38"/>
      <c r="AA249" s="39"/>
      <c r="AB249" s="39"/>
      <c r="AC249" s="39"/>
      <c r="AD249" s="39"/>
    </row>
    <row r="250" spans="1:30" ht="15.75" customHeight="1" x14ac:dyDescent="0.25">
      <c r="A250" s="38"/>
      <c r="B250" s="38"/>
      <c r="C250" s="38"/>
      <c r="D250" s="38"/>
      <c r="E250" s="38"/>
      <c r="F250" s="38"/>
      <c r="G250" s="38"/>
      <c r="H250" s="38"/>
      <c r="I250" s="51"/>
      <c r="J250" s="38"/>
      <c r="K250" s="52"/>
      <c r="L250" s="38"/>
      <c r="M250" s="38"/>
      <c r="N250" s="38"/>
      <c r="O250" s="38"/>
      <c r="P250" s="38"/>
      <c r="Q250" s="38"/>
      <c r="R250" s="38"/>
      <c r="S250" s="38"/>
      <c r="T250" s="38"/>
      <c r="U250" s="38"/>
      <c r="V250" s="38"/>
      <c r="W250" s="38"/>
      <c r="X250" s="38"/>
      <c r="Y250" s="38"/>
      <c r="Z250" s="38"/>
      <c r="AA250" s="39"/>
      <c r="AB250" s="39"/>
      <c r="AC250" s="39"/>
      <c r="AD250" s="39"/>
    </row>
    <row r="251" spans="1:30" ht="15.75" customHeight="1" x14ac:dyDescent="0.25">
      <c r="A251" s="38"/>
      <c r="B251" s="38"/>
      <c r="C251" s="38"/>
      <c r="D251" s="38"/>
      <c r="E251" s="38"/>
      <c r="F251" s="38"/>
      <c r="G251" s="38"/>
      <c r="H251" s="38"/>
      <c r="I251" s="51"/>
      <c r="J251" s="38"/>
      <c r="K251" s="52"/>
      <c r="L251" s="38"/>
      <c r="M251" s="38"/>
      <c r="N251" s="38"/>
      <c r="O251" s="38"/>
      <c r="P251" s="38"/>
      <c r="Q251" s="38"/>
      <c r="R251" s="38"/>
      <c r="S251" s="38"/>
      <c r="T251" s="38"/>
      <c r="U251" s="38"/>
      <c r="V251" s="38"/>
      <c r="W251" s="38"/>
      <c r="X251" s="38"/>
      <c r="Y251" s="38"/>
      <c r="Z251" s="38"/>
      <c r="AA251" s="39"/>
      <c r="AB251" s="39"/>
      <c r="AC251" s="39"/>
      <c r="AD251" s="39"/>
    </row>
    <row r="252" spans="1:30" ht="15.75" customHeight="1" x14ac:dyDescent="0.25">
      <c r="A252" s="38"/>
      <c r="B252" s="38"/>
      <c r="C252" s="38"/>
      <c r="D252" s="38"/>
      <c r="E252" s="38"/>
      <c r="F252" s="38"/>
      <c r="G252" s="38"/>
      <c r="H252" s="38"/>
      <c r="I252" s="51"/>
      <c r="J252" s="38"/>
      <c r="K252" s="52"/>
      <c r="L252" s="38"/>
      <c r="M252" s="38"/>
      <c r="N252" s="38"/>
      <c r="O252" s="38"/>
      <c r="P252" s="38"/>
      <c r="Q252" s="38"/>
      <c r="R252" s="38"/>
      <c r="S252" s="38"/>
      <c r="T252" s="38"/>
      <c r="U252" s="38"/>
      <c r="V252" s="38"/>
      <c r="W252" s="38"/>
      <c r="X252" s="38"/>
      <c r="Y252" s="38"/>
      <c r="Z252" s="38"/>
      <c r="AA252" s="39"/>
      <c r="AB252" s="39"/>
      <c r="AC252" s="39"/>
      <c r="AD252" s="39"/>
    </row>
    <row r="253" spans="1:30" ht="15.75" customHeight="1" x14ac:dyDescent="0.25">
      <c r="A253" s="38"/>
      <c r="B253" s="38"/>
      <c r="C253" s="38"/>
      <c r="D253" s="38"/>
      <c r="E253" s="38"/>
      <c r="F253" s="38"/>
      <c r="G253" s="38"/>
      <c r="H253" s="38"/>
      <c r="I253" s="51"/>
      <c r="J253" s="38"/>
      <c r="K253" s="52"/>
      <c r="L253" s="38"/>
      <c r="M253" s="38"/>
      <c r="N253" s="38"/>
      <c r="O253" s="38"/>
      <c r="P253" s="38"/>
      <c r="Q253" s="38"/>
      <c r="R253" s="38"/>
      <c r="S253" s="38"/>
      <c r="T253" s="38"/>
      <c r="U253" s="38"/>
      <c r="V253" s="38"/>
      <c r="W253" s="38"/>
      <c r="X253" s="38"/>
      <c r="Y253" s="38"/>
      <c r="Z253" s="38"/>
      <c r="AA253" s="39"/>
      <c r="AB253" s="39"/>
      <c r="AC253" s="39"/>
      <c r="AD253" s="39"/>
    </row>
    <row r="254" spans="1:30" ht="15.75" customHeight="1" x14ac:dyDescent="0.25">
      <c r="A254" s="38"/>
      <c r="B254" s="38"/>
      <c r="C254" s="38"/>
      <c r="D254" s="38"/>
      <c r="E254" s="38"/>
      <c r="F254" s="38"/>
      <c r="G254" s="38"/>
      <c r="H254" s="38"/>
      <c r="I254" s="51"/>
      <c r="J254" s="38"/>
      <c r="K254" s="52"/>
      <c r="L254" s="38"/>
      <c r="M254" s="38"/>
      <c r="N254" s="38"/>
      <c r="O254" s="38"/>
      <c r="P254" s="38"/>
      <c r="Q254" s="38"/>
      <c r="R254" s="38"/>
      <c r="S254" s="38"/>
      <c r="T254" s="38"/>
      <c r="U254" s="38"/>
      <c r="V254" s="38"/>
      <c r="W254" s="38"/>
      <c r="X254" s="38"/>
      <c r="Y254" s="38"/>
      <c r="Z254" s="38"/>
      <c r="AA254" s="39"/>
      <c r="AB254" s="39"/>
      <c r="AC254" s="39"/>
      <c r="AD254" s="39"/>
    </row>
    <row r="255" spans="1:30" ht="15.75" customHeight="1" x14ac:dyDescent="0.25">
      <c r="A255" s="38"/>
      <c r="B255" s="38"/>
      <c r="C255" s="38"/>
      <c r="D255" s="38"/>
      <c r="E255" s="38"/>
      <c r="F255" s="38"/>
      <c r="G255" s="38"/>
      <c r="H255" s="38"/>
      <c r="I255" s="51"/>
      <c r="J255" s="38"/>
      <c r="K255" s="52"/>
      <c r="L255" s="38"/>
      <c r="M255" s="38"/>
      <c r="N255" s="38"/>
      <c r="O255" s="38"/>
      <c r="P255" s="38"/>
      <c r="Q255" s="38"/>
      <c r="R255" s="38"/>
      <c r="S255" s="38"/>
      <c r="T255" s="38"/>
      <c r="U255" s="38"/>
      <c r="V255" s="38"/>
      <c r="W255" s="38"/>
      <c r="X255" s="38"/>
      <c r="Y255" s="38"/>
      <c r="Z255" s="38"/>
      <c r="AA255" s="39"/>
      <c r="AB255" s="39"/>
      <c r="AC255" s="39"/>
      <c r="AD255" s="39"/>
    </row>
    <row r="256" spans="1:30" ht="15.75" customHeight="1" x14ac:dyDescent="0.25">
      <c r="A256" s="38"/>
      <c r="B256" s="38"/>
      <c r="C256" s="38"/>
      <c r="D256" s="38"/>
      <c r="E256" s="38"/>
      <c r="F256" s="38"/>
      <c r="G256" s="38"/>
      <c r="H256" s="38"/>
      <c r="I256" s="51"/>
      <c r="J256" s="38"/>
      <c r="K256" s="52"/>
      <c r="L256" s="38"/>
      <c r="M256" s="38"/>
      <c r="N256" s="38"/>
      <c r="O256" s="38"/>
      <c r="P256" s="38"/>
      <c r="Q256" s="38"/>
      <c r="R256" s="38"/>
      <c r="S256" s="38"/>
      <c r="T256" s="38"/>
      <c r="U256" s="38"/>
      <c r="V256" s="38"/>
      <c r="W256" s="38"/>
      <c r="X256" s="38"/>
      <c r="Y256" s="38"/>
      <c r="Z256" s="38"/>
      <c r="AA256" s="39"/>
      <c r="AB256" s="39"/>
      <c r="AC256" s="39"/>
      <c r="AD256" s="39"/>
    </row>
    <row r="257" spans="1:30" ht="15.75" customHeight="1" x14ac:dyDescent="0.25">
      <c r="A257" s="38"/>
      <c r="B257" s="38"/>
      <c r="C257" s="38"/>
      <c r="D257" s="38"/>
      <c r="E257" s="38"/>
      <c r="F257" s="38"/>
      <c r="G257" s="38"/>
      <c r="H257" s="38"/>
      <c r="I257" s="51"/>
      <c r="J257" s="38"/>
      <c r="K257" s="52"/>
      <c r="L257" s="38"/>
      <c r="M257" s="38"/>
      <c r="N257" s="38"/>
      <c r="O257" s="38"/>
      <c r="P257" s="38"/>
      <c r="Q257" s="38"/>
      <c r="R257" s="38"/>
      <c r="S257" s="38"/>
      <c r="T257" s="38"/>
      <c r="U257" s="38"/>
      <c r="V257" s="38"/>
      <c r="W257" s="38"/>
      <c r="X257" s="38"/>
      <c r="Y257" s="38"/>
      <c r="Z257" s="38"/>
      <c r="AA257" s="39"/>
      <c r="AB257" s="39"/>
      <c r="AC257" s="39"/>
      <c r="AD257" s="39"/>
    </row>
    <row r="258" spans="1:30" ht="15.75" customHeight="1" x14ac:dyDescent="0.25">
      <c r="A258" s="38"/>
      <c r="B258" s="38"/>
      <c r="C258" s="38"/>
      <c r="D258" s="38"/>
      <c r="E258" s="38"/>
      <c r="F258" s="38"/>
      <c r="G258" s="38"/>
      <c r="H258" s="38"/>
      <c r="I258" s="51"/>
      <c r="J258" s="38"/>
      <c r="K258" s="52"/>
      <c r="L258" s="38"/>
      <c r="M258" s="38"/>
      <c r="N258" s="38"/>
      <c r="O258" s="38"/>
      <c r="P258" s="38"/>
      <c r="Q258" s="38"/>
      <c r="R258" s="38"/>
      <c r="S258" s="38"/>
      <c r="T258" s="38"/>
      <c r="U258" s="38"/>
      <c r="V258" s="38"/>
      <c r="W258" s="38"/>
      <c r="X258" s="38"/>
      <c r="Y258" s="38"/>
      <c r="Z258" s="38"/>
      <c r="AA258" s="39"/>
      <c r="AB258" s="39"/>
      <c r="AC258" s="39"/>
      <c r="AD258" s="39"/>
    </row>
    <row r="259" spans="1:30" ht="15.75" customHeight="1" x14ac:dyDescent="0.25">
      <c r="A259" s="38"/>
      <c r="B259" s="38"/>
      <c r="C259" s="38"/>
      <c r="D259" s="38"/>
      <c r="E259" s="38"/>
      <c r="F259" s="38"/>
      <c r="G259" s="38"/>
      <c r="H259" s="38"/>
      <c r="I259" s="51"/>
      <c r="J259" s="38"/>
      <c r="K259" s="52"/>
      <c r="L259" s="38"/>
      <c r="M259" s="38"/>
      <c r="N259" s="38"/>
      <c r="O259" s="38"/>
      <c r="P259" s="38"/>
      <c r="Q259" s="38"/>
      <c r="R259" s="38"/>
      <c r="S259" s="38"/>
      <c r="T259" s="38"/>
      <c r="U259" s="38"/>
      <c r="V259" s="38"/>
      <c r="W259" s="38"/>
      <c r="X259" s="38"/>
      <c r="Y259" s="38"/>
      <c r="Z259" s="38"/>
      <c r="AA259" s="39"/>
      <c r="AB259" s="39"/>
      <c r="AC259" s="39"/>
      <c r="AD259" s="39"/>
    </row>
    <row r="260" spans="1:30" ht="15.75" customHeight="1" x14ac:dyDescent="0.25">
      <c r="A260" s="38"/>
      <c r="B260" s="38"/>
      <c r="C260" s="38"/>
      <c r="D260" s="38"/>
      <c r="E260" s="38"/>
      <c r="F260" s="38"/>
      <c r="G260" s="38"/>
      <c r="H260" s="38"/>
      <c r="I260" s="51"/>
      <c r="J260" s="38"/>
      <c r="K260" s="52"/>
      <c r="L260" s="38"/>
      <c r="M260" s="38"/>
      <c r="N260" s="38"/>
      <c r="O260" s="38"/>
      <c r="P260" s="38"/>
      <c r="Q260" s="38"/>
      <c r="R260" s="38"/>
      <c r="S260" s="38"/>
      <c r="T260" s="38"/>
      <c r="U260" s="38"/>
      <c r="V260" s="38"/>
      <c r="W260" s="38"/>
      <c r="X260" s="38"/>
      <c r="Y260" s="38"/>
      <c r="Z260" s="38"/>
      <c r="AA260" s="39"/>
      <c r="AB260" s="39"/>
      <c r="AC260" s="39"/>
      <c r="AD260" s="39"/>
    </row>
    <row r="261" spans="1:30" ht="15.75" customHeight="1" x14ac:dyDescent="0.25">
      <c r="A261" s="38"/>
      <c r="B261" s="38"/>
      <c r="C261" s="38"/>
      <c r="D261" s="38"/>
      <c r="E261" s="38"/>
      <c r="F261" s="38"/>
      <c r="G261" s="38"/>
      <c r="H261" s="38"/>
      <c r="I261" s="51"/>
      <c r="J261" s="38"/>
      <c r="K261" s="52"/>
      <c r="L261" s="38"/>
      <c r="M261" s="38"/>
      <c r="N261" s="38"/>
      <c r="O261" s="38"/>
      <c r="P261" s="38"/>
      <c r="Q261" s="38"/>
      <c r="R261" s="38"/>
      <c r="S261" s="38"/>
      <c r="T261" s="38"/>
      <c r="U261" s="38"/>
      <c r="V261" s="38"/>
      <c r="W261" s="38"/>
      <c r="X261" s="38"/>
      <c r="Y261" s="38"/>
      <c r="Z261" s="38"/>
      <c r="AA261" s="39"/>
      <c r="AB261" s="39"/>
      <c r="AC261" s="39"/>
      <c r="AD261" s="39"/>
    </row>
    <row r="262" spans="1:30" ht="15.75" customHeight="1" x14ac:dyDescent="0.25">
      <c r="A262" s="38"/>
      <c r="B262" s="38"/>
      <c r="C262" s="38"/>
      <c r="D262" s="38"/>
      <c r="E262" s="38"/>
      <c r="F262" s="38"/>
      <c r="G262" s="38"/>
      <c r="H262" s="38"/>
      <c r="I262" s="51"/>
      <c r="J262" s="38"/>
      <c r="K262" s="52"/>
      <c r="L262" s="38"/>
      <c r="M262" s="38"/>
      <c r="N262" s="38"/>
      <c r="O262" s="38"/>
      <c r="P262" s="38"/>
      <c r="Q262" s="38"/>
      <c r="R262" s="38"/>
      <c r="S262" s="38"/>
      <c r="T262" s="38"/>
      <c r="U262" s="38"/>
      <c r="V262" s="38"/>
      <c r="W262" s="38"/>
      <c r="X262" s="38"/>
      <c r="Y262" s="38"/>
      <c r="Z262" s="38"/>
      <c r="AA262" s="39"/>
      <c r="AB262" s="39"/>
      <c r="AC262" s="39"/>
      <c r="AD262" s="39"/>
    </row>
    <row r="263" spans="1:30" ht="15.75" customHeight="1" x14ac:dyDescent="0.25">
      <c r="A263" s="38"/>
      <c r="B263" s="38"/>
      <c r="C263" s="38"/>
      <c r="D263" s="38"/>
      <c r="E263" s="38"/>
      <c r="F263" s="38"/>
      <c r="G263" s="38"/>
      <c r="H263" s="38"/>
      <c r="I263" s="51"/>
      <c r="J263" s="38"/>
      <c r="K263" s="52"/>
      <c r="L263" s="38"/>
      <c r="M263" s="38"/>
      <c r="N263" s="38"/>
      <c r="O263" s="38"/>
      <c r="P263" s="38"/>
      <c r="Q263" s="38"/>
      <c r="R263" s="38"/>
      <c r="S263" s="38"/>
      <c r="T263" s="38"/>
      <c r="U263" s="38"/>
      <c r="V263" s="38"/>
      <c r="W263" s="38"/>
      <c r="X263" s="38"/>
      <c r="Y263" s="38"/>
      <c r="Z263" s="38"/>
      <c r="AA263" s="39"/>
      <c r="AB263" s="39"/>
      <c r="AC263" s="39"/>
      <c r="AD263" s="39"/>
    </row>
    <row r="264" spans="1:30" ht="15.75" customHeight="1" x14ac:dyDescent="0.25">
      <c r="A264" s="38"/>
      <c r="B264" s="38"/>
      <c r="C264" s="38"/>
      <c r="D264" s="38"/>
      <c r="E264" s="38"/>
      <c r="F264" s="38"/>
      <c r="G264" s="38"/>
      <c r="H264" s="38"/>
      <c r="I264" s="51"/>
      <c r="J264" s="38"/>
      <c r="K264" s="52"/>
      <c r="L264" s="38"/>
      <c r="M264" s="38"/>
      <c r="N264" s="38"/>
      <c r="O264" s="38"/>
      <c r="P264" s="38"/>
      <c r="Q264" s="38"/>
      <c r="R264" s="38"/>
      <c r="S264" s="38"/>
      <c r="T264" s="38"/>
      <c r="U264" s="38"/>
      <c r="V264" s="38"/>
      <c r="W264" s="38"/>
      <c r="X264" s="38"/>
      <c r="Y264" s="38"/>
      <c r="Z264" s="38"/>
      <c r="AA264" s="39"/>
      <c r="AB264" s="39"/>
      <c r="AC264" s="39"/>
      <c r="AD264" s="39"/>
    </row>
    <row r="265" spans="1:30" ht="15.75" customHeight="1" x14ac:dyDescent="0.25">
      <c r="A265" s="38"/>
      <c r="B265" s="38"/>
      <c r="C265" s="38"/>
      <c r="D265" s="38"/>
      <c r="E265" s="38"/>
      <c r="F265" s="38"/>
      <c r="G265" s="38"/>
      <c r="H265" s="38"/>
      <c r="I265" s="51"/>
      <c r="J265" s="38"/>
      <c r="K265" s="52"/>
      <c r="L265" s="38"/>
      <c r="M265" s="38"/>
      <c r="N265" s="38"/>
      <c r="O265" s="38"/>
      <c r="P265" s="38"/>
      <c r="Q265" s="38"/>
      <c r="R265" s="38"/>
      <c r="S265" s="38"/>
      <c r="T265" s="38"/>
      <c r="U265" s="38"/>
      <c r="V265" s="38"/>
      <c r="W265" s="38"/>
      <c r="X265" s="38"/>
      <c r="Y265" s="38"/>
      <c r="Z265" s="38"/>
      <c r="AA265" s="39"/>
      <c r="AB265" s="39"/>
      <c r="AC265" s="39"/>
      <c r="AD265" s="39"/>
    </row>
    <row r="266" spans="1:30" ht="15.75" customHeight="1" x14ac:dyDescent="0.25">
      <c r="A266" s="38"/>
      <c r="B266" s="38"/>
      <c r="C266" s="38"/>
      <c r="D266" s="38"/>
      <c r="E266" s="38"/>
      <c r="F266" s="38"/>
      <c r="G266" s="38"/>
      <c r="H266" s="38"/>
      <c r="I266" s="51"/>
      <c r="J266" s="38"/>
      <c r="K266" s="52"/>
      <c r="L266" s="38"/>
      <c r="M266" s="38"/>
      <c r="N266" s="38"/>
      <c r="O266" s="38"/>
      <c r="P266" s="38"/>
      <c r="Q266" s="38"/>
      <c r="R266" s="38"/>
      <c r="S266" s="38"/>
      <c r="T266" s="38"/>
      <c r="U266" s="38"/>
      <c r="V266" s="38"/>
      <c r="W266" s="38"/>
      <c r="X266" s="38"/>
      <c r="Y266" s="38"/>
      <c r="Z266" s="38"/>
      <c r="AA266" s="39"/>
      <c r="AB266" s="39"/>
      <c r="AC266" s="39"/>
      <c r="AD266" s="39"/>
    </row>
    <row r="267" spans="1:30" ht="15.75" customHeight="1" x14ac:dyDescent="0.25">
      <c r="A267" s="38"/>
      <c r="B267" s="38"/>
      <c r="C267" s="38"/>
      <c r="D267" s="38"/>
      <c r="E267" s="38"/>
      <c r="F267" s="38"/>
      <c r="G267" s="38"/>
      <c r="H267" s="38"/>
      <c r="I267" s="51"/>
      <c r="J267" s="38"/>
      <c r="K267" s="52"/>
      <c r="L267" s="38"/>
      <c r="M267" s="38"/>
      <c r="N267" s="38"/>
      <c r="O267" s="38"/>
      <c r="P267" s="38"/>
      <c r="Q267" s="38"/>
      <c r="R267" s="38"/>
      <c r="S267" s="38"/>
      <c r="T267" s="38"/>
      <c r="U267" s="38"/>
      <c r="V267" s="38"/>
      <c r="W267" s="38"/>
      <c r="X267" s="38"/>
      <c r="Y267" s="38"/>
      <c r="Z267" s="38"/>
      <c r="AA267" s="39"/>
      <c r="AB267" s="39"/>
      <c r="AC267" s="39"/>
      <c r="AD267" s="39"/>
    </row>
    <row r="268" spans="1:30" ht="15.75" customHeight="1" x14ac:dyDescent="0.25">
      <c r="A268" s="38"/>
      <c r="B268" s="38"/>
      <c r="C268" s="38"/>
      <c r="D268" s="38"/>
      <c r="E268" s="38"/>
      <c r="F268" s="38"/>
      <c r="G268" s="38"/>
      <c r="H268" s="38"/>
      <c r="I268" s="51"/>
      <c r="J268" s="38"/>
      <c r="K268" s="52"/>
      <c r="L268" s="38"/>
      <c r="M268" s="38"/>
      <c r="N268" s="38"/>
      <c r="O268" s="38"/>
      <c r="P268" s="38"/>
      <c r="Q268" s="38"/>
      <c r="R268" s="38"/>
      <c r="S268" s="38"/>
      <c r="T268" s="38"/>
      <c r="U268" s="38"/>
      <c r="V268" s="38"/>
      <c r="W268" s="38"/>
      <c r="X268" s="38"/>
      <c r="Y268" s="38"/>
      <c r="Z268" s="38"/>
      <c r="AA268" s="39"/>
      <c r="AB268" s="39"/>
      <c r="AC268" s="39"/>
      <c r="AD268" s="39"/>
    </row>
    <row r="269" spans="1:30" ht="15.75" customHeight="1" x14ac:dyDescent="0.25">
      <c r="A269" s="38"/>
      <c r="B269" s="38"/>
      <c r="C269" s="38"/>
      <c r="D269" s="38"/>
      <c r="E269" s="38"/>
      <c r="F269" s="38"/>
      <c r="G269" s="38"/>
      <c r="H269" s="38"/>
      <c r="I269" s="51"/>
      <c r="J269" s="38"/>
      <c r="K269" s="52"/>
      <c r="L269" s="38"/>
      <c r="M269" s="38"/>
      <c r="N269" s="38"/>
      <c r="O269" s="38"/>
      <c r="P269" s="38"/>
      <c r="Q269" s="38"/>
      <c r="R269" s="38"/>
      <c r="S269" s="38"/>
      <c r="T269" s="38"/>
      <c r="U269" s="38"/>
      <c r="V269" s="38"/>
      <c r="W269" s="38"/>
      <c r="X269" s="38"/>
      <c r="Y269" s="38"/>
      <c r="Z269" s="38"/>
      <c r="AA269" s="39"/>
      <c r="AB269" s="39"/>
      <c r="AC269" s="39"/>
      <c r="AD269" s="39"/>
    </row>
    <row r="270" spans="1:30" ht="15.75" customHeight="1" x14ac:dyDescent="0.25">
      <c r="A270" s="38"/>
      <c r="B270" s="38"/>
      <c r="C270" s="38"/>
      <c r="D270" s="38"/>
      <c r="E270" s="38"/>
      <c r="F270" s="38"/>
      <c r="G270" s="38"/>
      <c r="H270" s="38"/>
      <c r="I270" s="51"/>
      <c r="J270" s="38"/>
      <c r="K270" s="52"/>
      <c r="L270" s="38"/>
      <c r="M270" s="38"/>
      <c r="N270" s="38"/>
      <c r="O270" s="38"/>
      <c r="P270" s="38"/>
      <c r="Q270" s="38"/>
      <c r="R270" s="38"/>
      <c r="S270" s="38"/>
      <c r="T270" s="38"/>
      <c r="U270" s="38"/>
      <c r="V270" s="38"/>
      <c r="W270" s="38"/>
      <c r="X270" s="38"/>
      <c r="Y270" s="38"/>
      <c r="Z270" s="38"/>
      <c r="AA270" s="39"/>
      <c r="AB270" s="39"/>
      <c r="AC270" s="39"/>
      <c r="AD270" s="39"/>
    </row>
    <row r="271" spans="1:30" ht="15.75" customHeight="1" x14ac:dyDescent="0.25">
      <c r="A271" s="38"/>
      <c r="B271" s="38"/>
      <c r="C271" s="38"/>
      <c r="D271" s="38"/>
      <c r="E271" s="38"/>
      <c r="F271" s="38"/>
      <c r="G271" s="38"/>
      <c r="H271" s="38"/>
      <c r="I271" s="51"/>
      <c r="J271" s="38"/>
      <c r="K271" s="52"/>
      <c r="L271" s="38"/>
      <c r="M271" s="38"/>
      <c r="N271" s="38"/>
      <c r="O271" s="38"/>
      <c r="P271" s="38"/>
      <c r="Q271" s="38"/>
      <c r="R271" s="38"/>
      <c r="S271" s="38"/>
      <c r="T271" s="38"/>
      <c r="U271" s="38"/>
      <c r="V271" s="38"/>
      <c r="W271" s="38"/>
      <c r="X271" s="38"/>
      <c r="Y271" s="38"/>
      <c r="Z271" s="38"/>
      <c r="AA271" s="39"/>
      <c r="AB271" s="39"/>
      <c r="AC271" s="39"/>
      <c r="AD271" s="39"/>
    </row>
    <row r="272" spans="1:30" ht="15.75" customHeight="1" x14ac:dyDescent="0.25">
      <c r="A272" s="38"/>
      <c r="B272" s="38"/>
      <c r="C272" s="38"/>
      <c r="D272" s="38"/>
      <c r="E272" s="38"/>
      <c r="F272" s="38"/>
      <c r="G272" s="38"/>
      <c r="H272" s="38"/>
      <c r="I272" s="51"/>
      <c r="J272" s="38"/>
      <c r="K272" s="52"/>
      <c r="L272" s="38"/>
      <c r="M272" s="38"/>
      <c r="N272" s="38"/>
      <c r="O272" s="38"/>
      <c r="P272" s="38"/>
      <c r="Q272" s="38"/>
      <c r="R272" s="38"/>
      <c r="S272" s="38"/>
      <c r="T272" s="38"/>
      <c r="U272" s="38"/>
      <c r="V272" s="38"/>
      <c r="W272" s="38"/>
      <c r="X272" s="38"/>
      <c r="Y272" s="38"/>
      <c r="Z272" s="38"/>
      <c r="AA272" s="39"/>
      <c r="AB272" s="39"/>
      <c r="AC272" s="39"/>
      <c r="AD272" s="39"/>
    </row>
    <row r="273" spans="1:30" ht="15.75" customHeight="1" x14ac:dyDescent="0.25">
      <c r="A273" s="38"/>
      <c r="B273" s="38"/>
      <c r="C273" s="38"/>
      <c r="D273" s="38"/>
      <c r="E273" s="38"/>
      <c r="F273" s="38"/>
      <c r="G273" s="38"/>
      <c r="H273" s="38"/>
      <c r="I273" s="51"/>
      <c r="J273" s="38"/>
      <c r="K273" s="52"/>
      <c r="L273" s="38"/>
      <c r="M273" s="38"/>
      <c r="N273" s="38"/>
      <c r="O273" s="38"/>
      <c r="P273" s="38"/>
      <c r="Q273" s="38"/>
      <c r="R273" s="38"/>
      <c r="S273" s="38"/>
      <c r="T273" s="38"/>
      <c r="U273" s="38"/>
      <c r="V273" s="38"/>
      <c r="W273" s="38"/>
      <c r="X273" s="38"/>
      <c r="Y273" s="38"/>
      <c r="Z273" s="38"/>
      <c r="AA273" s="39"/>
      <c r="AB273" s="39"/>
      <c r="AC273" s="39"/>
      <c r="AD273" s="39"/>
    </row>
    <row r="274" spans="1:30" ht="15.75" customHeight="1" x14ac:dyDescent="0.25">
      <c r="A274" s="38"/>
      <c r="B274" s="38"/>
      <c r="C274" s="38"/>
      <c r="D274" s="38"/>
      <c r="E274" s="38"/>
      <c r="F274" s="38"/>
      <c r="G274" s="38"/>
      <c r="H274" s="38"/>
      <c r="I274" s="51"/>
      <c r="J274" s="38"/>
      <c r="K274" s="52"/>
      <c r="L274" s="38"/>
      <c r="M274" s="38"/>
      <c r="N274" s="38"/>
      <c r="O274" s="38"/>
      <c r="P274" s="38"/>
      <c r="Q274" s="38"/>
      <c r="R274" s="38"/>
      <c r="S274" s="38"/>
      <c r="T274" s="38"/>
      <c r="U274" s="38"/>
      <c r="V274" s="38"/>
      <c r="W274" s="38"/>
      <c r="X274" s="38"/>
      <c r="Y274" s="38"/>
      <c r="Z274" s="38"/>
      <c r="AA274" s="39"/>
      <c r="AB274" s="39"/>
      <c r="AC274" s="39"/>
      <c r="AD274" s="39"/>
    </row>
    <row r="275" spans="1:30" ht="15.75" customHeight="1" x14ac:dyDescent="0.25">
      <c r="A275" s="38"/>
      <c r="B275" s="38"/>
      <c r="C275" s="38"/>
      <c r="D275" s="38"/>
      <c r="E275" s="38"/>
      <c r="F275" s="38"/>
      <c r="G275" s="38"/>
      <c r="H275" s="38"/>
      <c r="I275" s="51"/>
      <c r="J275" s="38"/>
      <c r="K275" s="52"/>
      <c r="L275" s="38"/>
      <c r="M275" s="38"/>
      <c r="N275" s="38"/>
      <c r="O275" s="38"/>
      <c r="P275" s="38"/>
      <c r="Q275" s="38"/>
      <c r="R275" s="38"/>
      <c r="S275" s="38"/>
      <c r="T275" s="38"/>
      <c r="U275" s="38"/>
      <c r="V275" s="38"/>
      <c r="W275" s="38"/>
      <c r="X275" s="38"/>
      <c r="Y275" s="38"/>
      <c r="Z275" s="38"/>
      <c r="AA275" s="39"/>
      <c r="AB275" s="39"/>
      <c r="AC275" s="39"/>
      <c r="AD275" s="39"/>
    </row>
    <row r="276" spans="1:30" ht="15.75" customHeight="1" x14ac:dyDescent="0.25">
      <c r="A276" s="38"/>
      <c r="B276" s="38"/>
      <c r="C276" s="38"/>
      <c r="D276" s="38"/>
      <c r="E276" s="38"/>
      <c r="F276" s="38"/>
      <c r="G276" s="38"/>
      <c r="H276" s="38"/>
      <c r="I276" s="51"/>
      <c r="J276" s="38"/>
      <c r="K276" s="52"/>
      <c r="L276" s="38"/>
      <c r="M276" s="38"/>
      <c r="N276" s="38"/>
      <c r="O276" s="38"/>
      <c r="P276" s="38"/>
      <c r="Q276" s="38"/>
      <c r="R276" s="38"/>
      <c r="S276" s="38"/>
      <c r="T276" s="38"/>
      <c r="U276" s="38"/>
      <c r="V276" s="38"/>
      <c r="W276" s="38"/>
      <c r="X276" s="38"/>
      <c r="Y276" s="38"/>
      <c r="Z276" s="38"/>
      <c r="AA276" s="39"/>
      <c r="AB276" s="39"/>
      <c r="AC276" s="39"/>
      <c r="AD276" s="39"/>
    </row>
    <row r="277" spans="1:30" ht="15.75" customHeight="1" x14ac:dyDescent="0.25">
      <c r="A277" s="38"/>
      <c r="B277" s="38"/>
      <c r="C277" s="38"/>
      <c r="D277" s="38"/>
      <c r="E277" s="38"/>
      <c r="F277" s="38"/>
      <c r="G277" s="38"/>
      <c r="H277" s="38"/>
      <c r="I277" s="51"/>
      <c r="J277" s="38"/>
      <c r="K277" s="52"/>
      <c r="L277" s="38"/>
      <c r="M277" s="38"/>
      <c r="N277" s="38"/>
      <c r="O277" s="38"/>
      <c r="P277" s="38"/>
      <c r="Q277" s="38"/>
      <c r="R277" s="38"/>
      <c r="S277" s="38"/>
      <c r="T277" s="38"/>
      <c r="U277" s="38"/>
      <c r="V277" s="38"/>
      <c r="W277" s="38"/>
      <c r="X277" s="38"/>
      <c r="Y277" s="38"/>
      <c r="Z277" s="38"/>
      <c r="AA277" s="39"/>
      <c r="AB277" s="39"/>
      <c r="AC277" s="39"/>
      <c r="AD277" s="39"/>
    </row>
    <row r="278" spans="1:30" ht="15.75" customHeight="1" x14ac:dyDescent="0.25">
      <c r="A278" s="38"/>
      <c r="B278" s="38"/>
      <c r="C278" s="38"/>
      <c r="D278" s="38"/>
      <c r="E278" s="38"/>
      <c r="F278" s="38"/>
      <c r="G278" s="38"/>
      <c r="H278" s="38"/>
      <c r="I278" s="51"/>
      <c r="J278" s="38"/>
      <c r="K278" s="52"/>
      <c r="L278" s="38"/>
      <c r="M278" s="38"/>
      <c r="N278" s="38"/>
      <c r="O278" s="38"/>
      <c r="P278" s="38"/>
      <c r="Q278" s="38"/>
      <c r="R278" s="38"/>
      <c r="S278" s="38"/>
      <c r="T278" s="38"/>
      <c r="U278" s="38"/>
      <c r="V278" s="38"/>
      <c r="W278" s="38"/>
      <c r="X278" s="38"/>
      <c r="Y278" s="38"/>
      <c r="Z278" s="38"/>
      <c r="AA278" s="39"/>
      <c r="AB278" s="39"/>
      <c r="AC278" s="39"/>
      <c r="AD278" s="39"/>
    </row>
    <row r="279" spans="1:30" ht="15.75" customHeight="1" x14ac:dyDescent="0.25">
      <c r="A279" s="38"/>
      <c r="B279" s="38"/>
      <c r="C279" s="38"/>
      <c r="D279" s="38"/>
      <c r="E279" s="38"/>
      <c r="F279" s="38"/>
      <c r="G279" s="38"/>
      <c r="H279" s="38"/>
      <c r="I279" s="51"/>
      <c r="J279" s="38"/>
      <c r="K279" s="52"/>
      <c r="L279" s="38"/>
      <c r="M279" s="38"/>
      <c r="N279" s="38"/>
      <c r="O279" s="38"/>
      <c r="P279" s="38"/>
      <c r="Q279" s="38"/>
      <c r="R279" s="38"/>
      <c r="S279" s="38"/>
      <c r="T279" s="38"/>
      <c r="U279" s="38"/>
      <c r="V279" s="38"/>
      <c r="W279" s="38"/>
      <c r="X279" s="38"/>
      <c r="Y279" s="38"/>
      <c r="Z279" s="38"/>
      <c r="AA279" s="39"/>
      <c r="AB279" s="39"/>
      <c r="AC279" s="39"/>
      <c r="AD279" s="39"/>
    </row>
    <row r="280" spans="1:30" ht="15.75" customHeight="1" x14ac:dyDescent="0.25">
      <c r="A280" s="38"/>
      <c r="B280" s="38"/>
      <c r="C280" s="38"/>
      <c r="D280" s="38"/>
      <c r="E280" s="38"/>
      <c r="F280" s="38"/>
      <c r="G280" s="38"/>
      <c r="H280" s="38"/>
      <c r="I280" s="51"/>
      <c r="J280" s="38"/>
      <c r="K280" s="52"/>
      <c r="L280" s="38"/>
      <c r="M280" s="38"/>
      <c r="N280" s="38"/>
      <c r="O280" s="38"/>
      <c r="P280" s="38"/>
      <c r="Q280" s="38"/>
      <c r="R280" s="38"/>
      <c r="S280" s="38"/>
      <c r="T280" s="38"/>
      <c r="U280" s="38"/>
      <c r="V280" s="38"/>
      <c r="W280" s="38"/>
      <c r="X280" s="38"/>
      <c r="Y280" s="38"/>
      <c r="Z280" s="38"/>
      <c r="AA280" s="39"/>
      <c r="AB280" s="39"/>
      <c r="AC280" s="39"/>
      <c r="AD280" s="39"/>
    </row>
    <row r="281" spans="1:30" ht="15.75" customHeight="1" x14ac:dyDescent="0.25">
      <c r="A281" s="38"/>
      <c r="B281" s="38"/>
      <c r="C281" s="38"/>
      <c r="D281" s="38"/>
      <c r="E281" s="38"/>
      <c r="F281" s="38"/>
      <c r="G281" s="38"/>
      <c r="H281" s="38"/>
      <c r="I281" s="51"/>
      <c r="J281" s="38"/>
      <c r="K281" s="52"/>
      <c r="L281" s="38"/>
      <c r="M281" s="38"/>
      <c r="N281" s="38"/>
      <c r="O281" s="38"/>
      <c r="P281" s="38"/>
      <c r="Q281" s="38"/>
      <c r="R281" s="38"/>
      <c r="S281" s="38"/>
      <c r="T281" s="38"/>
      <c r="U281" s="38"/>
      <c r="V281" s="38"/>
      <c r="W281" s="38"/>
      <c r="X281" s="38"/>
      <c r="Y281" s="38"/>
      <c r="Z281" s="38"/>
      <c r="AA281" s="39"/>
      <c r="AB281" s="39"/>
      <c r="AC281" s="39"/>
      <c r="AD281" s="39"/>
    </row>
    <row r="282" spans="1:30" ht="15.75" customHeight="1" x14ac:dyDescent="0.25">
      <c r="A282" s="38"/>
      <c r="B282" s="38"/>
      <c r="C282" s="38"/>
      <c r="D282" s="38"/>
      <c r="E282" s="38"/>
      <c r="F282" s="38"/>
      <c r="G282" s="38"/>
      <c r="H282" s="38"/>
      <c r="I282" s="51"/>
      <c r="J282" s="38"/>
      <c r="K282" s="52"/>
      <c r="L282" s="38"/>
      <c r="M282" s="38"/>
      <c r="N282" s="38"/>
      <c r="O282" s="38"/>
      <c r="P282" s="38"/>
      <c r="Q282" s="38"/>
      <c r="R282" s="38"/>
      <c r="S282" s="38"/>
      <c r="T282" s="38"/>
      <c r="U282" s="38"/>
      <c r="V282" s="38"/>
      <c r="W282" s="38"/>
      <c r="X282" s="38"/>
      <c r="Y282" s="38"/>
      <c r="Z282" s="38"/>
      <c r="AA282" s="39"/>
      <c r="AB282" s="39"/>
      <c r="AC282" s="39"/>
      <c r="AD282" s="39"/>
    </row>
    <row r="283" spans="1:30" ht="15.75" customHeight="1" x14ac:dyDescent="0.25">
      <c r="A283" s="38"/>
      <c r="B283" s="38"/>
      <c r="C283" s="38"/>
      <c r="D283" s="38"/>
      <c r="E283" s="38"/>
      <c r="F283" s="38"/>
      <c r="G283" s="38"/>
      <c r="H283" s="38"/>
      <c r="I283" s="51"/>
      <c r="J283" s="38"/>
      <c r="K283" s="52"/>
      <c r="L283" s="38"/>
      <c r="M283" s="38"/>
      <c r="N283" s="38"/>
      <c r="O283" s="38"/>
      <c r="P283" s="38"/>
      <c r="Q283" s="38"/>
      <c r="R283" s="38"/>
      <c r="S283" s="38"/>
      <c r="T283" s="38"/>
      <c r="U283" s="38"/>
      <c r="V283" s="38"/>
      <c r="W283" s="38"/>
      <c r="X283" s="38"/>
      <c r="Y283" s="38"/>
      <c r="Z283" s="38"/>
      <c r="AA283" s="39"/>
      <c r="AB283" s="39"/>
      <c r="AC283" s="39"/>
      <c r="AD283" s="39"/>
    </row>
    <row r="284" spans="1:30" ht="15.75" customHeight="1" x14ac:dyDescent="0.25">
      <c r="A284" s="38"/>
      <c r="B284" s="38"/>
      <c r="C284" s="38"/>
      <c r="D284" s="38"/>
      <c r="E284" s="38"/>
      <c r="F284" s="38"/>
      <c r="G284" s="38"/>
      <c r="H284" s="38"/>
      <c r="I284" s="51"/>
      <c r="J284" s="38"/>
      <c r="K284" s="52"/>
      <c r="L284" s="38"/>
      <c r="M284" s="38"/>
      <c r="N284" s="38"/>
      <c r="O284" s="38"/>
      <c r="P284" s="38"/>
      <c r="Q284" s="38"/>
      <c r="R284" s="38"/>
      <c r="S284" s="38"/>
      <c r="T284" s="38"/>
      <c r="U284" s="38"/>
      <c r="V284" s="38"/>
      <c r="W284" s="38"/>
      <c r="X284" s="38"/>
      <c r="Y284" s="38"/>
      <c r="Z284" s="38"/>
      <c r="AA284" s="39"/>
      <c r="AB284" s="39"/>
      <c r="AC284" s="39"/>
      <c r="AD284" s="39"/>
    </row>
    <row r="285" spans="1:30" ht="15.75" customHeight="1" x14ac:dyDescent="0.25">
      <c r="A285" s="38"/>
      <c r="B285" s="38"/>
      <c r="C285" s="38"/>
      <c r="D285" s="38"/>
      <c r="E285" s="38"/>
      <c r="F285" s="38"/>
      <c r="G285" s="38"/>
      <c r="H285" s="38"/>
      <c r="I285" s="51"/>
      <c r="J285" s="38"/>
      <c r="K285" s="52"/>
      <c r="L285" s="38"/>
      <c r="M285" s="38"/>
      <c r="N285" s="38"/>
      <c r="O285" s="38"/>
      <c r="P285" s="38"/>
      <c r="Q285" s="38"/>
      <c r="R285" s="38"/>
      <c r="S285" s="38"/>
      <c r="T285" s="38"/>
      <c r="U285" s="38"/>
      <c r="V285" s="38"/>
      <c r="W285" s="38"/>
      <c r="X285" s="38"/>
      <c r="Y285" s="38"/>
      <c r="Z285" s="38"/>
      <c r="AA285" s="39"/>
      <c r="AB285" s="39"/>
      <c r="AC285" s="39"/>
      <c r="AD285" s="39"/>
    </row>
    <row r="286" spans="1:30" ht="15.75" customHeight="1" x14ac:dyDescent="0.25">
      <c r="A286" s="38"/>
      <c r="B286" s="38"/>
      <c r="C286" s="38"/>
      <c r="D286" s="38"/>
      <c r="E286" s="38"/>
      <c r="F286" s="38"/>
      <c r="G286" s="38"/>
      <c r="H286" s="38"/>
      <c r="I286" s="51"/>
      <c r="J286" s="38"/>
      <c r="K286" s="52"/>
      <c r="L286" s="38"/>
      <c r="M286" s="38"/>
      <c r="N286" s="38"/>
      <c r="O286" s="38"/>
      <c r="P286" s="38"/>
      <c r="Q286" s="38"/>
      <c r="R286" s="38"/>
      <c r="S286" s="38"/>
      <c r="T286" s="38"/>
      <c r="U286" s="38"/>
      <c r="V286" s="38"/>
      <c r="W286" s="38"/>
      <c r="X286" s="38"/>
      <c r="Y286" s="38"/>
      <c r="Z286" s="38"/>
      <c r="AA286" s="39"/>
      <c r="AB286" s="39"/>
      <c r="AC286" s="39"/>
      <c r="AD286" s="39"/>
    </row>
    <row r="287" spans="1:30" ht="15.75" customHeight="1" x14ac:dyDescent="0.25">
      <c r="A287" s="38"/>
      <c r="B287" s="38"/>
      <c r="C287" s="38"/>
      <c r="D287" s="38"/>
      <c r="E287" s="38"/>
      <c r="F287" s="38"/>
      <c r="G287" s="38"/>
      <c r="H287" s="38"/>
      <c r="I287" s="51"/>
      <c r="J287" s="38"/>
      <c r="K287" s="52"/>
      <c r="L287" s="38"/>
      <c r="M287" s="38"/>
      <c r="N287" s="38"/>
      <c r="O287" s="38"/>
      <c r="P287" s="38"/>
      <c r="Q287" s="38"/>
      <c r="R287" s="38"/>
      <c r="S287" s="38"/>
      <c r="T287" s="38"/>
      <c r="U287" s="38"/>
      <c r="V287" s="38"/>
      <c r="W287" s="38"/>
      <c r="X287" s="38"/>
      <c r="Y287" s="38"/>
      <c r="Z287" s="38"/>
      <c r="AA287" s="39"/>
      <c r="AB287" s="39"/>
      <c r="AC287" s="39"/>
      <c r="AD287" s="39"/>
    </row>
    <row r="288" spans="1:30" ht="15.75" customHeight="1" x14ac:dyDescent="0.25">
      <c r="A288" s="38"/>
      <c r="B288" s="38"/>
      <c r="C288" s="38"/>
      <c r="D288" s="38"/>
      <c r="E288" s="38"/>
      <c r="F288" s="38"/>
      <c r="G288" s="38"/>
      <c r="H288" s="38"/>
      <c r="I288" s="51"/>
      <c r="J288" s="38"/>
      <c r="K288" s="52"/>
      <c r="L288" s="38"/>
      <c r="M288" s="38"/>
      <c r="N288" s="38"/>
      <c r="O288" s="38"/>
      <c r="P288" s="38"/>
      <c r="Q288" s="38"/>
      <c r="R288" s="38"/>
      <c r="S288" s="38"/>
      <c r="T288" s="38"/>
      <c r="U288" s="38"/>
      <c r="V288" s="38"/>
      <c r="W288" s="38"/>
      <c r="X288" s="38"/>
      <c r="Y288" s="38"/>
      <c r="Z288" s="38"/>
      <c r="AA288" s="39"/>
      <c r="AB288" s="39"/>
      <c r="AC288" s="39"/>
      <c r="AD288" s="39"/>
    </row>
    <row r="289" spans="1:30" ht="15.75" customHeight="1" x14ac:dyDescent="0.25">
      <c r="A289" s="38"/>
      <c r="B289" s="38"/>
      <c r="C289" s="38"/>
      <c r="D289" s="38"/>
      <c r="E289" s="38"/>
      <c r="F289" s="38"/>
      <c r="G289" s="38"/>
      <c r="H289" s="38"/>
      <c r="I289" s="51"/>
      <c r="J289" s="38"/>
      <c r="K289" s="52"/>
      <c r="L289" s="38"/>
      <c r="M289" s="38"/>
      <c r="N289" s="38"/>
      <c r="O289" s="38"/>
      <c r="P289" s="38"/>
      <c r="Q289" s="38"/>
      <c r="R289" s="38"/>
      <c r="S289" s="38"/>
      <c r="T289" s="38"/>
      <c r="U289" s="38"/>
      <c r="V289" s="38"/>
      <c r="W289" s="38"/>
      <c r="X289" s="38"/>
      <c r="Y289" s="38"/>
      <c r="Z289" s="38"/>
      <c r="AA289" s="39"/>
      <c r="AB289" s="39"/>
      <c r="AC289" s="39"/>
      <c r="AD289" s="39"/>
    </row>
    <row r="290" spans="1:30" ht="15.75" customHeight="1" x14ac:dyDescent="0.25">
      <c r="A290" s="38"/>
      <c r="B290" s="38"/>
      <c r="C290" s="38"/>
      <c r="D290" s="38"/>
      <c r="E290" s="38"/>
      <c r="F290" s="38"/>
      <c r="G290" s="38"/>
      <c r="H290" s="38"/>
      <c r="I290" s="51"/>
      <c r="J290" s="38"/>
      <c r="K290" s="52"/>
      <c r="L290" s="38"/>
      <c r="M290" s="38"/>
      <c r="N290" s="38"/>
      <c r="O290" s="38"/>
      <c r="P290" s="38"/>
      <c r="Q290" s="38"/>
      <c r="R290" s="38"/>
      <c r="S290" s="38"/>
      <c r="T290" s="38"/>
      <c r="U290" s="38"/>
      <c r="V290" s="38"/>
      <c r="W290" s="38"/>
      <c r="X290" s="38"/>
      <c r="Y290" s="38"/>
      <c r="Z290" s="38"/>
      <c r="AA290" s="39"/>
      <c r="AB290" s="39"/>
      <c r="AC290" s="39"/>
      <c r="AD290" s="39"/>
    </row>
    <row r="291" spans="1:30" ht="15.75" customHeight="1" x14ac:dyDescent="0.25">
      <c r="A291" s="38"/>
      <c r="B291" s="38"/>
      <c r="C291" s="38"/>
      <c r="D291" s="38"/>
      <c r="E291" s="38"/>
      <c r="F291" s="38"/>
      <c r="G291" s="38"/>
      <c r="H291" s="38"/>
      <c r="I291" s="51"/>
      <c r="J291" s="38"/>
      <c r="K291" s="52"/>
      <c r="L291" s="38"/>
      <c r="M291" s="38"/>
      <c r="N291" s="38"/>
      <c r="O291" s="38"/>
      <c r="P291" s="38"/>
      <c r="Q291" s="38"/>
      <c r="R291" s="38"/>
      <c r="S291" s="38"/>
      <c r="T291" s="38"/>
      <c r="U291" s="38"/>
      <c r="V291" s="38"/>
      <c r="W291" s="38"/>
      <c r="X291" s="38"/>
      <c r="Y291" s="38"/>
      <c r="Z291" s="38"/>
      <c r="AA291" s="39"/>
      <c r="AB291" s="39"/>
      <c r="AC291" s="39"/>
      <c r="AD291" s="39"/>
    </row>
    <row r="292" spans="1:30" ht="15.75" customHeight="1" x14ac:dyDescent="0.25">
      <c r="A292" s="38"/>
      <c r="B292" s="38"/>
      <c r="C292" s="38"/>
      <c r="D292" s="38"/>
      <c r="E292" s="38"/>
      <c r="F292" s="38"/>
      <c r="G292" s="38"/>
      <c r="H292" s="38"/>
      <c r="I292" s="51"/>
      <c r="J292" s="38"/>
      <c r="K292" s="52"/>
      <c r="L292" s="38"/>
      <c r="M292" s="38"/>
      <c r="N292" s="38"/>
      <c r="O292" s="38"/>
      <c r="P292" s="38"/>
      <c r="Q292" s="38"/>
      <c r="R292" s="38"/>
      <c r="S292" s="38"/>
      <c r="T292" s="38"/>
      <c r="U292" s="38"/>
      <c r="V292" s="38"/>
      <c r="W292" s="38"/>
      <c r="X292" s="38"/>
      <c r="Y292" s="38"/>
      <c r="Z292" s="38"/>
      <c r="AA292" s="39"/>
      <c r="AB292" s="39"/>
      <c r="AC292" s="39"/>
      <c r="AD292" s="39"/>
    </row>
    <row r="293" spans="1:30" ht="15.75" customHeight="1" x14ac:dyDescent="0.25">
      <c r="A293" s="38"/>
      <c r="B293" s="38"/>
      <c r="C293" s="38"/>
      <c r="D293" s="38"/>
      <c r="E293" s="38"/>
      <c r="F293" s="38"/>
      <c r="G293" s="38"/>
      <c r="H293" s="38"/>
      <c r="I293" s="51"/>
      <c r="J293" s="38"/>
      <c r="K293" s="52"/>
      <c r="L293" s="38"/>
      <c r="M293" s="38"/>
      <c r="N293" s="38"/>
      <c r="O293" s="38"/>
      <c r="P293" s="38"/>
      <c r="Q293" s="38"/>
      <c r="R293" s="38"/>
      <c r="S293" s="38"/>
      <c r="T293" s="38"/>
      <c r="U293" s="38"/>
      <c r="V293" s="38"/>
      <c r="W293" s="38"/>
      <c r="X293" s="38"/>
      <c r="Y293" s="38"/>
      <c r="Z293" s="38"/>
      <c r="AA293" s="39"/>
      <c r="AB293" s="39"/>
      <c r="AC293" s="39"/>
      <c r="AD293" s="39"/>
    </row>
    <row r="294" spans="1:30" ht="15.75" customHeight="1" x14ac:dyDescent="0.25">
      <c r="A294" s="38"/>
      <c r="B294" s="38"/>
      <c r="C294" s="38"/>
      <c r="D294" s="38"/>
      <c r="E294" s="38"/>
      <c r="F294" s="38"/>
      <c r="G294" s="38"/>
      <c r="H294" s="38"/>
      <c r="I294" s="51"/>
      <c r="J294" s="38"/>
      <c r="K294" s="52"/>
      <c r="L294" s="38"/>
      <c r="M294" s="38"/>
      <c r="N294" s="38"/>
      <c r="O294" s="38"/>
      <c r="P294" s="38"/>
      <c r="Q294" s="38"/>
      <c r="R294" s="38"/>
      <c r="S294" s="38"/>
      <c r="T294" s="38"/>
      <c r="U294" s="38"/>
      <c r="V294" s="38"/>
      <c r="W294" s="38"/>
      <c r="X294" s="38"/>
      <c r="Y294" s="38"/>
      <c r="Z294" s="38"/>
      <c r="AA294" s="39"/>
      <c r="AB294" s="39"/>
      <c r="AC294" s="39"/>
      <c r="AD294" s="39"/>
    </row>
    <row r="295" spans="1:30" ht="15.75" customHeight="1" x14ac:dyDescent="0.25">
      <c r="A295" s="38"/>
      <c r="B295" s="38"/>
      <c r="C295" s="38"/>
      <c r="D295" s="38"/>
      <c r="E295" s="38"/>
      <c r="F295" s="38"/>
      <c r="G295" s="38"/>
      <c r="H295" s="38"/>
      <c r="I295" s="51"/>
      <c r="J295" s="38"/>
      <c r="K295" s="52"/>
      <c r="L295" s="38"/>
      <c r="M295" s="38"/>
      <c r="N295" s="38"/>
      <c r="O295" s="38"/>
      <c r="P295" s="38"/>
      <c r="Q295" s="38"/>
      <c r="R295" s="38"/>
      <c r="S295" s="38"/>
      <c r="T295" s="38"/>
      <c r="U295" s="38"/>
      <c r="V295" s="38"/>
      <c r="W295" s="38"/>
      <c r="X295" s="38"/>
      <c r="Y295" s="38"/>
      <c r="Z295" s="38"/>
      <c r="AA295" s="39"/>
      <c r="AB295" s="39"/>
      <c r="AC295" s="39"/>
      <c r="AD295" s="39"/>
    </row>
    <row r="296" spans="1:30" ht="15.75" customHeight="1" x14ac:dyDescent="0.25">
      <c r="A296" s="38"/>
      <c r="B296" s="38"/>
      <c r="C296" s="38"/>
      <c r="D296" s="38"/>
      <c r="E296" s="38"/>
      <c r="F296" s="38"/>
      <c r="G296" s="38"/>
      <c r="H296" s="38"/>
      <c r="I296" s="51"/>
      <c r="J296" s="38"/>
      <c r="K296" s="52"/>
      <c r="L296" s="38"/>
      <c r="M296" s="38"/>
      <c r="N296" s="38"/>
      <c r="O296" s="38"/>
      <c r="P296" s="38"/>
      <c r="Q296" s="38"/>
      <c r="R296" s="38"/>
      <c r="S296" s="38"/>
      <c r="T296" s="38"/>
      <c r="U296" s="38"/>
      <c r="V296" s="38"/>
      <c r="W296" s="38"/>
      <c r="X296" s="38"/>
      <c r="Y296" s="38"/>
      <c r="Z296" s="38"/>
      <c r="AA296" s="39"/>
      <c r="AB296" s="39"/>
      <c r="AC296" s="39"/>
      <c r="AD296" s="39"/>
    </row>
    <row r="297" spans="1:30" ht="15.75" customHeight="1" x14ac:dyDescent="0.25">
      <c r="A297" s="38"/>
      <c r="B297" s="38"/>
      <c r="C297" s="38"/>
      <c r="D297" s="38"/>
      <c r="E297" s="38"/>
      <c r="F297" s="38"/>
      <c r="G297" s="38"/>
      <c r="H297" s="38"/>
      <c r="I297" s="51"/>
      <c r="J297" s="38"/>
      <c r="K297" s="52"/>
      <c r="L297" s="38"/>
      <c r="M297" s="38"/>
      <c r="N297" s="38"/>
      <c r="O297" s="38"/>
      <c r="P297" s="38"/>
      <c r="Q297" s="38"/>
      <c r="R297" s="38"/>
      <c r="S297" s="38"/>
      <c r="T297" s="38"/>
      <c r="U297" s="38"/>
      <c r="V297" s="38"/>
      <c r="W297" s="38"/>
      <c r="X297" s="38"/>
      <c r="Y297" s="38"/>
      <c r="Z297" s="38"/>
      <c r="AA297" s="39"/>
      <c r="AB297" s="39"/>
      <c r="AC297" s="39"/>
      <c r="AD297" s="39"/>
    </row>
    <row r="298" spans="1:30" ht="15.75" customHeight="1" x14ac:dyDescent="0.25">
      <c r="A298" s="38"/>
      <c r="B298" s="38"/>
      <c r="C298" s="38"/>
      <c r="D298" s="38"/>
      <c r="E298" s="38"/>
      <c r="F298" s="38"/>
      <c r="G298" s="38"/>
      <c r="H298" s="38"/>
      <c r="I298" s="51"/>
      <c r="J298" s="38"/>
      <c r="K298" s="52"/>
      <c r="L298" s="38"/>
      <c r="M298" s="38"/>
      <c r="N298" s="38"/>
      <c r="O298" s="38"/>
      <c r="P298" s="38"/>
      <c r="Q298" s="38"/>
      <c r="R298" s="38"/>
      <c r="S298" s="38"/>
      <c r="T298" s="38"/>
      <c r="U298" s="38"/>
      <c r="V298" s="38"/>
      <c r="W298" s="38"/>
      <c r="X298" s="38"/>
      <c r="Y298" s="38"/>
      <c r="Z298" s="38"/>
      <c r="AA298" s="39"/>
      <c r="AB298" s="39"/>
      <c r="AC298" s="39"/>
      <c r="AD298" s="39"/>
    </row>
    <row r="299" spans="1:30" ht="15.75" customHeight="1" x14ac:dyDescent="0.25">
      <c r="A299" s="38"/>
      <c r="B299" s="38"/>
      <c r="C299" s="38"/>
      <c r="D299" s="38"/>
      <c r="E299" s="38"/>
      <c r="F299" s="38"/>
      <c r="G299" s="38"/>
      <c r="H299" s="38"/>
      <c r="I299" s="51"/>
      <c r="J299" s="38"/>
      <c r="K299" s="52"/>
      <c r="L299" s="38"/>
      <c r="M299" s="38"/>
      <c r="N299" s="38"/>
      <c r="O299" s="38"/>
      <c r="P299" s="38"/>
      <c r="Q299" s="38"/>
      <c r="R299" s="38"/>
      <c r="S299" s="38"/>
      <c r="T299" s="38"/>
      <c r="U299" s="38"/>
      <c r="V299" s="38"/>
      <c r="W299" s="38"/>
      <c r="X299" s="38"/>
      <c r="Y299" s="38"/>
      <c r="Z299" s="38"/>
      <c r="AA299" s="39"/>
      <c r="AB299" s="39"/>
      <c r="AC299" s="39"/>
      <c r="AD299" s="39"/>
    </row>
    <row r="300" spans="1:30" ht="15.75" customHeight="1" x14ac:dyDescent="0.25">
      <c r="A300" s="38"/>
      <c r="B300" s="38"/>
      <c r="C300" s="38"/>
      <c r="D300" s="38"/>
      <c r="E300" s="38"/>
      <c r="F300" s="38"/>
      <c r="G300" s="38"/>
      <c r="H300" s="38"/>
      <c r="I300" s="51"/>
      <c r="J300" s="38"/>
      <c r="K300" s="52"/>
      <c r="L300" s="38"/>
      <c r="M300" s="38"/>
      <c r="N300" s="38"/>
      <c r="O300" s="38"/>
      <c r="P300" s="38"/>
      <c r="Q300" s="38"/>
      <c r="R300" s="38"/>
      <c r="S300" s="38"/>
      <c r="T300" s="38"/>
      <c r="U300" s="38"/>
      <c r="V300" s="38"/>
      <c r="W300" s="38"/>
      <c r="X300" s="38"/>
      <c r="Y300" s="38"/>
      <c r="Z300" s="38"/>
      <c r="AA300" s="39"/>
      <c r="AB300" s="39"/>
      <c r="AC300" s="39"/>
      <c r="AD300" s="39"/>
    </row>
    <row r="301" spans="1:30" ht="15.75" customHeight="1" x14ac:dyDescent="0.25">
      <c r="A301" s="38"/>
      <c r="B301" s="38"/>
      <c r="C301" s="38"/>
      <c r="D301" s="38"/>
      <c r="E301" s="38"/>
      <c r="F301" s="38"/>
      <c r="G301" s="38"/>
      <c r="H301" s="38"/>
      <c r="I301" s="51"/>
      <c r="J301" s="38"/>
      <c r="K301" s="52"/>
      <c r="L301" s="38"/>
      <c r="M301" s="38"/>
      <c r="N301" s="38"/>
      <c r="O301" s="38"/>
      <c r="P301" s="38"/>
      <c r="Q301" s="38"/>
      <c r="R301" s="38"/>
      <c r="S301" s="38"/>
      <c r="T301" s="38"/>
      <c r="U301" s="38"/>
      <c r="V301" s="38"/>
      <c r="W301" s="38"/>
      <c r="X301" s="38"/>
      <c r="Y301" s="38"/>
      <c r="Z301" s="38"/>
      <c r="AA301" s="39"/>
      <c r="AB301" s="39"/>
      <c r="AC301" s="39"/>
      <c r="AD301" s="39"/>
    </row>
    <row r="302" spans="1:30" ht="15.75" customHeight="1" x14ac:dyDescent="0.25">
      <c r="A302" s="38"/>
      <c r="B302" s="38"/>
      <c r="C302" s="38"/>
      <c r="D302" s="38"/>
      <c r="E302" s="38"/>
      <c r="F302" s="38"/>
      <c r="G302" s="38"/>
      <c r="H302" s="38"/>
      <c r="I302" s="51"/>
      <c r="J302" s="38"/>
      <c r="K302" s="52"/>
      <c r="L302" s="38"/>
      <c r="M302" s="38"/>
      <c r="N302" s="38"/>
      <c r="O302" s="38"/>
      <c r="P302" s="38"/>
      <c r="Q302" s="38"/>
      <c r="R302" s="38"/>
      <c r="S302" s="38"/>
      <c r="T302" s="38"/>
      <c r="U302" s="38"/>
      <c r="V302" s="38"/>
      <c r="W302" s="38"/>
      <c r="X302" s="38"/>
      <c r="Y302" s="38"/>
      <c r="Z302" s="38"/>
      <c r="AA302" s="39"/>
      <c r="AB302" s="39"/>
      <c r="AC302" s="39"/>
      <c r="AD302" s="39"/>
    </row>
    <row r="303" spans="1:30" ht="15.75" customHeight="1" x14ac:dyDescent="0.25">
      <c r="A303" s="38"/>
      <c r="B303" s="38"/>
      <c r="C303" s="38"/>
      <c r="D303" s="38"/>
      <c r="E303" s="38"/>
      <c r="F303" s="38"/>
      <c r="G303" s="38"/>
      <c r="H303" s="38"/>
      <c r="I303" s="51"/>
      <c r="J303" s="38"/>
      <c r="K303" s="52"/>
      <c r="L303" s="38"/>
      <c r="M303" s="38"/>
      <c r="N303" s="38"/>
      <c r="O303" s="38"/>
      <c r="P303" s="38"/>
      <c r="Q303" s="38"/>
      <c r="R303" s="38"/>
      <c r="S303" s="38"/>
      <c r="T303" s="38"/>
      <c r="U303" s="38"/>
      <c r="V303" s="38"/>
      <c r="W303" s="38"/>
      <c r="X303" s="38"/>
      <c r="Y303" s="38"/>
      <c r="Z303" s="38"/>
      <c r="AA303" s="39"/>
      <c r="AB303" s="39"/>
      <c r="AC303" s="39"/>
      <c r="AD303" s="39"/>
    </row>
    <row r="304" spans="1:30" ht="15.75" customHeight="1" x14ac:dyDescent="0.25">
      <c r="A304" s="38"/>
      <c r="B304" s="38"/>
      <c r="C304" s="38"/>
      <c r="D304" s="38"/>
      <c r="E304" s="38"/>
      <c r="F304" s="38"/>
      <c r="G304" s="38"/>
      <c r="H304" s="38"/>
      <c r="I304" s="51"/>
      <c r="J304" s="38"/>
      <c r="K304" s="52"/>
      <c r="L304" s="38"/>
      <c r="M304" s="38"/>
      <c r="N304" s="38"/>
      <c r="O304" s="38"/>
      <c r="P304" s="38"/>
      <c r="Q304" s="38"/>
      <c r="R304" s="38"/>
      <c r="S304" s="38"/>
      <c r="T304" s="38"/>
      <c r="U304" s="38"/>
      <c r="V304" s="38"/>
      <c r="W304" s="38"/>
      <c r="X304" s="38"/>
      <c r="Y304" s="38"/>
      <c r="Z304" s="38"/>
      <c r="AA304" s="39"/>
      <c r="AB304" s="39"/>
      <c r="AC304" s="39"/>
      <c r="AD304" s="39"/>
    </row>
    <row r="305" spans="1:30" ht="15.75" customHeight="1" x14ac:dyDescent="0.25">
      <c r="A305" s="38"/>
      <c r="B305" s="38"/>
      <c r="C305" s="38"/>
      <c r="D305" s="38"/>
      <c r="E305" s="38"/>
      <c r="F305" s="38"/>
      <c r="G305" s="38"/>
      <c r="H305" s="38"/>
      <c r="I305" s="51"/>
      <c r="J305" s="38"/>
      <c r="K305" s="52"/>
      <c r="L305" s="38"/>
      <c r="M305" s="38"/>
      <c r="N305" s="38"/>
      <c r="O305" s="38"/>
      <c r="P305" s="38"/>
      <c r="Q305" s="38"/>
      <c r="R305" s="38"/>
      <c r="S305" s="38"/>
      <c r="T305" s="38"/>
      <c r="U305" s="38"/>
      <c r="V305" s="38"/>
      <c r="W305" s="38"/>
      <c r="X305" s="38"/>
      <c r="Y305" s="38"/>
      <c r="Z305" s="38"/>
      <c r="AA305" s="39"/>
      <c r="AB305" s="39"/>
      <c r="AC305" s="39"/>
      <c r="AD305" s="39"/>
    </row>
    <row r="306" spans="1:30" ht="15.75" customHeight="1" x14ac:dyDescent="0.25">
      <c r="A306" s="38"/>
      <c r="B306" s="38"/>
      <c r="C306" s="38"/>
      <c r="D306" s="38"/>
      <c r="E306" s="38"/>
      <c r="F306" s="38"/>
      <c r="G306" s="38"/>
      <c r="H306" s="38"/>
      <c r="I306" s="51"/>
      <c r="J306" s="38"/>
      <c r="K306" s="52"/>
      <c r="L306" s="38"/>
      <c r="M306" s="38"/>
      <c r="N306" s="38"/>
      <c r="O306" s="38"/>
      <c r="P306" s="38"/>
      <c r="Q306" s="38"/>
      <c r="R306" s="38"/>
      <c r="S306" s="38"/>
      <c r="T306" s="38"/>
      <c r="U306" s="38"/>
      <c r="V306" s="38"/>
      <c r="W306" s="38"/>
      <c r="X306" s="38"/>
      <c r="Y306" s="38"/>
      <c r="Z306" s="38"/>
      <c r="AA306" s="39"/>
      <c r="AB306" s="39"/>
      <c r="AC306" s="39"/>
      <c r="AD306" s="39"/>
    </row>
    <row r="307" spans="1:30" ht="15.75" customHeight="1" x14ac:dyDescent="0.25">
      <c r="A307" s="38"/>
      <c r="B307" s="38"/>
      <c r="C307" s="38"/>
      <c r="D307" s="38"/>
      <c r="E307" s="38"/>
      <c r="F307" s="38"/>
      <c r="G307" s="38"/>
      <c r="H307" s="38"/>
      <c r="I307" s="51"/>
      <c r="J307" s="38"/>
      <c r="K307" s="52"/>
      <c r="L307" s="38"/>
      <c r="M307" s="38"/>
      <c r="N307" s="38"/>
      <c r="O307" s="38"/>
      <c r="P307" s="38"/>
      <c r="Q307" s="38"/>
      <c r="R307" s="38"/>
      <c r="S307" s="38"/>
      <c r="T307" s="38"/>
      <c r="U307" s="38"/>
      <c r="V307" s="38"/>
      <c r="W307" s="38"/>
      <c r="X307" s="38"/>
      <c r="Y307" s="38"/>
      <c r="Z307" s="38"/>
      <c r="AA307" s="39"/>
      <c r="AB307" s="39"/>
      <c r="AC307" s="39"/>
      <c r="AD307" s="39"/>
    </row>
    <row r="308" spans="1:30" ht="15.75" customHeight="1" x14ac:dyDescent="0.25">
      <c r="A308" s="38"/>
      <c r="B308" s="38"/>
      <c r="C308" s="38"/>
      <c r="D308" s="38"/>
      <c r="E308" s="38"/>
      <c r="F308" s="38"/>
      <c r="G308" s="38"/>
      <c r="H308" s="38"/>
      <c r="I308" s="51"/>
      <c r="J308" s="38"/>
      <c r="K308" s="52"/>
      <c r="L308" s="38"/>
      <c r="M308" s="38"/>
      <c r="N308" s="38"/>
      <c r="O308" s="38"/>
      <c r="P308" s="38"/>
      <c r="Q308" s="38"/>
      <c r="R308" s="38"/>
      <c r="S308" s="38"/>
      <c r="T308" s="38"/>
      <c r="U308" s="38"/>
      <c r="V308" s="38"/>
      <c r="W308" s="38"/>
      <c r="X308" s="38"/>
      <c r="Y308" s="38"/>
      <c r="Z308" s="38"/>
      <c r="AA308" s="39"/>
      <c r="AB308" s="39"/>
      <c r="AC308" s="39"/>
      <c r="AD308" s="39"/>
    </row>
    <row r="309" spans="1:30" ht="15.75" customHeight="1" x14ac:dyDescent="0.25">
      <c r="A309" s="38"/>
      <c r="B309" s="38"/>
      <c r="C309" s="38"/>
      <c r="D309" s="38"/>
      <c r="E309" s="38"/>
      <c r="F309" s="38"/>
      <c r="G309" s="38"/>
      <c r="H309" s="38"/>
      <c r="I309" s="51"/>
      <c r="J309" s="38"/>
      <c r="K309" s="52"/>
      <c r="L309" s="38"/>
      <c r="M309" s="38"/>
      <c r="N309" s="38"/>
      <c r="O309" s="38"/>
      <c r="P309" s="38"/>
      <c r="Q309" s="38"/>
      <c r="R309" s="38"/>
      <c r="S309" s="38"/>
      <c r="T309" s="38"/>
      <c r="U309" s="38"/>
      <c r="V309" s="38"/>
      <c r="W309" s="38"/>
      <c r="X309" s="38"/>
      <c r="Y309" s="38"/>
      <c r="Z309" s="38"/>
      <c r="AA309" s="39"/>
      <c r="AB309" s="39"/>
      <c r="AC309" s="39"/>
      <c r="AD309" s="39"/>
    </row>
    <row r="310" spans="1:30" ht="15.75" customHeight="1" x14ac:dyDescent="0.25">
      <c r="A310" s="38"/>
      <c r="B310" s="38"/>
      <c r="C310" s="38"/>
      <c r="D310" s="38"/>
      <c r="E310" s="38"/>
      <c r="F310" s="38"/>
      <c r="G310" s="38"/>
      <c r="H310" s="38"/>
      <c r="I310" s="51"/>
      <c r="J310" s="38"/>
      <c r="K310" s="52"/>
      <c r="L310" s="38"/>
      <c r="M310" s="38"/>
      <c r="N310" s="38"/>
      <c r="O310" s="38"/>
      <c r="P310" s="38"/>
      <c r="Q310" s="38"/>
      <c r="R310" s="38"/>
      <c r="S310" s="38"/>
      <c r="T310" s="38"/>
      <c r="U310" s="38"/>
      <c r="V310" s="38"/>
      <c r="W310" s="38"/>
      <c r="X310" s="38"/>
      <c r="Y310" s="38"/>
      <c r="Z310" s="38"/>
      <c r="AA310" s="39"/>
      <c r="AB310" s="39"/>
      <c r="AC310" s="39"/>
      <c r="AD310" s="39"/>
    </row>
    <row r="311" spans="1:30" ht="15.75" customHeight="1" x14ac:dyDescent="0.25">
      <c r="A311" s="38"/>
      <c r="B311" s="38"/>
      <c r="C311" s="38"/>
      <c r="D311" s="38"/>
      <c r="E311" s="38"/>
      <c r="F311" s="38"/>
      <c r="G311" s="38"/>
      <c r="H311" s="38"/>
      <c r="I311" s="51"/>
      <c r="J311" s="38"/>
      <c r="K311" s="52"/>
      <c r="L311" s="38"/>
      <c r="M311" s="38"/>
      <c r="N311" s="38"/>
      <c r="O311" s="38"/>
      <c r="P311" s="38"/>
      <c r="Q311" s="38"/>
      <c r="R311" s="38"/>
      <c r="S311" s="38"/>
      <c r="T311" s="38"/>
      <c r="U311" s="38"/>
      <c r="V311" s="38"/>
      <c r="W311" s="38"/>
      <c r="X311" s="38"/>
      <c r="Y311" s="38"/>
      <c r="Z311" s="38"/>
      <c r="AA311" s="39"/>
      <c r="AB311" s="39"/>
      <c r="AC311" s="39"/>
      <c r="AD311" s="39"/>
    </row>
    <row r="312" spans="1:30" ht="15.75" customHeight="1" x14ac:dyDescent="0.25">
      <c r="A312" s="38"/>
      <c r="B312" s="38"/>
      <c r="C312" s="38"/>
      <c r="D312" s="38"/>
      <c r="E312" s="38"/>
      <c r="F312" s="38"/>
      <c r="G312" s="38"/>
      <c r="H312" s="38"/>
      <c r="I312" s="51"/>
      <c r="J312" s="38"/>
      <c r="K312" s="52"/>
      <c r="L312" s="38"/>
      <c r="M312" s="38"/>
      <c r="N312" s="38"/>
      <c r="O312" s="38"/>
      <c r="P312" s="38"/>
      <c r="Q312" s="38"/>
      <c r="R312" s="38"/>
      <c r="S312" s="38"/>
      <c r="T312" s="38"/>
      <c r="U312" s="38"/>
      <c r="V312" s="38"/>
      <c r="W312" s="38"/>
      <c r="X312" s="38"/>
      <c r="Y312" s="38"/>
      <c r="Z312" s="38"/>
      <c r="AA312" s="39"/>
      <c r="AB312" s="39"/>
      <c r="AC312" s="39"/>
      <c r="AD312" s="39"/>
    </row>
    <row r="313" spans="1:30" ht="15.75" customHeight="1" x14ac:dyDescent="0.25">
      <c r="A313" s="38"/>
      <c r="B313" s="38"/>
      <c r="C313" s="38"/>
      <c r="D313" s="38"/>
      <c r="E313" s="38"/>
      <c r="F313" s="38"/>
      <c r="G313" s="38"/>
      <c r="H313" s="38"/>
      <c r="I313" s="51"/>
      <c r="J313" s="38"/>
      <c r="K313" s="52"/>
      <c r="L313" s="38"/>
      <c r="M313" s="38"/>
      <c r="N313" s="38"/>
      <c r="O313" s="38"/>
      <c r="P313" s="38"/>
      <c r="Q313" s="38"/>
      <c r="R313" s="38"/>
      <c r="S313" s="38"/>
      <c r="T313" s="38"/>
      <c r="U313" s="38"/>
      <c r="V313" s="38"/>
      <c r="W313" s="38"/>
      <c r="X313" s="38"/>
      <c r="Y313" s="38"/>
      <c r="Z313" s="38"/>
      <c r="AA313" s="39"/>
      <c r="AB313" s="39"/>
      <c r="AC313" s="39"/>
      <c r="AD313" s="39"/>
    </row>
    <row r="314" spans="1:30" ht="15.75" customHeight="1" x14ac:dyDescent="0.25">
      <c r="A314" s="38"/>
      <c r="B314" s="38"/>
      <c r="C314" s="38"/>
      <c r="D314" s="38"/>
      <c r="E314" s="38"/>
      <c r="F314" s="38"/>
      <c r="G314" s="38"/>
      <c r="H314" s="38"/>
      <c r="I314" s="51"/>
      <c r="J314" s="38"/>
      <c r="K314" s="52"/>
      <c r="L314" s="38"/>
      <c r="M314" s="38"/>
      <c r="N314" s="38"/>
      <c r="O314" s="38"/>
      <c r="P314" s="38"/>
      <c r="Q314" s="38"/>
      <c r="R314" s="38"/>
      <c r="S314" s="38"/>
      <c r="T314" s="38"/>
      <c r="U314" s="38"/>
      <c r="V314" s="38"/>
      <c r="W314" s="38"/>
      <c r="X314" s="38"/>
      <c r="Y314" s="38"/>
      <c r="Z314" s="38"/>
      <c r="AA314" s="39"/>
      <c r="AB314" s="39"/>
      <c r="AC314" s="39"/>
      <c r="AD314" s="39"/>
    </row>
    <row r="315" spans="1:30" ht="15.75" customHeight="1" x14ac:dyDescent="0.25">
      <c r="A315" s="38"/>
      <c r="B315" s="38"/>
      <c r="C315" s="38"/>
      <c r="D315" s="38"/>
      <c r="E315" s="38"/>
      <c r="F315" s="38"/>
      <c r="G315" s="38"/>
      <c r="H315" s="38"/>
      <c r="I315" s="51"/>
      <c r="J315" s="38"/>
      <c r="K315" s="52"/>
      <c r="L315" s="38"/>
      <c r="M315" s="38"/>
      <c r="N315" s="38"/>
      <c r="O315" s="38"/>
      <c r="P315" s="38"/>
      <c r="Q315" s="38"/>
      <c r="R315" s="38"/>
      <c r="S315" s="38"/>
      <c r="T315" s="38"/>
      <c r="U315" s="38"/>
      <c r="V315" s="38"/>
      <c r="W315" s="38"/>
      <c r="X315" s="38"/>
      <c r="Y315" s="38"/>
      <c r="Z315" s="38"/>
      <c r="AA315" s="39"/>
      <c r="AB315" s="39"/>
      <c r="AC315" s="39"/>
      <c r="AD315" s="39"/>
    </row>
    <row r="316" spans="1:30" ht="15.75" customHeight="1" x14ac:dyDescent="0.25">
      <c r="A316" s="38"/>
      <c r="B316" s="38"/>
      <c r="C316" s="38"/>
      <c r="D316" s="38"/>
      <c r="E316" s="38"/>
      <c r="F316" s="38"/>
      <c r="G316" s="38"/>
      <c r="H316" s="38"/>
      <c r="I316" s="51"/>
      <c r="J316" s="38"/>
      <c r="K316" s="52"/>
      <c r="L316" s="38"/>
      <c r="M316" s="38"/>
      <c r="N316" s="38"/>
      <c r="O316" s="38"/>
      <c r="P316" s="38"/>
      <c r="Q316" s="38"/>
      <c r="R316" s="38"/>
      <c r="S316" s="38"/>
      <c r="T316" s="38"/>
      <c r="U316" s="38"/>
      <c r="V316" s="38"/>
      <c r="W316" s="38"/>
      <c r="X316" s="38"/>
      <c r="Y316" s="38"/>
      <c r="Z316" s="38"/>
      <c r="AA316" s="39"/>
      <c r="AB316" s="39"/>
      <c r="AC316" s="39"/>
      <c r="AD316" s="39"/>
    </row>
    <row r="317" spans="1:30" ht="15.75" customHeight="1" x14ac:dyDescent="0.25">
      <c r="A317" s="38"/>
      <c r="B317" s="38"/>
      <c r="C317" s="38"/>
      <c r="D317" s="38"/>
      <c r="E317" s="38"/>
      <c r="F317" s="38"/>
      <c r="G317" s="38"/>
      <c r="H317" s="38"/>
      <c r="I317" s="51"/>
      <c r="J317" s="38"/>
      <c r="K317" s="52"/>
      <c r="L317" s="38"/>
      <c r="M317" s="38"/>
      <c r="N317" s="38"/>
      <c r="O317" s="38"/>
      <c r="P317" s="38"/>
      <c r="Q317" s="38"/>
      <c r="R317" s="38"/>
      <c r="S317" s="38"/>
      <c r="T317" s="38"/>
      <c r="U317" s="38"/>
      <c r="V317" s="38"/>
      <c r="W317" s="38"/>
      <c r="X317" s="38"/>
      <c r="Y317" s="38"/>
      <c r="Z317" s="38"/>
      <c r="AA317" s="39"/>
      <c r="AB317" s="39"/>
      <c r="AC317" s="39"/>
      <c r="AD317" s="39"/>
    </row>
    <row r="318" spans="1:30" ht="15.75" customHeight="1" x14ac:dyDescent="0.25">
      <c r="A318" s="38"/>
      <c r="B318" s="38"/>
      <c r="C318" s="38"/>
      <c r="D318" s="38"/>
      <c r="E318" s="38"/>
      <c r="F318" s="38"/>
      <c r="G318" s="38"/>
      <c r="H318" s="38"/>
      <c r="I318" s="51"/>
      <c r="J318" s="38"/>
      <c r="K318" s="52"/>
      <c r="L318" s="38"/>
      <c r="M318" s="38"/>
      <c r="N318" s="38"/>
      <c r="O318" s="38"/>
      <c r="P318" s="38"/>
      <c r="Q318" s="38"/>
      <c r="R318" s="38"/>
      <c r="S318" s="38"/>
      <c r="T318" s="38"/>
      <c r="U318" s="38"/>
      <c r="V318" s="38"/>
      <c r="W318" s="38"/>
      <c r="X318" s="38"/>
      <c r="Y318" s="38"/>
      <c r="Z318" s="38"/>
      <c r="AA318" s="39"/>
      <c r="AB318" s="39"/>
      <c r="AC318" s="39"/>
      <c r="AD318" s="39"/>
    </row>
    <row r="319" spans="1:30" ht="15.75" customHeight="1" x14ac:dyDescent="0.25">
      <c r="A319" s="38"/>
      <c r="B319" s="38"/>
      <c r="C319" s="38"/>
      <c r="D319" s="38"/>
      <c r="E319" s="38"/>
      <c r="F319" s="38"/>
      <c r="G319" s="38"/>
      <c r="H319" s="38"/>
      <c r="I319" s="51"/>
      <c r="J319" s="38"/>
      <c r="K319" s="52"/>
      <c r="L319" s="38"/>
      <c r="M319" s="38"/>
      <c r="N319" s="38"/>
      <c r="O319" s="38"/>
      <c r="P319" s="38"/>
      <c r="Q319" s="38"/>
      <c r="R319" s="38"/>
      <c r="S319" s="38"/>
      <c r="T319" s="38"/>
      <c r="U319" s="38"/>
      <c r="V319" s="38"/>
      <c r="W319" s="38"/>
      <c r="X319" s="38"/>
      <c r="Y319" s="38"/>
      <c r="Z319" s="38"/>
      <c r="AA319" s="39"/>
      <c r="AB319" s="39"/>
      <c r="AC319" s="39"/>
      <c r="AD319" s="39"/>
    </row>
    <row r="320" spans="1:30" ht="15.75" customHeight="1" x14ac:dyDescent="0.25">
      <c r="A320" s="38"/>
      <c r="B320" s="38"/>
      <c r="C320" s="38"/>
      <c r="D320" s="38"/>
      <c r="E320" s="38"/>
      <c r="F320" s="38"/>
      <c r="G320" s="38"/>
      <c r="H320" s="38"/>
      <c r="I320" s="51"/>
      <c r="J320" s="38"/>
      <c r="K320" s="52"/>
      <c r="L320" s="38"/>
      <c r="M320" s="38"/>
      <c r="N320" s="38"/>
      <c r="O320" s="38"/>
      <c r="P320" s="38"/>
      <c r="Q320" s="38"/>
      <c r="R320" s="38"/>
      <c r="S320" s="38"/>
      <c r="T320" s="38"/>
      <c r="U320" s="38"/>
      <c r="V320" s="38"/>
      <c r="W320" s="38"/>
      <c r="X320" s="38"/>
      <c r="Y320" s="38"/>
      <c r="Z320" s="38"/>
      <c r="AA320" s="39"/>
      <c r="AB320" s="39"/>
      <c r="AC320" s="39"/>
      <c r="AD320" s="39"/>
    </row>
    <row r="321" spans="1:30" ht="15.75" customHeight="1" x14ac:dyDescent="0.25">
      <c r="A321" s="38"/>
      <c r="B321" s="38"/>
      <c r="C321" s="38"/>
      <c r="D321" s="38"/>
      <c r="E321" s="38"/>
      <c r="F321" s="38"/>
      <c r="G321" s="38"/>
      <c r="H321" s="38"/>
      <c r="I321" s="51"/>
      <c r="J321" s="38"/>
      <c r="K321" s="52"/>
      <c r="L321" s="38"/>
      <c r="M321" s="38"/>
      <c r="N321" s="38"/>
      <c r="O321" s="38"/>
      <c r="P321" s="38"/>
      <c r="Q321" s="38"/>
      <c r="R321" s="38"/>
      <c r="S321" s="38"/>
      <c r="T321" s="38"/>
      <c r="U321" s="38"/>
      <c r="V321" s="38"/>
      <c r="W321" s="38"/>
      <c r="X321" s="38"/>
      <c r="Y321" s="38"/>
      <c r="Z321" s="38"/>
      <c r="AA321" s="39"/>
      <c r="AB321" s="39"/>
      <c r="AC321" s="39"/>
      <c r="AD321" s="39"/>
    </row>
    <row r="322" spans="1:30" ht="15.75" customHeight="1" x14ac:dyDescent="0.25">
      <c r="A322" s="38"/>
      <c r="B322" s="38"/>
      <c r="C322" s="38"/>
      <c r="D322" s="38"/>
      <c r="E322" s="38"/>
      <c r="F322" s="38"/>
      <c r="G322" s="38"/>
      <c r="H322" s="38"/>
      <c r="I322" s="51"/>
      <c r="J322" s="38"/>
      <c r="K322" s="52"/>
      <c r="L322" s="38"/>
      <c r="M322" s="38"/>
      <c r="N322" s="38"/>
      <c r="O322" s="38"/>
      <c r="P322" s="38"/>
      <c r="Q322" s="38"/>
      <c r="R322" s="38"/>
      <c r="S322" s="38"/>
      <c r="T322" s="38"/>
      <c r="U322" s="38"/>
      <c r="V322" s="38"/>
      <c r="W322" s="38"/>
      <c r="X322" s="38"/>
      <c r="Y322" s="38"/>
      <c r="Z322" s="38"/>
      <c r="AA322" s="39"/>
      <c r="AB322" s="39"/>
      <c r="AC322" s="39"/>
      <c r="AD322" s="39"/>
    </row>
    <row r="323" spans="1:30" ht="15.75" customHeight="1" x14ac:dyDescent="0.25">
      <c r="A323" s="38"/>
      <c r="B323" s="38"/>
      <c r="C323" s="38"/>
      <c r="D323" s="38"/>
      <c r="E323" s="38"/>
      <c r="F323" s="38"/>
      <c r="G323" s="38"/>
      <c r="H323" s="38"/>
      <c r="I323" s="51"/>
      <c r="J323" s="38"/>
      <c r="K323" s="52"/>
      <c r="L323" s="38"/>
      <c r="M323" s="38"/>
      <c r="N323" s="38"/>
      <c r="O323" s="38"/>
      <c r="P323" s="38"/>
      <c r="Q323" s="38"/>
      <c r="R323" s="38"/>
      <c r="S323" s="38"/>
      <c r="T323" s="38"/>
      <c r="U323" s="38"/>
      <c r="V323" s="38"/>
      <c r="W323" s="38"/>
      <c r="X323" s="38"/>
      <c r="Y323" s="38"/>
      <c r="Z323" s="38"/>
      <c r="AA323" s="39"/>
      <c r="AB323" s="39"/>
      <c r="AC323" s="39"/>
      <c r="AD323" s="39"/>
    </row>
    <row r="324" spans="1:30" ht="15.75" customHeight="1" x14ac:dyDescent="0.25">
      <c r="A324" s="38"/>
      <c r="B324" s="38"/>
      <c r="C324" s="38"/>
      <c r="D324" s="38"/>
      <c r="E324" s="38"/>
      <c r="F324" s="38"/>
      <c r="G324" s="38"/>
      <c r="H324" s="38"/>
      <c r="I324" s="51"/>
      <c r="J324" s="38"/>
      <c r="K324" s="52"/>
      <c r="L324" s="38"/>
      <c r="M324" s="38"/>
      <c r="N324" s="38"/>
      <c r="O324" s="38"/>
      <c r="P324" s="38"/>
      <c r="Q324" s="38"/>
      <c r="R324" s="38"/>
      <c r="S324" s="38"/>
      <c r="T324" s="38"/>
      <c r="U324" s="38"/>
      <c r="V324" s="38"/>
      <c r="W324" s="38"/>
      <c r="X324" s="38"/>
      <c r="Y324" s="38"/>
      <c r="Z324" s="38"/>
      <c r="AA324" s="39"/>
      <c r="AB324" s="39"/>
      <c r="AC324" s="39"/>
      <c r="AD324" s="39"/>
    </row>
    <row r="325" spans="1:30" ht="15.75" customHeight="1" x14ac:dyDescent="0.25">
      <c r="A325" s="38"/>
      <c r="B325" s="38"/>
      <c r="C325" s="38"/>
      <c r="D325" s="38"/>
      <c r="E325" s="38"/>
      <c r="F325" s="38"/>
      <c r="G325" s="38"/>
      <c r="H325" s="38"/>
      <c r="I325" s="51"/>
      <c r="J325" s="38"/>
      <c r="K325" s="52"/>
      <c r="L325" s="38"/>
      <c r="M325" s="38"/>
      <c r="N325" s="38"/>
      <c r="O325" s="38"/>
      <c r="P325" s="38"/>
      <c r="Q325" s="38"/>
      <c r="R325" s="38"/>
      <c r="S325" s="38"/>
      <c r="T325" s="38"/>
      <c r="U325" s="38"/>
      <c r="V325" s="38"/>
      <c r="W325" s="38"/>
      <c r="X325" s="38"/>
      <c r="Y325" s="38"/>
      <c r="Z325" s="38"/>
      <c r="AA325" s="39"/>
      <c r="AB325" s="39"/>
      <c r="AC325" s="39"/>
      <c r="AD325" s="39"/>
    </row>
    <row r="326" spans="1:30" ht="15.75" customHeight="1" x14ac:dyDescent="0.25">
      <c r="A326" s="38"/>
      <c r="B326" s="38"/>
      <c r="C326" s="38"/>
      <c r="D326" s="38"/>
      <c r="E326" s="38"/>
      <c r="F326" s="38"/>
      <c r="G326" s="38"/>
      <c r="H326" s="38"/>
      <c r="I326" s="51"/>
      <c r="J326" s="38"/>
      <c r="K326" s="52"/>
      <c r="L326" s="38"/>
      <c r="M326" s="38"/>
      <c r="N326" s="38"/>
      <c r="O326" s="38"/>
      <c r="P326" s="38"/>
      <c r="Q326" s="38"/>
      <c r="R326" s="38"/>
      <c r="S326" s="38"/>
      <c r="T326" s="38"/>
      <c r="U326" s="38"/>
      <c r="V326" s="38"/>
      <c r="W326" s="38"/>
      <c r="X326" s="38"/>
      <c r="Y326" s="38"/>
      <c r="Z326" s="38"/>
      <c r="AA326" s="39"/>
      <c r="AB326" s="39"/>
      <c r="AC326" s="39"/>
      <c r="AD326" s="39"/>
    </row>
    <row r="327" spans="1:30" ht="15.75" customHeight="1" x14ac:dyDescent="0.25">
      <c r="A327" s="38"/>
      <c r="B327" s="38"/>
      <c r="C327" s="38"/>
      <c r="D327" s="38"/>
      <c r="E327" s="38"/>
      <c r="F327" s="38"/>
      <c r="G327" s="38"/>
      <c r="H327" s="38"/>
      <c r="I327" s="51"/>
      <c r="J327" s="38"/>
      <c r="K327" s="52"/>
      <c r="L327" s="38"/>
      <c r="M327" s="38"/>
      <c r="N327" s="38"/>
      <c r="O327" s="38"/>
      <c r="P327" s="38"/>
      <c r="Q327" s="38"/>
      <c r="R327" s="38"/>
      <c r="S327" s="38"/>
      <c r="T327" s="38"/>
      <c r="U327" s="38"/>
      <c r="V327" s="38"/>
      <c r="W327" s="38"/>
      <c r="X327" s="38"/>
      <c r="Y327" s="38"/>
      <c r="Z327" s="38"/>
      <c r="AA327" s="39"/>
      <c r="AB327" s="39"/>
      <c r="AC327" s="39"/>
      <c r="AD327" s="39"/>
    </row>
    <row r="328" spans="1:30" ht="15.75" customHeight="1" x14ac:dyDescent="0.25">
      <c r="A328" s="38"/>
      <c r="B328" s="38"/>
      <c r="C328" s="38"/>
      <c r="D328" s="38"/>
      <c r="E328" s="38"/>
      <c r="F328" s="38"/>
      <c r="G328" s="38"/>
      <c r="H328" s="38"/>
      <c r="I328" s="51"/>
      <c r="J328" s="38"/>
      <c r="K328" s="52"/>
      <c r="L328" s="38"/>
      <c r="M328" s="38"/>
      <c r="N328" s="38"/>
      <c r="O328" s="38"/>
      <c r="P328" s="38"/>
      <c r="Q328" s="38"/>
      <c r="R328" s="38"/>
      <c r="S328" s="38"/>
      <c r="T328" s="38"/>
      <c r="U328" s="38"/>
      <c r="V328" s="38"/>
      <c r="W328" s="38"/>
      <c r="X328" s="38"/>
      <c r="Y328" s="38"/>
      <c r="Z328" s="38"/>
      <c r="AA328" s="39"/>
      <c r="AB328" s="39"/>
      <c r="AC328" s="39"/>
      <c r="AD328" s="39"/>
    </row>
    <row r="329" spans="1:30" ht="15.75" customHeight="1" x14ac:dyDescent="0.25">
      <c r="A329" s="38"/>
      <c r="B329" s="38"/>
      <c r="C329" s="38"/>
      <c r="D329" s="38"/>
      <c r="E329" s="38"/>
      <c r="F329" s="38"/>
      <c r="G329" s="38"/>
      <c r="H329" s="38"/>
      <c r="I329" s="51"/>
      <c r="J329" s="38"/>
      <c r="K329" s="52"/>
      <c r="L329" s="38"/>
      <c r="M329" s="38"/>
      <c r="N329" s="38"/>
      <c r="O329" s="38"/>
      <c r="P329" s="38"/>
      <c r="Q329" s="38"/>
      <c r="R329" s="38"/>
      <c r="S329" s="38"/>
      <c r="T329" s="38"/>
      <c r="U329" s="38"/>
      <c r="V329" s="38"/>
      <c r="W329" s="38"/>
      <c r="X329" s="38"/>
      <c r="Y329" s="38"/>
      <c r="Z329" s="38"/>
      <c r="AA329" s="39"/>
      <c r="AB329" s="39"/>
      <c r="AC329" s="39"/>
      <c r="AD329" s="39"/>
    </row>
    <row r="330" spans="1:30" ht="15.75" customHeight="1" x14ac:dyDescent="0.25">
      <c r="A330" s="38"/>
      <c r="B330" s="38"/>
      <c r="C330" s="38"/>
      <c r="D330" s="38"/>
      <c r="E330" s="38"/>
      <c r="F330" s="38"/>
      <c r="G330" s="38"/>
      <c r="H330" s="38"/>
      <c r="I330" s="51"/>
      <c r="J330" s="38"/>
      <c r="K330" s="52"/>
      <c r="L330" s="38"/>
      <c r="M330" s="38"/>
      <c r="N330" s="38"/>
      <c r="O330" s="38"/>
      <c r="P330" s="38"/>
      <c r="Q330" s="38"/>
      <c r="R330" s="38"/>
      <c r="S330" s="38"/>
      <c r="T330" s="38"/>
      <c r="U330" s="38"/>
      <c r="V330" s="38"/>
      <c r="W330" s="38"/>
      <c r="X330" s="38"/>
      <c r="Y330" s="38"/>
      <c r="Z330" s="38"/>
      <c r="AA330" s="39"/>
      <c r="AB330" s="39"/>
      <c r="AC330" s="39"/>
      <c r="AD330" s="39"/>
    </row>
    <row r="331" spans="1:30" ht="15.75" customHeight="1" x14ac:dyDescent="0.25">
      <c r="A331" s="38"/>
      <c r="B331" s="38"/>
      <c r="C331" s="38"/>
      <c r="D331" s="38"/>
      <c r="E331" s="38"/>
      <c r="F331" s="38"/>
      <c r="G331" s="38"/>
      <c r="H331" s="38"/>
      <c r="I331" s="51"/>
      <c r="J331" s="38"/>
      <c r="K331" s="52"/>
      <c r="L331" s="38"/>
      <c r="M331" s="38"/>
      <c r="N331" s="38"/>
      <c r="O331" s="38"/>
      <c r="P331" s="38"/>
      <c r="Q331" s="38"/>
      <c r="R331" s="38"/>
      <c r="S331" s="38"/>
      <c r="T331" s="38"/>
      <c r="U331" s="38"/>
      <c r="V331" s="38"/>
      <c r="W331" s="38"/>
      <c r="X331" s="38"/>
      <c r="Y331" s="38"/>
      <c r="Z331" s="38"/>
      <c r="AA331" s="39"/>
      <c r="AB331" s="39"/>
      <c r="AC331" s="39"/>
      <c r="AD331" s="39"/>
    </row>
    <row r="332" spans="1:30" ht="15.75" customHeight="1" x14ac:dyDescent="0.25">
      <c r="A332" s="38"/>
      <c r="B332" s="38"/>
      <c r="C332" s="38"/>
      <c r="D332" s="38"/>
      <c r="E332" s="38"/>
      <c r="F332" s="38"/>
      <c r="G332" s="38"/>
      <c r="H332" s="38"/>
      <c r="I332" s="51"/>
      <c r="J332" s="38"/>
      <c r="K332" s="52"/>
      <c r="L332" s="38"/>
      <c r="M332" s="38"/>
      <c r="N332" s="38"/>
      <c r="O332" s="38"/>
      <c r="P332" s="38"/>
      <c r="Q332" s="38"/>
      <c r="R332" s="38"/>
      <c r="S332" s="38"/>
      <c r="T332" s="38"/>
      <c r="U332" s="38"/>
      <c r="V332" s="38"/>
      <c r="W332" s="38"/>
      <c r="X332" s="38"/>
      <c r="Y332" s="38"/>
      <c r="Z332" s="38"/>
      <c r="AA332" s="39"/>
      <c r="AB332" s="39"/>
      <c r="AC332" s="39"/>
      <c r="AD332" s="39"/>
    </row>
    <row r="333" spans="1:30" ht="15.75" customHeight="1" x14ac:dyDescent="0.25">
      <c r="A333" s="38"/>
      <c r="B333" s="38"/>
      <c r="C333" s="38"/>
      <c r="D333" s="38"/>
      <c r="E333" s="38"/>
      <c r="F333" s="38"/>
      <c r="G333" s="38"/>
      <c r="H333" s="38"/>
      <c r="I333" s="51"/>
      <c r="J333" s="38"/>
      <c r="K333" s="52"/>
      <c r="L333" s="38"/>
      <c r="M333" s="38"/>
      <c r="N333" s="38"/>
      <c r="O333" s="38"/>
      <c r="P333" s="38"/>
      <c r="Q333" s="38"/>
      <c r="R333" s="38"/>
      <c r="S333" s="38"/>
      <c r="T333" s="38"/>
      <c r="U333" s="38"/>
      <c r="V333" s="38"/>
      <c r="W333" s="38"/>
      <c r="X333" s="38"/>
      <c r="Y333" s="38"/>
      <c r="Z333" s="38"/>
      <c r="AA333" s="39"/>
      <c r="AB333" s="39"/>
      <c r="AC333" s="39"/>
      <c r="AD333" s="39"/>
    </row>
    <row r="334" spans="1:30" ht="15.75" customHeight="1" x14ac:dyDescent="0.25">
      <c r="A334" s="38"/>
      <c r="B334" s="38"/>
      <c r="C334" s="38"/>
      <c r="D334" s="38"/>
      <c r="E334" s="38"/>
      <c r="F334" s="38"/>
      <c r="G334" s="38"/>
      <c r="H334" s="38"/>
      <c r="I334" s="51"/>
      <c r="J334" s="38"/>
      <c r="K334" s="52"/>
      <c r="L334" s="38"/>
      <c r="M334" s="38"/>
      <c r="N334" s="38"/>
      <c r="O334" s="38"/>
      <c r="P334" s="38"/>
      <c r="Q334" s="38"/>
      <c r="R334" s="38"/>
      <c r="S334" s="38"/>
      <c r="T334" s="38"/>
      <c r="U334" s="38"/>
      <c r="V334" s="38"/>
      <c r="W334" s="38"/>
      <c r="X334" s="38"/>
      <c r="Y334" s="38"/>
      <c r="Z334" s="38"/>
      <c r="AA334" s="39"/>
      <c r="AB334" s="39"/>
      <c r="AC334" s="39"/>
      <c r="AD334" s="39"/>
    </row>
    <row r="335" spans="1:30" ht="15.75" customHeight="1" x14ac:dyDescent="0.25">
      <c r="A335" s="38"/>
      <c r="B335" s="38"/>
      <c r="C335" s="38"/>
      <c r="D335" s="38"/>
      <c r="E335" s="38"/>
      <c r="F335" s="38"/>
      <c r="G335" s="38"/>
      <c r="H335" s="38"/>
      <c r="I335" s="51"/>
      <c r="J335" s="38"/>
      <c r="K335" s="52"/>
      <c r="L335" s="38"/>
      <c r="M335" s="38"/>
      <c r="N335" s="38"/>
      <c r="O335" s="38"/>
      <c r="P335" s="38"/>
      <c r="Q335" s="38"/>
      <c r="R335" s="38"/>
      <c r="S335" s="38"/>
      <c r="T335" s="38"/>
      <c r="U335" s="38"/>
      <c r="V335" s="38"/>
      <c r="W335" s="38"/>
      <c r="X335" s="38"/>
      <c r="Y335" s="38"/>
      <c r="Z335" s="38"/>
      <c r="AA335" s="39"/>
      <c r="AB335" s="39"/>
      <c r="AC335" s="39"/>
      <c r="AD335" s="39"/>
    </row>
    <row r="336" spans="1:30" ht="15.75" customHeight="1" x14ac:dyDescent="0.25">
      <c r="A336" s="38"/>
      <c r="B336" s="38"/>
      <c r="C336" s="38"/>
      <c r="D336" s="38"/>
      <c r="E336" s="38"/>
      <c r="F336" s="38"/>
      <c r="G336" s="38"/>
      <c r="H336" s="38"/>
      <c r="I336" s="51"/>
      <c r="J336" s="38"/>
      <c r="K336" s="52"/>
      <c r="L336" s="38"/>
      <c r="M336" s="38"/>
      <c r="N336" s="38"/>
      <c r="O336" s="38"/>
      <c r="P336" s="38"/>
      <c r="Q336" s="38"/>
      <c r="R336" s="38"/>
      <c r="S336" s="38"/>
      <c r="T336" s="38"/>
      <c r="U336" s="38"/>
      <c r="V336" s="38"/>
      <c r="W336" s="38"/>
      <c r="X336" s="38"/>
      <c r="Y336" s="38"/>
      <c r="Z336" s="38"/>
      <c r="AA336" s="39"/>
      <c r="AB336" s="39"/>
      <c r="AC336" s="39"/>
      <c r="AD336" s="39"/>
    </row>
    <row r="337" spans="1:30" ht="15.75" customHeight="1" x14ac:dyDescent="0.25">
      <c r="A337" s="38"/>
      <c r="B337" s="38"/>
      <c r="C337" s="38"/>
      <c r="D337" s="38"/>
      <c r="E337" s="38"/>
      <c r="F337" s="38"/>
      <c r="G337" s="38"/>
      <c r="H337" s="38"/>
      <c r="I337" s="51"/>
      <c r="J337" s="38"/>
      <c r="K337" s="52"/>
      <c r="L337" s="38"/>
      <c r="M337" s="38"/>
      <c r="N337" s="38"/>
      <c r="O337" s="38"/>
      <c r="P337" s="38"/>
      <c r="Q337" s="38"/>
      <c r="R337" s="38"/>
      <c r="S337" s="38"/>
      <c r="T337" s="38"/>
      <c r="U337" s="38"/>
      <c r="V337" s="38"/>
      <c r="W337" s="38"/>
      <c r="X337" s="38"/>
      <c r="Y337" s="38"/>
      <c r="Z337" s="38"/>
      <c r="AA337" s="39"/>
      <c r="AB337" s="39"/>
      <c r="AC337" s="39"/>
      <c r="AD337" s="39"/>
    </row>
    <row r="338" spans="1:30" ht="15.75" customHeight="1" x14ac:dyDescent="0.25">
      <c r="A338" s="38"/>
      <c r="B338" s="38"/>
      <c r="C338" s="38"/>
      <c r="D338" s="38"/>
      <c r="E338" s="38"/>
      <c r="F338" s="38"/>
      <c r="G338" s="38"/>
      <c r="H338" s="38"/>
      <c r="I338" s="51"/>
      <c r="J338" s="38"/>
      <c r="K338" s="52"/>
      <c r="L338" s="38"/>
      <c r="M338" s="38"/>
      <c r="N338" s="38"/>
      <c r="O338" s="38"/>
      <c r="P338" s="38"/>
      <c r="Q338" s="38"/>
      <c r="R338" s="38"/>
      <c r="S338" s="38"/>
      <c r="T338" s="38"/>
      <c r="U338" s="38"/>
      <c r="V338" s="38"/>
      <c r="W338" s="38"/>
      <c r="X338" s="38"/>
      <c r="Y338" s="38"/>
      <c r="Z338" s="38"/>
      <c r="AA338" s="39"/>
      <c r="AB338" s="39"/>
      <c r="AC338" s="39"/>
      <c r="AD338" s="39"/>
    </row>
    <row r="339" spans="1:30" ht="15.75" customHeight="1" x14ac:dyDescent="0.25">
      <c r="A339" s="38"/>
      <c r="B339" s="38"/>
      <c r="C339" s="38"/>
      <c r="D339" s="38"/>
      <c r="E339" s="38"/>
      <c r="F339" s="38"/>
      <c r="G339" s="38"/>
      <c r="H339" s="38"/>
      <c r="I339" s="51"/>
      <c r="J339" s="38"/>
      <c r="K339" s="52"/>
      <c r="L339" s="38"/>
      <c r="M339" s="38"/>
      <c r="N339" s="38"/>
      <c r="O339" s="38"/>
      <c r="P339" s="38"/>
      <c r="Q339" s="38"/>
      <c r="R339" s="38"/>
      <c r="S339" s="38"/>
      <c r="T339" s="38"/>
      <c r="U339" s="38"/>
      <c r="V339" s="38"/>
      <c r="W339" s="38"/>
      <c r="X339" s="38"/>
      <c r="Y339" s="38"/>
      <c r="Z339" s="38"/>
      <c r="AA339" s="39"/>
      <c r="AB339" s="39"/>
      <c r="AC339" s="39"/>
      <c r="AD339" s="39"/>
    </row>
    <row r="340" spans="1:30" ht="15.75" customHeight="1" x14ac:dyDescent="0.25">
      <c r="A340" s="38"/>
      <c r="B340" s="38"/>
      <c r="C340" s="38"/>
      <c r="D340" s="38"/>
      <c r="E340" s="38"/>
      <c r="F340" s="38"/>
      <c r="G340" s="38"/>
      <c r="H340" s="38"/>
      <c r="I340" s="51"/>
      <c r="J340" s="38"/>
      <c r="K340" s="52"/>
      <c r="L340" s="38"/>
      <c r="M340" s="38"/>
      <c r="N340" s="38"/>
      <c r="O340" s="38"/>
      <c r="P340" s="38"/>
      <c r="Q340" s="38"/>
      <c r="R340" s="38"/>
      <c r="S340" s="38"/>
      <c r="T340" s="38"/>
      <c r="U340" s="38"/>
      <c r="V340" s="38"/>
      <c r="W340" s="38"/>
      <c r="X340" s="38"/>
      <c r="Y340" s="38"/>
      <c r="Z340" s="38"/>
      <c r="AA340" s="39"/>
      <c r="AB340" s="39"/>
      <c r="AC340" s="39"/>
      <c r="AD340" s="39"/>
    </row>
    <row r="341" spans="1:30" ht="15.75" customHeight="1" x14ac:dyDescent="0.25">
      <c r="A341" s="38"/>
      <c r="B341" s="38"/>
      <c r="C341" s="38"/>
      <c r="D341" s="38"/>
      <c r="E341" s="38"/>
      <c r="F341" s="38"/>
      <c r="G341" s="38"/>
      <c r="H341" s="38"/>
      <c r="I341" s="51"/>
      <c r="J341" s="38"/>
      <c r="K341" s="52"/>
      <c r="L341" s="38"/>
      <c r="M341" s="38"/>
      <c r="N341" s="38"/>
      <c r="O341" s="38"/>
      <c r="P341" s="38"/>
      <c r="Q341" s="38"/>
      <c r="R341" s="38"/>
      <c r="S341" s="38"/>
      <c r="T341" s="38"/>
      <c r="U341" s="38"/>
      <c r="V341" s="38"/>
      <c r="W341" s="38"/>
      <c r="X341" s="38"/>
      <c r="Y341" s="38"/>
      <c r="Z341" s="38"/>
      <c r="AA341" s="39"/>
      <c r="AB341" s="39"/>
      <c r="AC341" s="39"/>
      <c r="AD341" s="39"/>
    </row>
    <row r="342" spans="1:30" ht="15.75" customHeight="1" x14ac:dyDescent="0.25">
      <c r="A342" s="38"/>
      <c r="B342" s="38"/>
      <c r="C342" s="38"/>
      <c r="D342" s="38"/>
      <c r="E342" s="38"/>
      <c r="F342" s="38"/>
      <c r="G342" s="38"/>
      <c r="H342" s="38"/>
      <c r="I342" s="51"/>
      <c r="J342" s="38"/>
      <c r="K342" s="52"/>
      <c r="L342" s="38"/>
      <c r="M342" s="38"/>
      <c r="N342" s="38"/>
      <c r="O342" s="38"/>
      <c r="P342" s="38"/>
      <c r="Q342" s="38"/>
      <c r="R342" s="38"/>
      <c r="S342" s="38"/>
      <c r="T342" s="38"/>
      <c r="U342" s="38"/>
      <c r="V342" s="38"/>
      <c r="W342" s="38"/>
      <c r="X342" s="38"/>
      <c r="Y342" s="38"/>
      <c r="Z342" s="38"/>
      <c r="AA342" s="39"/>
      <c r="AB342" s="39"/>
      <c r="AC342" s="39"/>
      <c r="AD342" s="39"/>
    </row>
    <row r="343" spans="1:30" ht="15.75" customHeight="1" x14ac:dyDescent="0.25">
      <c r="A343" s="38"/>
      <c r="B343" s="38"/>
      <c r="C343" s="38"/>
      <c r="D343" s="38"/>
      <c r="E343" s="38"/>
      <c r="F343" s="38"/>
      <c r="G343" s="38"/>
      <c r="H343" s="38"/>
      <c r="I343" s="51"/>
      <c r="J343" s="38"/>
      <c r="K343" s="52"/>
      <c r="L343" s="38"/>
      <c r="M343" s="38"/>
      <c r="N343" s="38"/>
      <c r="O343" s="38"/>
      <c r="P343" s="38"/>
      <c r="Q343" s="38"/>
      <c r="R343" s="38"/>
      <c r="S343" s="38"/>
      <c r="T343" s="38"/>
      <c r="U343" s="38"/>
      <c r="V343" s="38"/>
      <c r="W343" s="38"/>
      <c r="X343" s="38"/>
      <c r="Y343" s="38"/>
      <c r="Z343" s="38"/>
      <c r="AA343" s="39"/>
      <c r="AB343" s="39"/>
      <c r="AC343" s="39"/>
      <c r="AD343" s="39"/>
    </row>
    <row r="344" spans="1:30" ht="15.75" customHeight="1" x14ac:dyDescent="0.25">
      <c r="A344" s="38"/>
      <c r="B344" s="38"/>
      <c r="C344" s="38"/>
      <c r="D344" s="38"/>
      <c r="E344" s="38"/>
      <c r="F344" s="38"/>
      <c r="G344" s="38"/>
      <c r="H344" s="38"/>
      <c r="I344" s="51"/>
      <c r="J344" s="38"/>
      <c r="K344" s="52"/>
      <c r="L344" s="38"/>
      <c r="M344" s="38"/>
      <c r="N344" s="38"/>
      <c r="O344" s="38"/>
      <c r="P344" s="38"/>
      <c r="Q344" s="38"/>
      <c r="R344" s="38"/>
      <c r="S344" s="38"/>
      <c r="T344" s="38"/>
      <c r="U344" s="38"/>
      <c r="V344" s="38"/>
      <c r="W344" s="38"/>
      <c r="X344" s="38"/>
      <c r="Y344" s="38"/>
      <c r="Z344" s="38"/>
      <c r="AA344" s="39"/>
      <c r="AB344" s="39"/>
      <c r="AC344" s="39"/>
      <c r="AD344" s="39"/>
    </row>
    <row r="345" spans="1:30" ht="15.75" customHeight="1" x14ac:dyDescent="0.25">
      <c r="A345" s="38"/>
      <c r="B345" s="38"/>
      <c r="C345" s="38"/>
      <c r="D345" s="38"/>
      <c r="E345" s="38"/>
      <c r="F345" s="38"/>
      <c r="G345" s="38"/>
      <c r="H345" s="38"/>
      <c r="I345" s="51"/>
      <c r="J345" s="38"/>
      <c r="K345" s="52"/>
      <c r="L345" s="38"/>
      <c r="M345" s="38"/>
      <c r="N345" s="38"/>
      <c r="O345" s="38"/>
      <c r="P345" s="38"/>
      <c r="Q345" s="38"/>
      <c r="R345" s="38"/>
      <c r="S345" s="38"/>
      <c r="T345" s="38"/>
      <c r="U345" s="38"/>
      <c r="V345" s="38"/>
      <c r="W345" s="38"/>
      <c r="X345" s="38"/>
      <c r="Y345" s="38"/>
      <c r="Z345" s="38"/>
      <c r="AA345" s="39"/>
      <c r="AB345" s="39"/>
      <c r="AC345" s="39"/>
      <c r="AD345" s="39"/>
    </row>
    <row r="346" spans="1:30" ht="15.75" customHeight="1" x14ac:dyDescent="0.25">
      <c r="A346" s="38"/>
      <c r="B346" s="38"/>
      <c r="C346" s="38"/>
      <c r="D346" s="38"/>
      <c r="E346" s="38"/>
      <c r="F346" s="38"/>
      <c r="G346" s="38"/>
      <c r="H346" s="38"/>
      <c r="I346" s="51"/>
      <c r="J346" s="38"/>
      <c r="K346" s="52"/>
      <c r="L346" s="38"/>
      <c r="M346" s="38"/>
      <c r="N346" s="38"/>
      <c r="O346" s="38"/>
      <c r="P346" s="38"/>
      <c r="Q346" s="38"/>
      <c r="R346" s="38"/>
      <c r="S346" s="38"/>
      <c r="T346" s="38"/>
      <c r="U346" s="38"/>
      <c r="V346" s="38"/>
      <c r="W346" s="38"/>
      <c r="X346" s="38"/>
      <c r="Y346" s="38"/>
      <c r="Z346" s="38"/>
      <c r="AA346" s="39"/>
      <c r="AB346" s="39"/>
      <c r="AC346" s="39"/>
      <c r="AD346" s="39"/>
    </row>
    <row r="347" spans="1:30" ht="15.75" customHeight="1" x14ac:dyDescent="0.25">
      <c r="A347" s="38"/>
      <c r="B347" s="38"/>
      <c r="C347" s="38"/>
      <c r="D347" s="38"/>
      <c r="E347" s="38"/>
      <c r="F347" s="38"/>
      <c r="G347" s="38"/>
      <c r="H347" s="38"/>
      <c r="I347" s="51"/>
      <c r="J347" s="38"/>
      <c r="K347" s="52"/>
      <c r="L347" s="38"/>
      <c r="M347" s="38"/>
      <c r="N347" s="38"/>
      <c r="O347" s="38"/>
      <c r="P347" s="38"/>
      <c r="Q347" s="38"/>
      <c r="R347" s="38"/>
      <c r="S347" s="38"/>
      <c r="T347" s="38"/>
      <c r="U347" s="38"/>
      <c r="V347" s="38"/>
      <c r="W347" s="38"/>
      <c r="X347" s="38"/>
      <c r="Y347" s="38"/>
      <c r="Z347" s="38"/>
      <c r="AA347" s="39"/>
      <c r="AB347" s="39"/>
      <c r="AC347" s="39"/>
      <c r="AD347" s="39"/>
    </row>
    <row r="348" spans="1:30" ht="15.75" customHeight="1" x14ac:dyDescent="0.25">
      <c r="A348" s="38"/>
      <c r="B348" s="38"/>
      <c r="C348" s="38"/>
      <c r="D348" s="38"/>
      <c r="E348" s="38"/>
      <c r="F348" s="38"/>
      <c r="G348" s="38"/>
      <c r="H348" s="38"/>
      <c r="I348" s="51"/>
      <c r="J348" s="38"/>
      <c r="K348" s="52"/>
      <c r="L348" s="38"/>
      <c r="M348" s="38"/>
      <c r="N348" s="38"/>
      <c r="O348" s="38"/>
      <c r="P348" s="38"/>
      <c r="Q348" s="38"/>
      <c r="R348" s="38"/>
      <c r="S348" s="38"/>
      <c r="T348" s="38"/>
      <c r="U348" s="38"/>
      <c r="V348" s="38"/>
      <c r="W348" s="38"/>
      <c r="X348" s="38"/>
      <c r="Y348" s="38"/>
      <c r="Z348" s="38"/>
      <c r="AA348" s="39"/>
      <c r="AB348" s="39"/>
      <c r="AC348" s="39"/>
      <c r="AD348" s="39"/>
    </row>
    <row r="349" spans="1:30" ht="15.75" customHeight="1" x14ac:dyDescent="0.25">
      <c r="A349" s="38"/>
      <c r="B349" s="38"/>
      <c r="C349" s="38"/>
      <c r="D349" s="38"/>
      <c r="E349" s="38"/>
      <c r="F349" s="38"/>
      <c r="G349" s="38"/>
      <c r="H349" s="38"/>
      <c r="I349" s="51"/>
      <c r="J349" s="38"/>
      <c r="K349" s="52"/>
      <c r="L349" s="38"/>
      <c r="M349" s="38"/>
      <c r="N349" s="38"/>
      <c r="O349" s="38"/>
      <c r="P349" s="38"/>
      <c r="Q349" s="38"/>
      <c r="R349" s="38"/>
      <c r="S349" s="38"/>
      <c r="T349" s="38"/>
      <c r="U349" s="38"/>
      <c r="V349" s="38"/>
      <c r="W349" s="38"/>
      <c r="X349" s="38"/>
      <c r="Y349" s="38"/>
      <c r="Z349" s="38"/>
      <c r="AA349" s="39"/>
      <c r="AB349" s="39"/>
      <c r="AC349" s="39"/>
      <c r="AD349" s="39"/>
    </row>
    <row r="350" spans="1:30" ht="15.75" customHeight="1" x14ac:dyDescent="0.25">
      <c r="A350" s="38"/>
      <c r="B350" s="38"/>
      <c r="C350" s="38"/>
      <c r="D350" s="38"/>
      <c r="E350" s="38"/>
      <c r="F350" s="38"/>
      <c r="G350" s="38"/>
      <c r="H350" s="38"/>
      <c r="I350" s="51"/>
      <c r="J350" s="38"/>
      <c r="K350" s="52"/>
      <c r="L350" s="38"/>
      <c r="M350" s="38"/>
      <c r="N350" s="38"/>
      <c r="O350" s="38"/>
      <c r="P350" s="38"/>
      <c r="Q350" s="38"/>
      <c r="R350" s="38"/>
      <c r="S350" s="38"/>
      <c r="T350" s="38"/>
      <c r="U350" s="38"/>
      <c r="V350" s="38"/>
      <c r="W350" s="38"/>
      <c r="X350" s="38"/>
      <c r="Y350" s="38"/>
      <c r="Z350" s="38"/>
      <c r="AA350" s="39"/>
      <c r="AB350" s="39"/>
      <c r="AC350" s="39"/>
      <c r="AD350" s="39"/>
    </row>
    <row r="351" spans="1:30" ht="15.75" customHeight="1" x14ac:dyDescent="0.25">
      <c r="A351" s="38"/>
      <c r="B351" s="38"/>
      <c r="C351" s="38"/>
      <c r="D351" s="38"/>
      <c r="E351" s="38"/>
      <c r="F351" s="38"/>
      <c r="G351" s="38"/>
      <c r="H351" s="38"/>
      <c r="I351" s="51"/>
      <c r="J351" s="38"/>
      <c r="K351" s="52"/>
      <c r="L351" s="38"/>
      <c r="M351" s="38"/>
      <c r="N351" s="38"/>
      <c r="O351" s="38"/>
      <c r="P351" s="38"/>
      <c r="Q351" s="38"/>
      <c r="R351" s="38"/>
      <c r="S351" s="38"/>
      <c r="T351" s="38"/>
      <c r="U351" s="38"/>
      <c r="V351" s="38"/>
      <c r="W351" s="38"/>
      <c r="X351" s="38"/>
      <c r="Y351" s="38"/>
      <c r="Z351" s="38"/>
      <c r="AA351" s="39"/>
      <c r="AB351" s="39"/>
      <c r="AC351" s="39"/>
      <c r="AD351" s="39"/>
    </row>
    <row r="352" spans="1:30" ht="15.75" customHeight="1" x14ac:dyDescent="0.25">
      <c r="A352" s="38"/>
      <c r="B352" s="38"/>
      <c r="C352" s="38"/>
      <c r="D352" s="38"/>
      <c r="E352" s="38"/>
      <c r="F352" s="38"/>
      <c r="G352" s="38"/>
      <c r="H352" s="38"/>
      <c r="I352" s="51"/>
      <c r="J352" s="38"/>
      <c r="K352" s="52"/>
      <c r="L352" s="38"/>
      <c r="M352" s="38"/>
      <c r="N352" s="38"/>
      <c r="O352" s="38"/>
      <c r="P352" s="38"/>
      <c r="Q352" s="38"/>
      <c r="R352" s="38"/>
      <c r="S352" s="38"/>
      <c r="T352" s="38"/>
      <c r="U352" s="38"/>
      <c r="V352" s="38"/>
      <c r="W352" s="38"/>
      <c r="X352" s="38"/>
      <c r="Y352" s="38"/>
      <c r="Z352" s="38"/>
      <c r="AA352" s="39"/>
      <c r="AB352" s="39"/>
      <c r="AC352" s="39"/>
      <c r="AD352" s="39"/>
    </row>
    <row r="353" spans="1:30" ht="15.75" customHeight="1" x14ac:dyDescent="0.25">
      <c r="A353" s="38"/>
      <c r="B353" s="38"/>
      <c r="C353" s="38"/>
      <c r="D353" s="38"/>
      <c r="E353" s="38"/>
      <c r="F353" s="38"/>
      <c r="G353" s="38"/>
      <c r="H353" s="38"/>
      <c r="I353" s="51"/>
      <c r="J353" s="38"/>
      <c r="K353" s="52"/>
      <c r="L353" s="38"/>
      <c r="M353" s="38"/>
      <c r="N353" s="38"/>
      <c r="O353" s="38"/>
      <c r="P353" s="38"/>
      <c r="Q353" s="38"/>
      <c r="R353" s="38"/>
      <c r="S353" s="38"/>
      <c r="T353" s="38"/>
      <c r="U353" s="38"/>
      <c r="V353" s="38"/>
      <c r="W353" s="38"/>
      <c r="X353" s="38"/>
      <c r="Y353" s="38"/>
      <c r="Z353" s="38"/>
      <c r="AA353" s="39"/>
      <c r="AB353" s="39"/>
      <c r="AC353" s="39"/>
      <c r="AD353" s="39"/>
    </row>
    <row r="354" spans="1:30" ht="15.75" customHeight="1" x14ac:dyDescent="0.25">
      <c r="A354" s="38"/>
      <c r="B354" s="38"/>
      <c r="C354" s="38"/>
      <c r="D354" s="38"/>
      <c r="E354" s="38"/>
      <c r="F354" s="38"/>
      <c r="G354" s="38"/>
      <c r="H354" s="38"/>
      <c r="I354" s="51"/>
      <c r="J354" s="38"/>
      <c r="K354" s="52"/>
      <c r="L354" s="38"/>
      <c r="M354" s="38"/>
      <c r="N354" s="38"/>
      <c r="O354" s="38"/>
      <c r="P354" s="38"/>
      <c r="Q354" s="38"/>
      <c r="R354" s="38"/>
      <c r="S354" s="38"/>
      <c r="T354" s="38"/>
      <c r="U354" s="38"/>
      <c r="V354" s="38"/>
      <c r="W354" s="38"/>
      <c r="X354" s="38"/>
      <c r="Y354" s="38"/>
      <c r="Z354" s="38"/>
      <c r="AA354" s="39"/>
      <c r="AB354" s="39"/>
      <c r="AC354" s="39"/>
      <c r="AD354" s="39"/>
    </row>
    <row r="355" spans="1:30" ht="15.75" customHeight="1" x14ac:dyDescent="0.25">
      <c r="A355" s="38"/>
      <c r="B355" s="38"/>
      <c r="C355" s="38"/>
      <c r="D355" s="38"/>
      <c r="E355" s="38"/>
      <c r="F355" s="38"/>
      <c r="G355" s="38"/>
      <c r="H355" s="38"/>
      <c r="I355" s="51"/>
      <c r="J355" s="38"/>
      <c r="K355" s="52"/>
      <c r="L355" s="38"/>
      <c r="M355" s="38"/>
      <c r="N355" s="38"/>
      <c r="O355" s="38"/>
      <c r="P355" s="38"/>
      <c r="Q355" s="38"/>
      <c r="R355" s="38"/>
      <c r="S355" s="38"/>
      <c r="T355" s="38"/>
      <c r="U355" s="38"/>
      <c r="V355" s="38"/>
      <c r="W355" s="38"/>
      <c r="X355" s="38"/>
      <c r="Y355" s="38"/>
      <c r="Z355" s="38"/>
      <c r="AA355" s="39"/>
      <c r="AB355" s="39"/>
      <c r="AC355" s="39"/>
      <c r="AD355" s="39"/>
    </row>
    <row r="356" spans="1:30" ht="15.75" customHeight="1" x14ac:dyDescent="0.25">
      <c r="A356" s="38"/>
      <c r="B356" s="38"/>
      <c r="C356" s="38"/>
      <c r="D356" s="38"/>
      <c r="E356" s="38"/>
      <c r="F356" s="38"/>
      <c r="G356" s="38"/>
      <c r="H356" s="38"/>
      <c r="I356" s="51"/>
      <c r="J356" s="38"/>
      <c r="K356" s="52"/>
      <c r="L356" s="38"/>
      <c r="M356" s="38"/>
      <c r="N356" s="38"/>
      <c r="O356" s="38"/>
      <c r="P356" s="38"/>
      <c r="Q356" s="38"/>
      <c r="R356" s="38"/>
      <c r="S356" s="38"/>
      <c r="T356" s="38"/>
      <c r="U356" s="38"/>
      <c r="V356" s="38"/>
      <c r="W356" s="38"/>
      <c r="X356" s="38"/>
      <c r="Y356" s="38"/>
      <c r="Z356" s="38"/>
      <c r="AA356" s="39"/>
      <c r="AB356" s="39"/>
      <c r="AC356" s="39"/>
      <c r="AD356" s="39"/>
    </row>
    <row r="357" spans="1:30" ht="15.75" customHeight="1" x14ac:dyDescent="0.25">
      <c r="A357" s="38"/>
      <c r="B357" s="38"/>
      <c r="C357" s="38"/>
      <c r="D357" s="38"/>
      <c r="E357" s="38"/>
      <c r="F357" s="38"/>
      <c r="G357" s="38"/>
      <c r="H357" s="38"/>
      <c r="I357" s="51"/>
      <c r="J357" s="38"/>
      <c r="K357" s="52"/>
      <c r="L357" s="38"/>
      <c r="M357" s="38"/>
      <c r="N357" s="38"/>
      <c r="O357" s="38"/>
      <c r="P357" s="38"/>
      <c r="Q357" s="38"/>
      <c r="R357" s="38"/>
      <c r="S357" s="38"/>
      <c r="T357" s="38"/>
      <c r="U357" s="38"/>
      <c r="V357" s="38"/>
      <c r="W357" s="38"/>
      <c r="X357" s="38"/>
      <c r="Y357" s="38"/>
      <c r="Z357" s="38"/>
      <c r="AA357" s="39"/>
      <c r="AB357" s="39"/>
      <c r="AC357" s="39"/>
      <c r="AD357" s="39"/>
    </row>
    <row r="358" spans="1:30" ht="15.75" customHeight="1" x14ac:dyDescent="0.25">
      <c r="A358" s="38"/>
      <c r="B358" s="38"/>
      <c r="C358" s="38"/>
      <c r="D358" s="38"/>
      <c r="E358" s="38"/>
      <c r="F358" s="38"/>
      <c r="G358" s="38"/>
      <c r="H358" s="38"/>
      <c r="I358" s="51"/>
      <c r="J358" s="38"/>
      <c r="K358" s="52"/>
      <c r="L358" s="38"/>
      <c r="M358" s="38"/>
      <c r="N358" s="38"/>
      <c r="O358" s="38"/>
      <c r="P358" s="38"/>
      <c r="Q358" s="38"/>
      <c r="R358" s="38"/>
      <c r="S358" s="38"/>
      <c r="T358" s="38"/>
      <c r="U358" s="38"/>
      <c r="V358" s="38"/>
      <c r="W358" s="38"/>
      <c r="X358" s="38"/>
      <c r="Y358" s="38"/>
      <c r="Z358" s="38"/>
      <c r="AA358" s="39"/>
      <c r="AB358" s="39"/>
      <c r="AC358" s="39"/>
      <c r="AD358" s="39"/>
    </row>
    <row r="359" spans="1:30" ht="15.75" customHeight="1" x14ac:dyDescent="0.25">
      <c r="A359" s="38"/>
      <c r="B359" s="38"/>
      <c r="C359" s="38"/>
      <c r="D359" s="38"/>
      <c r="E359" s="38"/>
      <c r="F359" s="38"/>
      <c r="G359" s="38"/>
      <c r="H359" s="38"/>
      <c r="I359" s="51"/>
      <c r="J359" s="38"/>
      <c r="K359" s="52"/>
      <c r="L359" s="38"/>
      <c r="M359" s="38"/>
      <c r="N359" s="38"/>
      <c r="O359" s="38"/>
      <c r="P359" s="38"/>
      <c r="Q359" s="38"/>
      <c r="R359" s="38"/>
      <c r="S359" s="38"/>
      <c r="T359" s="38"/>
      <c r="U359" s="38"/>
      <c r="V359" s="38"/>
      <c r="W359" s="38"/>
      <c r="X359" s="38"/>
      <c r="Y359" s="38"/>
      <c r="Z359" s="38"/>
      <c r="AA359" s="39"/>
      <c r="AB359" s="39"/>
      <c r="AC359" s="39"/>
      <c r="AD359" s="39"/>
    </row>
    <row r="360" spans="1:30" ht="15.75" customHeight="1" x14ac:dyDescent="0.25">
      <c r="A360" s="38"/>
      <c r="B360" s="38"/>
      <c r="C360" s="38"/>
      <c r="D360" s="38"/>
      <c r="E360" s="38"/>
      <c r="F360" s="38"/>
      <c r="G360" s="38"/>
      <c r="H360" s="38"/>
      <c r="I360" s="51"/>
      <c r="J360" s="38"/>
      <c r="K360" s="52"/>
      <c r="L360" s="38"/>
      <c r="M360" s="38"/>
      <c r="N360" s="38"/>
      <c r="O360" s="38"/>
      <c r="P360" s="38"/>
      <c r="Q360" s="38"/>
      <c r="R360" s="38"/>
      <c r="S360" s="38"/>
      <c r="T360" s="38"/>
      <c r="U360" s="38"/>
      <c r="V360" s="38"/>
      <c r="W360" s="38"/>
      <c r="X360" s="38"/>
      <c r="Y360" s="38"/>
      <c r="Z360" s="38"/>
      <c r="AA360" s="39"/>
      <c r="AB360" s="39"/>
      <c r="AC360" s="39"/>
      <c r="AD360" s="39"/>
    </row>
    <row r="361" spans="1:30" ht="15.75" customHeight="1" x14ac:dyDescent="0.25">
      <c r="A361" s="38"/>
      <c r="B361" s="38"/>
      <c r="C361" s="38"/>
      <c r="D361" s="38"/>
      <c r="E361" s="38"/>
      <c r="F361" s="38"/>
      <c r="G361" s="38"/>
      <c r="H361" s="38"/>
      <c r="I361" s="51"/>
      <c r="J361" s="38"/>
      <c r="K361" s="52"/>
      <c r="L361" s="38"/>
      <c r="M361" s="38"/>
      <c r="N361" s="38"/>
      <c r="O361" s="38"/>
      <c r="P361" s="38"/>
      <c r="Q361" s="38"/>
      <c r="R361" s="38"/>
      <c r="S361" s="38"/>
      <c r="T361" s="38"/>
      <c r="U361" s="38"/>
      <c r="V361" s="38"/>
      <c r="W361" s="38"/>
      <c r="X361" s="38"/>
      <c r="Y361" s="38"/>
      <c r="Z361" s="38"/>
      <c r="AA361" s="39"/>
      <c r="AB361" s="39"/>
      <c r="AC361" s="39"/>
      <c r="AD361" s="39"/>
    </row>
    <row r="362" spans="1:30" ht="15.75" customHeight="1" x14ac:dyDescent="0.25">
      <c r="A362" s="38"/>
      <c r="B362" s="38"/>
      <c r="C362" s="38"/>
      <c r="D362" s="38"/>
      <c r="E362" s="38"/>
      <c r="F362" s="38"/>
      <c r="G362" s="38"/>
      <c r="H362" s="38"/>
      <c r="I362" s="51"/>
      <c r="J362" s="38"/>
      <c r="K362" s="52"/>
      <c r="L362" s="38"/>
      <c r="M362" s="38"/>
      <c r="N362" s="38"/>
      <c r="O362" s="38"/>
      <c r="P362" s="38"/>
      <c r="Q362" s="38"/>
      <c r="R362" s="38"/>
      <c r="S362" s="38"/>
      <c r="T362" s="38"/>
      <c r="U362" s="38"/>
      <c r="V362" s="38"/>
      <c r="W362" s="38"/>
      <c r="X362" s="38"/>
      <c r="Y362" s="38"/>
      <c r="Z362" s="38"/>
      <c r="AA362" s="39"/>
      <c r="AB362" s="39"/>
      <c r="AC362" s="39"/>
      <c r="AD362" s="39"/>
    </row>
    <row r="363" spans="1:30" ht="15.75" customHeight="1" x14ac:dyDescent="0.25">
      <c r="A363" s="38"/>
      <c r="B363" s="38"/>
      <c r="C363" s="38"/>
      <c r="D363" s="38"/>
      <c r="E363" s="38"/>
      <c r="F363" s="38"/>
      <c r="G363" s="38"/>
      <c r="H363" s="38"/>
      <c r="I363" s="51"/>
      <c r="J363" s="38"/>
      <c r="K363" s="52"/>
      <c r="L363" s="38"/>
      <c r="M363" s="38"/>
      <c r="N363" s="38"/>
      <c r="O363" s="38"/>
      <c r="P363" s="38"/>
      <c r="Q363" s="38"/>
      <c r="R363" s="38"/>
      <c r="S363" s="38"/>
      <c r="T363" s="38"/>
      <c r="U363" s="38"/>
      <c r="V363" s="38"/>
      <c r="W363" s="38"/>
      <c r="X363" s="38"/>
      <c r="Y363" s="38"/>
      <c r="Z363" s="38"/>
      <c r="AA363" s="39"/>
      <c r="AB363" s="39"/>
      <c r="AC363" s="39"/>
      <c r="AD363" s="39"/>
    </row>
    <row r="364" spans="1:30" ht="15.75" customHeight="1" x14ac:dyDescent="0.25">
      <c r="A364" s="38"/>
      <c r="B364" s="38"/>
      <c r="C364" s="38"/>
      <c r="D364" s="38"/>
      <c r="E364" s="38"/>
      <c r="F364" s="38"/>
      <c r="G364" s="38"/>
      <c r="H364" s="38"/>
      <c r="I364" s="51"/>
      <c r="J364" s="38"/>
      <c r="K364" s="52"/>
      <c r="L364" s="38"/>
      <c r="M364" s="38"/>
      <c r="N364" s="38"/>
      <c r="O364" s="38"/>
      <c r="P364" s="38"/>
      <c r="Q364" s="38"/>
      <c r="R364" s="38"/>
      <c r="S364" s="38"/>
      <c r="T364" s="38"/>
      <c r="U364" s="38"/>
      <c r="V364" s="38"/>
      <c r="W364" s="38"/>
      <c r="X364" s="38"/>
      <c r="Y364" s="38"/>
      <c r="Z364" s="38"/>
      <c r="AA364" s="39"/>
      <c r="AB364" s="39"/>
      <c r="AC364" s="39"/>
      <c r="AD364" s="39"/>
    </row>
    <row r="365" spans="1:30" ht="15.75" customHeight="1" x14ac:dyDescent="0.25">
      <c r="A365" s="38"/>
      <c r="B365" s="38"/>
      <c r="C365" s="38"/>
      <c r="D365" s="38"/>
      <c r="E365" s="38"/>
      <c r="F365" s="38"/>
      <c r="G365" s="38"/>
      <c r="H365" s="38"/>
      <c r="I365" s="51"/>
      <c r="J365" s="38"/>
      <c r="K365" s="52"/>
      <c r="L365" s="38"/>
      <c r="M365" s="38"/>
      <c r="N365" s="38"/>
      <c r="O365" s="38"/>
      <c r="P365" s="38"/>
      <c r="Q365" s="38"/>
      <c r="R365" s="38"/>
      <c r="S365" s="38"/>
      <c r="T365" s="38"/>
      <c r="U365" s="38"/>
      <c r="V365" s="38"/>
      <c r="W365" s="38"/>
      <c r="X365" s="38"/>
      <c r="Y365" s="38"/>
      <c r="Z365" s="38"/>
      <c r="AA365" s="39"/>
      <c r="AB365" s="39"/>
      <c r="AC365" s="39"/>
      <c r="AD365" s="39"/>
    </row>
    <row r="366" spans="1:30" ht="15.75" customHeight="1" x14ac:dyDescent="0.25">
      <c r="A366" s="38"/>
      <c r="B366" s="38"/>
      <c r="C366" s="38"/>
      <c r="D366" s="38"/>
      <c r="E366" s="38"/>
      <c r="F366" s="38"/>
      <c r="G366" s="38"/>
      <c r="H366" s="38"/>
      <c r="I366" s="51"/>
      <c r="J366" s="38"/>
      <c r="K366" s="52"/>
      <c r="L366" s="38"/>
      <c r="M366" s="38"/>
      <c r="N366" s="38"/>
      <c r="O366" s="38"/>
      <c r="P366" s="38"/>
      <c r="Q366" s="38"/>
      <c r="R366" s="38"/>
      <c r="S366" s="38"/>
      <c r="T366" s="38"/>
      <c r="U366" s="38"/>
      <c r="V366" s="38"/>
      <c r="W366" s="38"/>
      <c r="X366" s="38"/>
      <c r="Y366" s="38"/>
      <c r="Z366" s="38"/>
      <c r="AA366" s="39"/>
      <c r="AB366" s="39"/>
      <c r="AC366" s="39"/>
      <c r="AD366" s="39"/>
    </row>
    <row r="367" spans="1:30" ht="15.75" customHeight="1" x14ac:dyDescent="0.25">
      <c r="A367" s="38"/>
      <c r="B367" s="38"/>
      <c r="C367" s="38"/>
      <c r="D367" s="38"/>
      <c r="E367" s="38"/>
      <c r="F367" s="38"/>
      <c r="G367" s="38"/>
      <c r="H367" s="38"/>
      <c r="I367" s="51"/>
      <c r="J367" s="38"/>
      <c r="K367" s="52"/>
      <c r="L367" s="38"/>
      <c r="M367" s="38"/>
      <c r="N367" s="38"/>
      <c r="O367" s="38"/>
      <c r="P367" s="38"/>
      <c r="Q367" s="38"/>
      <c r="R367" s="38"/>
      <c r="S367" s="38"/>
      <c r="T367" s="38"/>
      <c r="U367" s="38"/>
      <c r="V367" s="38"/>
      <c r="W367" s="38"/>
      <c r="X367" s="38"/>
      <c r="Y367" s="38"/>
      <c r="Z367" s="38"/>
      <c r="AA367" s="39"/>
      <c r="AB367" s="39"/>
      <c r="AC367" s="39"/>
      <c r="AD367" s="39"/>
    </row>
    <row r="368" spans="1:30" ht="15.75" customHeight="1" x14ac:dyDescent="0.25">
      <c r="A368" s="38"/>
      <c r="B368" s="38"/>
      <c r="C368" s="38"/>
      <c r="D368" s="38"/>
      <c r="E368" s="38"/>
      <c r="F368" s="38"/>
      <c r="G368" s="38"/>
      <c r="H368" s="38"/>
      <c r="I368" s="51"/>
      <c r="J368" s="38"/>
      <c r="K368" s="52"/>
      <c r="L368" s="38"/>
      <c r="M368" s="38"/>
      <c r="N368" s="38"/>
      <c r="O368" s="38"/>
      <c r="P368" s="38"/>
      <c r="Q368" s="38"/>
      <c r="R368" s="38"/>
      <c r="S368" s="38"/>
      <c r="T368" s="38"/>
      <c r="U368" s="38"/>
      <c r="V368" s="38"/>
      <c r="W368" s="38"/>
      <c r="X368" s="38"/>
      <c r="Y368" s="38"/>
      <c r="Z368" s="38"/>
      <c r="AA368" s="39"/>
      <c r="AB368" s="39"/>
      <c r="AC368" s="39"/>
      <c r="AD368" s="39"/>
    </row>
    <row r="369" spans="1:30" ht="15.75" customHeight="1" x14ac:dyDescent="0.25">
      <c r="A369" s="38"/>
      <c r="B369" s="38"/>
      <c r="C369" s="38"/>
      <c r="D369" s="38"/>
      <c r="E369" s="38"/>
      <c r="F369" s="38"/>
      <c r="G369" s="38"/>
      <c r="H369" s="38"/>
      <c r="I369" s="51"/>
      <c r="J369" s="38"/>
      <c r="K369" s="52"/>
      <c r="L369" s="38"/>
      <c r="M369" s="38"/>
      <c r="N369" s="38"/>
      <c r="O369" s="38"/>
      <c r="P369" s="38"/>
      <c r="Q369" s="38"/>
      <c r="R369" s="38"/>
      <c r="S369" s="38"/>
      <c r="T369" s="38"/>
      <c r="U369" s="38"/>
      <c r="V369" s="38"/>
      <c r="W369" s="38"/>
      <c r="X369" s="38"/>
      <c r="Y369" s="38"/>
      <c r="Z369" s="38"/>
      <c r="AA369" s="39"/>
      <c r="AB369" s="39"/>
      <c r="AC369" s="39"/>
      <c r="AD369" s="39"/>
    </row>
    <row r="370" spans="1:30" ht="15.75" customHeight="1" x14ac:dyDescent="0.25">
      <c r="A370" s="38"/>
      <c r="B370" s="38"/>
      <c r="C370" s="38"/>
      <c r="D370" s="38"/>
      <c r="E370" s="38"/>
      <c r="F370" s="38"/>
      <c r="G370" s="38"/>
      <c r="H370" s="38"/>
      <c r="I370" s="51"/>
      <c r="J370" s="38"/>
      <c r="K370" s="52"/>
      <c r="L370" s="38"/>
      <c r="M370" s="38"/>
      <c r="N370" s="38"/>
      <c r="O370" s="38"/>
      <c r="P370" s="38"/>
      <c r="Q370" s="38"/>
      <c r="R370" s="38"/>
      <c r="S370" s="38"/>
      <c r="T370" s="38"/>
      <c r="U370" s="38"/>
      <c r="V370" s="38"/>
      <c r="W370" s="38"/>
      <c r="X370" s="38"/>
      <c r="Y370" s="38"/>
      <c r="Z370" s="38"/>
      <c r="AA370" s="39"/>
      <c r="AB370" s="39"/>
      <c r="AC370" s="39"/>
      <c r="AD370" s="39"/>
    </row>
    <row r="371" spans="1:30" ht="15.75" customHeight="1" x14ac:dyDescent="0.25">
      <c r="A371" s="38"/>
      <c r="B371" s="38"/>
      <c r="C371" s="38"/>
      <c r="D371" s="38"/>
      <c r="E371" s="38"/>
      <c r="F371" s="38"/>
      <c r="G371" s="38"/>
      <c r="H371" s="38"/>
      <c r="I371" s="51"/>
      <c r="J371" s="38"/>
      <c r="K371" s="52"/>
      <c r="L371" s="38"/>
      <c r="M371" s="38"/>
      <c r="N371" s="38"/>
      <c r="O371" s="38"/>
      <c r="P371" s="38"/>
      <c r="Q371" s="38"/>
      <c r="R371" s="38"/>
      <c r="S371" s="38"/>
      <c r="T371" s="38"/>
      <c r="U371" s="38"/>
      <c r="V371" s="38"/>
      <c r="W371" s="38"/>
      <c r="X371" s="38"/>
      <c r="Y371" s="38"/>
      <c r="Z371" s="38"/>
      <c r="AA371" s="39"/>
      <c r="AB371" s="39"/>
      <c r="AC371" s="39"/>
      <c r="AD371" s="39"/>
    </row>
    <row r="372" spans="1:30" ht="15.75" customHeight="1" x14ac:dyDescent="0.25">
      <c r="A372" s="38"/>
      <c r="B372" s="38"/>
      <c r="C372" s="38"/>
      <c r="D372" s="38"/>
      <c r="E372" s="38"/>
      <c r="F372" s="38"/>
      <c r="G372" s="38"/>
      <c r="H372" s="38"/>
      <c r="I372" s="51"/>
      <c r="J372" s="38"/>
      <c r="K372" s="52"/>
      <c r="L372" s="38"/>
      <c r="M372" s="38"/>
      <c r="N372" s="38"/>
      <c r="O372" s="38"/>
      <c r="P372" s="38"/>
      <c r="Q372" s="38"/>
      <c r="R372" s="38"/>
      <c r="S372" s="38"/>
      <c r="T372" s="38"/>
      <c r="U372" s="38"/>
      <c r="V372" s="38"/>
      <c r="W372" s="38"/>
      <c r="X372" s="38"/>
      <c r="Y372" s="38"/>
      <c r="Z372" s="38"/>
      <c r="AA372" s="39"/>
      <c r="AB372" s="39"/>
      <c r="AC372" s="39"/>
      <c r="AD372" s="39"/>
    </row>
    <row r="373" spans="1:30" ht="15.75" customHeight="1" x14ac:dyDescent="0.25">
      <c r="A373" s="38"/>
      <c r="B373" s="38"/>
      <c r="C373" s="38"/>
      <c r="D373" s="38"/>
      <c r="E373" s="38"/>
      <c r="F373" s="38"/>
      <c r="G373" s="38"/>
      <c r="H373" s="38"/>
      <c r="I373" s="51"/>
      <c r="J373" s="38"/>
      <c r="K373" s="52"/>
      <c r="L373" s="38"/>
      <c r="M373" s="38"/>
      <c r="N373" s="38"/>
      <c r="O373" s="38"/>
      <c r="P373" s="38"/>
      <c r="Q373" s="38"/>
      <c r="R373" s="38"/>
      <c r="S373" s="38"/>
      <c r="T373" s="38"/>
      <c r="U373" s="38"/>
      <c r="V373" s="38"/>
      <c r="W373" s="38"/>
      <c r="X373" s="38"/>
      <c r="Y373" s="38"/>
      <c r="Z373" s="38"/>
      <c r="AA373" s="39"/>
      <c r="AB373" s="39"/>
      <c r="AC373" s="39"/>
      <c r="AD373" s="39"/>
    </row>
    <row r="374" spans="1:30" ht="15.75" customHeight="1" x14ac:dyDescent="0.25">
      <c r="A374" s="38"/>
      <c r="B374" s="38"/>
      <c r="C374" s="38"/>
      <c r="D374" s="38"/>
      <c r="E374" s="38"/>
      <c r="F374" s="38"/>
      <c r="G374" s="38"/>
      <c r="H374" s="38"/>
      <c r="I374" s="51"/>
      <c r="J374" s="38"/>
      <c r="K374" s="52"/>
      <c r="L374" s="38"/>
      <c r="M374" s="38"/>
      <c r="N374" s="38"/>
      <c r="O374" s="38"/>
      <c r="P374" s="38"/>
      <c r="Q374" s="38"/>
      <c r="R374" s="38"/>
      <c r="S374" s="38"/>
      <c r="T374" s="38"/>
      <c r="U374" s="38"/>
      <c r="V374" s="38"/>
      <c r="W374" s="38"/>
      <c r="X374" s="38"/>
      <c r="Y374" s="38"/>
      <c r="Z374" s="38"/>
      <c r="AA374" s="39"/>
      <c r="AB374" s="39"/>
      <c r="AC374" s="39"/>
      <c r="AD374" s="39"/>
    </row>
    <row r="375" spans="1:30" ht="15.75" customHeight="1" x14ac:dyDescent="0.25">
      <c r="A375" s="38"/>
      <c r="B375" s="38"/>
      <c r="C375" s="38"/>
      <c r="D375" s="38"/>
      <c r="E375" s="38"/>
      <c r="F375" s="38"/>
      <c r="G375" s="38"/>
      <c r="H375" s="38"/>
      <c r="I375" s="51"/>
      <c r="J375" s="38"/>
      <c r="K375" s="52"/>
      <c r="L375" s="38"/>
      <c r="M375" s="38"/>
      <c r="N375" s="38"/>
      <c r="O375" s="38"/>
      <c r="P375" s="38"/>
      <c r="Q375" s="38"/>
      <c r="R375" s="38"/>
      <c r="S375" s="38"/>
      <c r="T375" s="38"/>
      <c r="U375" s="38"/>
      <c r="V375" s="38"/>
      <c r="W375" s="38"/>
      <c r="X375" s="38"/>
      <c r="Y375" s="38"/>
      <c r="Z375" s="38"/>
      <c r="AA375" s="39"/>
      <c r="AB375" s="39"/>
      <c r="AC375" s="39"/>
      <c r="AD375" s="39"/>
    </row>
    <row r="376" spans="1:30" ht="15.75" customHeight="1" x14ac:dyDescent="0.25">
      <c r="A376" s="38"/>
      <c r="B376" s="38"/>
      <c r="C376" s="38"/>
      <c r="D376" s="38"/>
      <c r="E376" s="38"/>
      <c r="F376" s="38"/>
      <c r="G376" s="38"/>
      <c r="H376" s="38"/>
      <c r="I376" s="51"/>
      <c r="J376" s="38"/>
      <c r="K376" s="52"/>
      <c r="L376" s="38"/>
      <c r="M376" s="38"/>
      <c r="N376" s="38"/>
      <c r="O376" s="38"/>
      <c r="P376" s="38"/>
      <c r="Q376" s="38"/>
      <c r="R376" s="38"/>
      <c r="S376" s="38"/>
      <c r="T376" s="38"/>
      <c r="U376" s="38"/>
      <c r="V376" s="38"/>
      <c r="W376" s="38"/>
      <c r="X376" s="38"/>
      <c r="Y376" s="38"/>
      <c r="Z376" s="38"/>
      <c r="AA376" s="39"/>
      <c r="AB376" s="39"/>
      <c r="AC376" s="39"/>
      <c r="AD376" s="39"/>
    </row>
    <row r="377" spans="1:30" ht="15.75" customHeight="1" x14ac:dyDescent="0.25">
      <c r="A377" s="38"/>
      <c r="B377" s="38"/>
      <c r="C377" s="38"/>
      <c r="D377" s="38"/>
      <c r="E377" s="38"/>
      <c r="F377" s="38"/>
      <c r="G377" s="38"/>
      <c r="H377" s="38"/>
      <c r="I377" s="51"/>
      <c r="J377" s="38"/>
      <c r="K377" s="52"/>
      <c r="L377" s="38"/>
      <c r="M377" s="38"/>
      <c r="N377" s="38"/>
      <c r="O377" s="38"/>
      <c r="P377" s="38"/>
      <c r="Q377" s="38"/>
      <c r="R377" s="38"/>
      <c r="S377" s="38"/>
      <c r="T377" s="38"/>
      <c r="U377" s="38"/>
      <c r="V377" s="38"/>
      <c r="W377" s="38"/>
      <c r="X377" s="38"/>
      <c r="Y377" s="38"/>
      <c r="Z377" s="38"/>
      <c r="AA377" s="39"/>
      <c r="AB377" s="39"/>
      <c r="AC377" s="39"/>
      <c r="AD377" s="39"/>
    </row>
    <row r="378" spans="1:30" ht="15.75" customHeight="1" x14ac:dyDescent="0.25">
      <c r="A378" s="38"/>
      <c r="B378" s="38"/>
      <c r="C378" s="38"/>
      <c r="D378" s="38"/>
      <c r="E378" s="38"/>
      <c r="F378" s="38"/>
      <c r="G378" s="38"/>
      <c r="H378" s="38"/>
      <c r="I378" s="51"/>
      <c r="J378" s="38"/>
      <c r="K378" s="52"/>
      <c r="L378" s="38"/>
      <c r="M378" s="38"/>
      <c r="N378" s="38"/>
      <c r="O378" s="38"/>
      <c r="P378" s="38"/>
      <c r="Q378" s="38"/>
      <c r="R378" s="38"/>
      <c r="S378" s="38"/>
      <c r="T378" s="38"/>
      <c r="U378" s="38"/>
      <c r="V378" s="38"/>
      <c r="W378" s="38"/>
      <c r="X378" s="38"/>
      <c r="Y378" s="38"/>
      <c r="Z378" s="38"/>
      <c r="AA378" s="39"/>
      <c r="AB378" s="39"/>
      <c r="AC378" s="39"/>
      <c r="AD378" s="39"/>
    </row>
    <row r="379" spans="1:30" ht="15.75" customHeight="1" x14ac:dyDescent="0.25">
      <c r="A379" s="38"/>
      <c r="B379" s="38"/>
      <c r="C379" s="38"/>
      <c r="D379" s="38"/>
      <c r="E379" s="38"/>
      <c r="F379" s="38"/>
      <c r="G379" s="38"/>
      <c r="H379" s="38"/>
      <c r="I379" s="51"/>
      <c r="J379" s="38"/>
      <c r="K379" s="52"/>
      <c r="L379" s="38"/>
      <c r="M379" s="38"/>
      <c r="N379" s="38"/>
      <c r="O379" s="38"/>
      <c r="P379" s="38"/>
      <c r="Q379" s="38"/>
      <c r="R379" s="38"/>
      <c r="S379" s="38"/>
      <c r="T379" s="38"/>
      <c r="U379" s="38"/>
      <c r="V379" s="38"/>
      <c r="W379" s="38"/>
      <c r="X379" s="38"/>
      <c r="Y379" s="38"/>
      <c r="Z379" s="38"/>
      <c r="AA379" s="39"/>
      <c r="AB379" s="39"/>
      <c r="AC379" s="39"/>
      <c r="AD379" s="39"/>
    </row>
    <row r="380" spans="1:30" ht="15.75" customHeight="1" x14ac:dyDescent="0.25">
      <c r="A380" s="38"/>
      <c r="B380" s="38"/>
      <c r="C380" s="38"/>
      <c r="D380" s="38"/>
      <c r="E380" s="38"/>
      <c r="F380" s="38"/>
      <c r="G380" s="38"/>
      <c r="H380" s="38"/>
      <c r="I380" s="51"/>
      <c r="J380" s="38"/>
      <c r="K380" s="52"/>
      <c r="L380" s="38"/>
      <c r="M380" s="38"/>
      <c r="N380" s="38"/>
      <c r="O380" s="38"/>
      <c r="P380" s="38"/>
      <c r="Q380" s="38"/>
      <c r="R380" s="38"/>
      <c r="S380" s="38"/>
      <c r="T380" s="38"/>
      <c r="U380" s="38"/>
      <c r="V380" s="38"/>
      <c r="W380" s="38"/>
      <c r="X380" s="38"/>
      <c r="Y380" s="38"/>
      <c r="Z380" s="38"/>
      <c r="AA380" s="39"/>
      <c r="AB380" s="39"/>
      <c r="AC380" s="39"/>
      <c r="AD380" s="39"/>
    </row>
    <row r="381" spans="1:30" ht="15.75" customHeight="1" x14ac:dyDescent="0.25">
      <c r="A381" s="38"/>
      <c r="B381" s="38"/>
      <c r="C381" s="38"/>
      <c r="D381" s="38"/>
      <c r="E381" s="38"/>
      <c r="F381" s="38"/>
      <c r="G381" s="38"/>
      <c r="H381" s="38"/>
      <c r="I381" s="51"/>
      <c r="J381" s="38"/>
      <c r="K381" s="52"/>
      <c r="L381" s="38"/>
      <c r="M381" s="38"/>
      <c r="N381" s="38"/>
      <c r="O381" s="38"/>
      <c r="P381" s="38"/>
      <c r="Q381" s="38"/>
      <c r="R381" s="38"/>
      <c r="S381" s="38"/>
      <c r="T381" s="38"/>
      <c r="U381" s="38"/>
      <c r="V381" s="38"/>
      <c r="W381" s="38"/>
      <c r="X381" s="38"/>
      <c r="Y381" s="38"/>
      <c r="Z381" s="38"/>
      <c r="AA381" s="39"/>
      <c r="AB381" s="39"/>
      <c r="AC381" s="39"/>
      <c r="AD381" s="39"/>
    </row>
    <row r="382" spans="1:30" ht="15.75" customHeight="1" x14ac:dyDescent="0.25">
      <c r="A382" s="38"/>
      <c r="B382" s="38"/>
      <c r="C382" s="38"/>
      <c r="D382" s="38"/>
      <c r="E382" s="38"/>
      <c r="F382" s="38"/>
      <c r="G382" s="38"/>
      <c r="H382" s="38"/>
      <c r="I382" s="51"/>
      <c r="J382" s="38"/>
      <c r="K382" s="52"/>
      <c r="L382" s="38"/>
      <c r="M382" s="38"/>
      <c r="N382" s="38"/>
      <c r="O382" s="38"/>
      <c r="P382" s="38"/>
      <c r="Q382" s="38"/>
      <c r="R382" s="38"/>
      <c r="S382" s="38"/>
      <c r="T382" s="38"/>
      <c r="U382" s="38"/>
      <c r="V382" s="38"/>
      <c r="W382" s="38"/>
      <c r="X382" s="38"/>
      <c r="Y382" s="38"/>
      <c r="Z382" s="38"/>
      <c r="AA382" s="39"/>
      <c r="AB382" s="39"/>
      <c r="AC382" s="39"/>
      <c r="AD382" s="39"/>
    </row>
    <row r="383" spans="1:30" ht="15.75" customHeight="1" x14ac:dyDescent="0.25">
      <c r="A383" s="38"/>
      <c r="B383" s="38"/>
      <c r="C383" s="38"/>
      <c r="D383" s="38"/>
      <c r="E383" s="38"/>
      <c r="F383" s="38"/>
      <c r="G383" s="38"/>
      <c r="H383" s="38"/>
      <c r="I383" s="51"/>
      <c r="J383" s="38"/>
      <c r="K383" s="52"/>
      <c r="L383" s="38"/>
      <c r="M383" s="38"/>
      <c r="N383" s="38"/>
      <c r="O383" s="38"/>
      <c r="P383" s="38"/>
      <c r="Q383" s="38"/>
      <c r="R383" s="38"/>
      <c r="S383" s="38"/>
      <c r="T383" s="38"/>
      <c r="U383" s="38"/>
      <c r="V383" s="38"/>
      <c r="W383" s="38"/>
      <c r="X383" s="38"/>
      <c r="Y383" s="38"/>
      <c r="Z383" s="38"/>
      <c r="AA383" s="39"/>
      <c r="AB383" s="39"/>
      <c r="AC383" s="39"/>
      <c r="AD383" s="39"/>
    </row>
    <row r="384" spans="1:30" ht="15.75" customHeight="1" x14ac:dyDescent="0.25">
      <c r="A384" s="38"/>
      <c r="B384" s="38"/>
      <c r="C384" s="38"/>
      <c r="D384" s="38"/>
      <c r="E384" s="38"/>
      <c r="F384" s="38"/>
      <c r="G384" s="38"/>
      <c r="H384" s="38"/>
      <c r="I384" s="51"/>
      <c r="J384" s="38"/>
      <c r="K384" s="52"/>
      <c r="L384" s="38"/>
      <c r="M384" s="38"/>
      <c r="N384" s="38"/>
      <c r="O384" s="38"/>
      <c r="P384" s="38"/>
      <c r="Q384" s="38"/>
      <c r="R384" s="38"/>
      <c r="S384" s="38"/>
      <c r="T384" s="38"/>
      <c r="U384" s="38"/>
      <c r="V384" s="38"/>
      <c r="W384" s="38"/>
      <c r="X384" s="38"/>
      <c r="Y384" s="38"/>
      <c r="Z384" s="38"/>
      <c r="AA384" s="39"/>
      <c r="AB384" s="39"/>
      <c r="AC384" s="39"/>
      <c r="AD384" s="39"/>
    </row>
    <row r="385" spans="1:30" ht="15.75" customHeight="1" x14ac:dyDescent="0.25">
      <c r="A385" s="38"/>
      <c r="B385" s="38"/>
      <c r="C385" s="38"/>
      <c r="D385" s="38"/>
      <c r="E385" s="38"/>
      <c r="F385" s="38"/>
      <c r="G385" s="38"/>
      <c r="H385" s="38"/>
      <c r="I385" s="51"/>
      <c r="J385" s="38"/>
      <c r="K385" s="52"/>
      <c r="L385" s="38"/>
      <c r="M385" s="38"/>
      <c r="N385" s="38"/>
      <c r="O385" s="38"/>
      <c r="P385" s="38"/>
      <c r="Q385" s="38"/>
      <c r="R385" s="38"/>
      <c r="S385" s="38"/>
      <c r="T385" s="38"/>
      <c r="U385" s="38"/>
      <c r="V385" s="38"/>
      <c r="W385" s="38"/>
      <c r="X385" s="38"/>
      <c r="Y385" s="38"/>
      <c r="Z385" s="38"/>
      <c r="AA385" s="39"/>
      <c r="AB385" s="39"/>
      <c r="AC385" s="39"/>
      <c r="AD385" s="39"/>
    </row>
    <row r="386" spans="1:30" ht="15.75" customHeight="1" x14ac:dyDescent="0.25">
      <c r="A386" s="38"/>
      <c r="B386" s="38"/>
      <c r="C386" s="38"/>
      <c r="D386" s="38"/>
      <c r="E386" s="38"/>
      <c r="F386" s="38"/>
      <c r="G386" s="38"/>
      <c r="H386" s="38"/>
      <c r="I386" s="51"/>
      <c r="J386" s="38"/>
      <c r="K386" s="52"/>
      <c r="L386" s="38"/>
      <c r="M386" s="38"/>
      <c r="N386" s="38"/>
      <c r="O386" s="38"/>
      <c r="P386" s="38"/>
      <c r="Q386" s="38"/>
      <c r="R386" s="38"/>
      <c r="S386" s="38"/>
      <c r="T386" s="38"/>
      <c r="U386" s="38"/>
      <c r="V386" s="38"/>
      <c r="W386" s="38"/>
      <c r="X386" s="38"/>
      <c r="Y386" s="38"/>
      <c r="Z386" s="38"/>
      <c r="AA386" s="39"/>
      <c r="AB386" s="39"/>
      <c r="AC386" s="39"/>
      <c r="AD386" s="39"/>
    </row>
    <row r="387" spans="1:30" ht="15.75" customHeight="1" x14ac:dyDescent="0.25">
      <c r="A387" s="38"/>
      <c r="B387" s="38"/>
      <c r="C387" s="38"/>
      <c r="D387" s="38"/>
      <c r="E387" s="38"/>
      <c r="F387" s="38"/>
      <c r="G387" s="38"/>
      <c r="H387" s="38"/>
      <c r="I387" s="51"/>
      <c r="J387" s="38"/>
      <c r="K387" s="52"/>
      <c r="L387" s="38"/>
      <c r="M387" s="38"/>
      <c r="N387" s="38"/>
      <c r="O387" s="38"/>
      <c r="P387" s="38"/>
      <c r="Q387" s="38"/>
      <c r="R387" s="38"/>
      <c r="S387" s="38"/>
      <c r="T387" s="38"/>
      <c r="U387" s="38"/>
      <c r="V387" s="38"/>
      <c r="W387" s="38"/>
      <c r="X387" s="38"/>
      <c r="Y387" s="38"/>
      <c r="Z387" s="38"/>
      <c r="AA387" s="39"/>
      <c r="AB387" s="39"/>
      <c r="AC387" s="39"/>
      <c r="AD387" s="39"/>
    </row>
    <row r="388" spans="1:30" ht="15.75" customHeight="1" x14ac:dyDescent="0.25">
      <c r="A388" s="38"/>
      <c r="B388" s="38"/>
      <c r="C388" s="38"/>
      <c r="D388" s="38"/>
      <c r="E388" s="38"/>
      <c r="F388" s="38"/>
      <c r="G388" s="38"/>
      <c r="H388" s="38"/>
      <c r="I388" s="51"/>
      <c r="J388" s="38"/>
      <c r="K388" s="52"/>
      <c r="L388" s="38"/>
      <c r="M388" s="38"/>
      <c r="N388" s="38"/>
      <c r="O388" s="38"/>
      <c r="P388" s="38"/>
      <c r="Q388" s="38"/>
      <c r="R388" s="38"/>
      <c r="S388" s="38"/>
      <c r="T388" s="38"/>
      <c r="U388" s="38"/>
      <c r="V388" s="38"/>
      <c r="W388" s="38"/>
      <c r="X388" s="38"/>
      <c r="Y388" s="38"/>
      <c r="Z388" s="38"/>
      <c r="AA388" s="39"/>
      <c r="AB388" s="39"/>
      <c r="AC388" s="39"/>
      <c r="AD388" s="39"/>
    </row>
    <row r="389" spans="1:30" ht="15.75" customHeight="1" x14ac:dyDescent="0.25">
      <c r="A389" s="38"/>
      <c r="B389" s="38"/>
      <c r="C389" s="38"/>
      <c r="D389" s="38"/>
      <c r="E389" s="38"/>
      <c r="F389" s="38"/>
      <c r="G389" s="38"/>
      <c r="H389" s="38"/>
      <c r="I389" s="51"/>
      <c r="J389" s="38"/>
      <c r="K389" s="52"/>
      <c r="L389" s="38"/>
      <c r="M389" s="38"/>
      <c r="N389" s="38"/>
      <c r="O389" s="38"/>
      <c r="P389" s="38"/>
      <c r="Q389" s="38"/>
      <c r="R389" s="38"/>
      <c r="S389" s="38"/>
      <c r="T389" s="38"/>
      <c r="U389" s="38"/>
      <c r="V389" s="38"/>
      <c r="W389" s="38"/>
      <c r="X389" s="38"/>
      <c r="Y389" s="38"/>
      <c r="Z389" s="38"/>
      <c r="AA389" s="39"/>
      <c r="AB389" s="39"/>
      <c r="AC389" s="39"/>
      <c r="AD389" s="39"/>
    </row>
    <row r="390" spans="1:30" ht="15.75" customHeight="1" x14ac:dyDescent="0.25">
      <c r="A390" s="38"/>
      <c r="B390" s="38"/>
      <c r="C390" s="38"/>
      <c r="D390" s="38"/>
      <c r="E390" s="38"/>
      <c r="F390" s="38"/>
      <c r="G390" s="38"/>
      <c r="H390" s="38"/>
      <c r="I390" s="51"/>
      <c r="J390" s="38"/>
      <c r="K390" s="52"/>
      <c r="L390" s="38"/>
      <c r="M390" s="38"/>
      <c r="N390" s="38"/>
      <c r="O390" s="38"/>
      <c r="P390" s="38"/>
      <c r="Q390" s="38"/>
      <c r="R390" s="38"/>
      <c r="S390" s="38"/>
      <c r="T390" s="38"/>
      <c r="U390" s="38"/>
      <c r="V390" s="38"/>
      <c r="W390" s="38"/>
      <c r="X390" s="38"/>
      <c r="Y390" s="38"/>
      <c r="Z390" s="38"/>
      <c r="AA390" s="39"/>
      <c r="AB390" s="39"/>
      <c r="AC390" s="39"/>
      <c r="AD390" s="39"/>
    </row>
    <row r="391" spans="1:30" ht="15.75" customHeight="1" x14ac:dyDescent="0.25">
      <c r="A391" s="38"/>
      <c r="B391" s="38"/>
      <c r="C391" s="38"/>
      <c r="D391" s="38"/>
      <c r="E391" s="38"/>
      <c r="F391" s="38"/>
      <c r="G391" s="38"/>
      <c r="H391" s="38"/>
      <c r="I391" s="51"/>
      <c r="J391" s="38"/>
      <c r="K391" s="52"/>
      <c r="L391" s="38"/>
      <c r="M391" s="38"/>
      <c r="N391" s="38"/>
      <c r="O391" s="38"/>
      <c r="P391" s="38"/>
      <c r="Q391" s="38"/>
      <c r="R391" s="38"/>
      <c r="S391" s="38"/>
      <c r="T391" s="38"/>
      <c r="U391" s="38"/>
      <c r="V391" s="38"/>
      <c r="W391" s="38"/>
      <c r="X391" s="38"/>
      <c r="Y391" s="38"/>
      <c r="Z391" s="38"/>
      <c r="AA391" s="39"/>
      <c r="AB391" s="39"/>
      <c r="AC391" s="39"/>
      <c r="AD391" s="39"/>
    </row>
    <row r="392" spans="1:30" ht="15.75" customHeight="1" x14ac:dyDescent="0.25">
      <c r="A392" s="38"/>
      <c r="B392" s="38"/>
      <c r="C392" s="38"/>
      <c r="D392" s="38"/>
      <c r="E392" s="38"/>
      <c r="F392" s="38"/>
      <c r="G392" s="38"/>
      <c r="H392" s="38"/>
      <c r="I392" s="51"/>
      <c r="J392" s="38"/>
      <c r="K392" s="52"/>
      <c r="L392" s="38"/>
      <c r="M392" s="38"/>
      <c r="N392" s="38"/>
      <c r="O392" s="38"/>
      <c r="P392" s="38"/>
      <c r="Q392" s="38"/>
      <c r="R392" s="38"/>
      <c r="S392" s="38"/>
      <c r="T392" s="38"/>
      <c r="U392" s="38"/>
      <c r="V392" s="38"/>
      <c r="W392" s="38"/>
      <c r="X392" s="38"/>
      <c r="Y392" s="38"/>
      <c r="Z392" s="38"/>
      <c r="AA392" s="39"/>
      <c r="AB392" s="39"/>
      <c r="AC392" s="39"/>
      <c r="AD392" s="39"/>
    </row>
    <row r="393" spans="1:30" ht="15.75" customHeight="1" x14ac:dyDescent="0.25">
      <c r="A393" s="38"/>
      <c r="B393" s="38"/>
      <c r="C393" s="38"/>
      <c r="D393" s="38"/>
      <c r="E393" s="38"/>
      <c r="F393" s="38"/>
      <c r="G393" s="38"/>
      <c r="H393" s="38"/>
      <c r="I393" s="51"/>
      <c r="J393" s="38"/>
      <c r="K393" s="52"/>
      <c r="L393" s="38"/>
      <c r="M393" s="38"/>
      <c r="N393" s="38"/>
      <c r="O393" s="38"/>
      <c r="P393" s="38"/>
      <c r="Q393" s="38"/>
      <c r="R393" s="38"/>
      <c r="S393" s="38"/>
      <c r="T393" s="38"/>
      <c r="U393" s="38"/>
      <c r="V393" s="38"/>
      <c r="W393" s="38"/>
      <c r="X393" s="38"/>
      <c r="Y393" s="38"/>
      <c r="Z393" s="38"/>
      <c r="AA393" s="39"/>
      <c r="AB393" s="39"/>
      <c r="AC393" s="39"/>
      <c r="AD393" s="39"/>
    </row>
    <row r="394" spans="1:30" ht="15.75" customHeight="1" x14ac:dyDescent="0.25">
      <c r="A394" s="38"/>
      <c r="B394" s="38"/>
      <c r="C394" s="38"/>
      <c r="D394" s="38"/>
      <c r="E394" s="38"/>
      <c r="F394" s="38"/>
      <c r="G394" s="38"/>
      <c r="H394" s="38"/>
      <c r="I394" s="51"/>
      <c r="J394" s="38"/>
      <c r="K394" s="52"/>
      <c r="L394" s="38"/>
      <c r="M394" s="38"/>
      <c r="N394" s="38"/>
      <c r="O394" s="38"/>
      <c r="P394" s="38"/>
      <c r="Q394" s="38"/>
      <c r="R394" s="38"/>
      <c r="S394" s="38"/>
      <c r="T394" s="38"/>
      <c r="U394" s="38"/>
      <c r="V394" s="38"/>
      <c r="W394" s="38"/>
      <c r="X394" s="38"/>
      <c r="Y394" s="38"/>
      <c r="Z394" s="38"/>
      <c r="AA394" s="39"/>
      <c r="AB394" s="39"/>
      <c r="AC394" s="39"/>
      <c r="AD394" s="39"/>
    </row>
    <row r="395" spans="1:30" ht="15.75" customHeight="1" x14ac:dyDescent="0.25">
      <c r="A395" s="38"/>
      <c r="B395" s="38"/>
      <c r="C395" s="38"/>
      <c r="D395" s="38"/>
      <c r="E395" s="38"/>
      <c r="F395" s="38"/>
      <c r="G395" s="38"/>
      <c r="H395" s="38"/>
      <c r="I395" s="51"/>
      <c r="J395" s="38"/>
      <c r="K395" s="52"/>
      <c r="L395" s="38"/>
      <c r="M395" s="38"/>
      <c r="N395" s="38"/>
      <c r="O395" s="38"/>
      <c r="P395" s="38"/>
      <c r="Q395" s="38"/>
      <c r="R395" s="38"/>
      <c r="S395" s="38"/>
      <c r="T395" s="38"/>
      <c r="U395" s="38"/>
      <c r="V395" s="38"/>
      <c r="W395" s="38"/>
      <c r="X395" s="38"/>
      <c r="Y395" s="38"/>
      <c r="Z395" s="38"/>
      <c r="AA395" s="39"/>
      <c r="AB395" s="39"/>
      <c r="AC395" s="39"/>
      <c r="AD395" s="39"/>
    </row>
    <row r="396" spans="1:30" ht="15.75" customHeight="1" x14ac:dyDescent="0.25">
      <c r="A396" s="38"/>
      <c r="B396" s="38"/>
      <c r="C396" s="38"/>
      <c r="D396" s="38"/>
      <c r="E396" s="38"/>
      <c r="F396" s="38"/>
      <c r="G396" s="38"/>
      <c r="H396" s="38"/>
      <c r="I396" s="51"/>
      <c r="J396" s="38"/>
      <c r="K396" s="52"/>
      <c r="L396" s="38"/>
      <c r="M396" s="38"/>
      <c r="N396" s="38"/>
      <c r="O396" s="38"/>
      <c r="P396" s="38"/>
      <c r="Q396" s="38"/>
      <c r="R396" s="38"/>
      <c r="S396" s="38"/>
      <c r="T396" s="38"/>
      <c r="U396" s="38"/>
      <c r="V396" s="38"/>
      <c r="W396" s="38"/>
      <c r="X396" s="38"/>
      <c r="Y396" s="38"/>
      <c r="Z396" s="38"/>
      <c r="AA396" s="39"/>
      <c r="AB396" s="39"/>
      <c r="AC396" s="39"/>
      <c r="AD396" s="39"/>
    </row>
    <row r="397" spans="1:30" ht="15.75" customHeight="1" x14ac:dyDescent="0.25">
      <c r="A397" s="38"/>
      <c r="B397" s="38"/>
      <c r="C397" s="38"/>
      <c r="D397" s="38"/>
      <c r="E397" s="38"/>
      <c r="F397" s="38"/>
      <c r="G397" s="38"/>
      <c r="H397" s="38"/>
      <c r="I397" s="51"/>
      <c r="J397" s="38"/>
      <c r="K397" s="52"/>
      <c r="L397" s="38"/>
      <c r="M397" s="38"/>
      <c r="N397" s="38"/>
      <c r="O397" s="38"/>
      <c r="P397" s="38"/>
      <c r="Q397" s="38"/>
      <c r="R397" s="38"/>
      <c r="S397" s="38"/>
      <c r="T397" s="38"/>
      <c r="U397" s="38"/>
      <c r="V397" s="38"/>
      <c r="W397" s="38"/>
      <c r="X397" s="38"/>
      <c r="Y397" s="38"/>
      <c r="Z397" s="38"/>
      <c r="AA397" s="39"/>
      <c r="AB397" s="39"/>
      <c r="AC397" s="39"/>
      <c r="AD397" s="39"/>
    </row>
    <row r="398" spans="1:30" ht="15.75" customHeight="1" x14ac:dyDescent="0.25">
      <c r="A398" s="38"/>
      <c r="B398" s="38"/>
      <c r="C398" s="38"/>
      <c r="D398" s="38"/>
      <c r="E398" s="38"/>
      <c r="F398" s="38"/>
      <c r="G398" s="38"/>
      <c r="H398" s="38"/>
      <c r="I398" s="51"/>
      <c r="J398" s="38"/>
      <c r="K398" s="52"/>
      <c r="L398" s="38"/>
      <c r="M398" s="38"/>
      <c r="N398" s="38"/>
      <c r="O398" s="38"/>
      <c r="P398" s="38"/>
      <c r="Q398" s="38"/>
      <c r="R398" s="38"/>
      <c r="S398" s="38"/>
      <c r="T398" s="38"/>
      <c r="U398" s="38"/>
      <c r="V398" s="38"/>
      <c r="W398" s="38"/>
      <c r="X398" s="38"/>
      <c r="Y398" s="38"/>
      <c r="Z398" s="38"/>
      <c r="AA398" s="39"/>
      <c r="AB398" s="39"/>
      <c r="AC398" s="39"/>
      <c r="AD398" s="39"/>
    </row>
    <row r="399" spans="1:30" ht="15.75" customHeight="1" x14ac:dyDescent="0.25">
      <c r="A399" s="38"/>
      <c r="B399" s="38"/>
      <c r="C399" s="38"/>
      <c r="D399" s="38"/>
      <c r="E399" s="38"/>
      <c r="F399" s="38"/>
      <c r="G399" s="38"/>
      <c r="H399" s="38"/>
      <c r="I399" s="51"/>
      <c r="J399" s="38"/>
      <c r="K399" s="52"/>
      <c r="L399" s="38"/>
      <c r="M399" s="38"/>
      <c r="N399" s="38"/>
      <c r="O399" s="38"/>
      <c r="P399" s="38"/>
      <c r="Q399" s="38"/>
      <c r="R399" s="38"/>
      <c r="S399" s="38"/>
      <c r="T399" s="38"/>
      <c r="U399" s="38"/>
      <c r="V399" s="38"/>
      <c r="W399" s="38"/>
      <c r="X399" s="38"/>
      <c r="Y399" s="38"/>
      <c r="Z399" s="38"/>
      <c r="AA399" s="39"/>
      <c r="AB399" s="39"/>
      <c r="AC399" s="39"/>
      <c r="AD399" s="39"/>
    </row>
    <row r="400" spans="1:30" ht="15.75" customHeight="1" x14ac:dyDescent="0.25">
      <c r="A400" s="38"/>
      <c r="B400" s="38"/>
      <c r="C400" s="38"/>
      <c r="D400" s="38"/>
      <c r="E400" s="38"/>
      <c r="F400" s="38"/>
      <c r="G400" s="38"/>
      <c r="H400" s="38"/>
      <c r="I400" s="51"/>
      <c r="J400" s="38"/>
      <c r="K400" s="52"/>
      <c r="L400" s="38"/>
      <c r="M400" s="38"/>
      <c r="N400" s="38"/>
      <c r="O400" s="38"/>
      <c r="P400" s="38"/>
      <c r="Q400" s="38"/>
      <c r="R400" s="38"/>
      <c r="S400" s="38"/>
      <c r="T400" s="38"/>
      <c r="U400" s="38"/>
      <c r="V400" s="38"/>
      <c r="W400" s="38"/>
      <c r="X400" s="38"/>
      <c r="Y400" s="38"/>
      <c r="Z400" s="38"/>
      <c r="AA400" s="39"/>
      <c r="AB400" s="39"/>
      <c r="AC400" s="39"/>
      <c r="AD400" s="39"/>
    </row>
    <row r="401" spans="1:30" ht="15.75" customHeight="1" x14ac:dyDescent="0.25">
      <c r="A401" s="38"/>
      <c r="B401" s="38"/>
      <c r="C401" s="38"/>
      <c r="D401" s="38"/>
      <c r="E401" s="38"/>
      <c r="F401" s="38"/>
      <c r="G401" s="38"/>
      <c r="H401" s="38"/>
      <c r="I401" s="51"/>
      <c r="J401" s="38"/>
      <c r="K401" s="52"/>
      <c r="L401" s="38"/>
      <c r="M401" s="38"/>
      <c r="N401" s="38"/>
      <c r="O401" s="38"/>
      <c r="P401" s="38"/>
      <c r="Q401" s="38"/>
      <c r="R401" s="38"/>
      <c r="S401" s="38"/>
      <c r="T401" s="38"/>
      <c r="U401" s="38"/>
      <c r="V401" s="38"/>
      <c r="W401" s="38"/>
      <c r="X401" s="38"/>
      <c r="Y401" s="38"/>
      <c r="Z401" s="38"/>
      <c r="AA401" s="39"/>
      <c r="AB401" s="39"/>
      <c r="AC401" s="39"/>
      <c r="AD401" s="39"/>
    </row>
    <row r="402" spans="1:30" ht="15.75" customHeight="1" x14ac:dyDescent="0.25">
      <c r="A402" s="38"/>
      <c r="B402" s="38"/>
      <c r="C402" s="38"/>
      <c r="D402" s="38"/>
      <c r="E402" s="38"/>
      <c r="F402" s="38"/>
      <c r="G402" s="38"/>
      <c r="H402" s="38"/>
      <c r="I402" s="51"/>
      <c r="J402" s="38"/>
      <c r="K402" s="52"/>
      <c r="L402" s="38"/>
      <c r="M402" s="38"/>
      <c r="N402" s="38"/>
      <c r="O402" s="38"/>
      <c r="P402" s="38"/>
      <c r="Q402" s="38"/>
      <c r="R402" s="38"/>
      <c r="S402" s="38"/>
      <c r="T402" s="38"/>
      <c r="U402" s="38"/>
      <c r="V402" s="38"/>
      <c r="W402" s="38"/>
      <c r="X402" s="38"/>
      <c r="Y402" s="38"/>
      <c r="Z402" s="38"/>
      <c r="AA402" s="39"/>
      <c r="AB402" s="39"/>
      <c r="AC402" s="39"/>
      <c r="AD402" s="39"/>
    </row>
    <row r="403" spans="1:30" ht="15.75" customHeight="1" x14ac:dyDescent="0.25">
      <c r="A403" s="38"/>
      <c r="B403" s="38"/>
      <c r="C403" s="38"/>
      <c r="D403" s="38"/>
      <c r="E403" s="38"/>
      <c r="F403" s="38"/>
      <c r="G403" s="38"/>
      <c r="H403" s="38"/>
      <c r="I403" s="51"/>
      <c r="J403" s="38"/>
      <c r="K403" s="52"/>
      <c r="L403" s="38"/>
      <c r="M403" s="38"/>
      <c r="N403" s="38"/>
      <c r="O403" s="38"/>
      <c r="P403" s="38"/>
      <c r="Q403" s="38"/>
      <c r="R403" s="38"/>
      <c r="S403" s="38"/>
      <c r="T403" s="38"/>
      <c r="U403" s="38"/>
      <c r="V403" s="38"/>
      <c r="W403" s="38"/>
      <c r="X403" s="38"/>
      <c r="Y403" s="38"/>
      <c r="Z403" s="38"/>
      <c r="AA403" s="39"/>
      <c r="AB403" s="39"/>
      <c r="AC403" s="39"/>
      <c r="AD403" s="39"/>
    </row>
    <row r="404" spans="1:30" ht="15.75" customHeight="1" x14ac:dyDescent="0.25">
      <c r="A404" s="38"/>
      <c r="B404" s="38"/>
      <c r="C404" s="38"/>
      <c r="D404" s="38"/>
      <c r="E404" s="38"/>
      <c r="F404" s="38"/>
      <c r="G404" s="38"/>
      <c r="H404" s="38"/>
      <c r="I404" s="51"/>
      <c r="J404" s="38"/>
      <c r="K404" s="52"/>
      <c r="L404" s="38"/>
      <c r="M404" s="38"/>
      <c r="N404" s="38"/>
      <c r="O404" s="38"/>
      <c r="P404" s="38"/>
      <c r="Q404" s="38"/>
      <c r="R404" s="38"/>
      <c r="S404" s="38"/>
      <c r="T404" s="38"/>
      <c r="U404" s="38"/>
      <c r="V404" s="38"/>
      <c r="W404" s="38"/>
      <c r="X404" s="38"/>
      <c r="Y404" s="38"/>
      <c r="Z404" s="38"/>
      <c r="AA404" s="39"/>
      <c r="AB404" s="39"/>
      <c r="AC404" s="39"/>
      <c r="AD404" s="39"/>
    </row>
    <row r="405" spans="1:30" ht="15.75" customHeight="1" x14ac:dyDescent="0.25">
      <c r="A405" s="38"/>
      <c r="B405" s="38"/>
      <c r="C405" s="38"/>
      <c r="D405" s="38"/>
      <c r="E405" s="38"/>
      <c r="F405" s="38"/>
      <c r="G405" s="38"/>
      <c r="H405" s="38"/>
      <c r="I405" s="51"/>
      <c r="J405" s="38"/>
      <c r="K405" s="52"/>
      <c r="L405" s="38"/>
      <c r="M405" s="38"/>
      <c r="N405" s="38"/>
      <c r="O405" s="38"/>
      <c r="P405" s="38"/>
      <c r="Q405" s="38"/>
      <c r="R405" s="38"/>
      <c r="S405" s="38"/>
      <c r="T405" s="38"/>
      <c r="U405" s="38"/>
      <c r="V405" s="38"/>
      <c r="W405" s="38"/>
      <c r="X405" s="38"/>
      <c r="Y405" s="38"/>
      <c r="Z405" s="38"/>
      <c r="AA405" s="39"/>
      <c r="AB405" s="39"/>
      <c r="AC405" s="39"/>
      <c r="AD405" s="39"/>
    </row>
    <row r="406" spans="1:30" ht="15.75" customHeight="1" x14ac:dyDescent="0.25">
      <c r="A406" s="38"/>
      <c r="B406" s="38"/>
      <c r="C406" s="38"/>
      <c r="D406" s="38"/>
      <c r="E406" s="38"/>
      <c r="F406" s="38"/>
      <c r="G406" s="38"/>
      <c r="H406" s="38"/>
      <c r="I406" s="51"/>
      <c r="J406" s="38"/>
      <c r="K406" s="52"/>
      <c r="L406" s="38"/>
      <c r="M406" s="38"/>
      <c r="N406" s="38"/>
      <c r="O406" s="38"/>
      <c r="P406" s="38"/>
      <c r="Q406" s="38"/>
      <c r="R406" s="38"/>
      <c r="S406" s="38"/>
      <c r="T406" s="38"/>
      <c r="U406" s="38"/>
      <c r="V406" s="38"/>
      <c r="W406" s="38"/>
      <c r="X406" s="38"/>
      <c r="Y406" s="38"/>
      <c r="Z406" s="38"/>
      <c r="AA406" s="39"/>
      <c r="AB406" s="39"/>
      <c r="AC406" s="39"/>
      <c r="AD406" s="39"/>
    </row>
    <row r="407" spans="1:30" ht="15.75" customHeight="1" x14ac:dyDescent="0.25">
      <c r="A407" s="38"/>
      <c r="B407" s="38"/>
      <c r="C407" s="38"/>
      <c r="D407" s="38"/>
      <c r="E407" s="38"/>
      <c r="F407" s="38"/>
      <c r="G407" s="38"/>
      <c r="H407" s="38"/>
      <c r="I407" s="51"/>
      <c r="J407" s="38"/>
      <c r="K407" s="52"/>
      <c r="L407" s="38"/>
      <c r="M407" s="38"/>
      <c r="N407" s="38"/>
      <c r="O407" s="38"/>
      <c r="P407" s="38"/>
      <c r="Q407" s="38"/>
      <c r="R407" s="38"/>
      <c r="S407" s="38"/>
      <c r="T407" s="38"/>
      <c r="U407" s="38"/>
      <c r="V407" s="38"/>
      <c r="W407" s="38"/>
      <c r="X407" s="38"/>
      <c r="Y407" s="38"/>
      <c r="Z407" s="38"/>
      <c r="AA407" s="39"/>
      <c r="AB407" s="39"/>
      <c r="AC407" s="39"/>
      <c r="AD407" s="39"/>
    </row>
    <row r="408" spans="1:30" ht="15.75" customHeight="1" x14ac:dyDescent="0.25">
      <c r="A408" s="38"/>
      <c r="B408" s="38"/>
      <c r="C408" s="38"/>
      <c r="D408" s="38"/>
      <c r="E408" s="38"/>
      <c r="F408" s="38"/>
      <c r="G408" s="38"/>
      <c r="H408" s="38"/>
      <c r="I408" s="51"/>
      <c r="J408" s="38"/>
      <c r="K408" s="52"/>
      <c r="L408" s="38"/>
      <c r="M408" s="38"/>
      <c r="N408" s="38"/>
      <c r="O408" s="38"/>
      <c r="P408" s="38"/>
      <c r="Q408" s="38"/>
      <c r="R408" s="38"/>
      <c r="S408" s="38"/>
      <c r="T408" s="38"/>
      <c r="U408" s="38"/>
      <c r="V408" s="38"/>
      <c r="W408" s="38"/>
      <c r="X408" s="38"/>
      <c r="Y408" s="38"/>
      <c r="Z408" s="38"/>
      <c r="AA408" s="39"/>
      <c r="AB408" s="39"/>
      <c r="AC408" s="39"/>
      <c r="AD408" s="39"/>
    </row>
    <row r="409" spans="1:30" ht="15.75" customHeight="1" x14ac:dyDescent="0.25">
      <c r="A409" s="38"/>
      <c r="B409" s="38"/>
      <c r="C409" s="38"/>
      <c r="D409" s="38"/>
      <c r="E409" s="38"/>
      <c r="F409" s="38"/>
      <c r="G409" s="38"/>
      <c r="H409" s="38"/>
      <c r="I409" s="51"/>
      <c r="J409" s="38"/>
      <c r="K409" s="52"/>
      <c r="L409" s="38"/>
      <c r="M409" s="38"/>
      <c r="N409" s="38"/>
      <c r="O409" s="38"/>
      <c r="P409" s="38"/>
      <c r="Q409" s="38"/>
      <c r="R409" s="38"/>
      <c r="S409" s="38"/>
      <c r="T409" s="38"/>
      <c r="U409" s="38"/>
      <c r="V409" s="38"/>
      <c r="W409" s="38"/>
      <c r="X409" s="38"/>
      <c r="Y409" s="38"/>
      <c r="Z409" s="38"/>
      <c r="AA409" s="39"/>
      <c r="AB409" s="39"/>
      <c r="AC409" s="39"/>
      <c r="AD409" s="39"/>
    </row>
    <row r="410" spans="1:30" ht="15.75" customHeight="1" x14ac:dyDescent="0.25">
      <c r="A410" s="38"/>
      <c r="B410" s="38"/>
      <c r="C410" s="38"/>
      <c r="D410" s="38"/>
      <c r="E410" s="38"/>
      <c r="F410" s="38"/>
      <c r="G410" s="38"/>
      <c r="H410" s="38"/>
      <c r="I410" s="51"/>
      <c r="J410" s="38"/>
      <c r="K410" s="52"/>
      <c r="L410" s="38"/>
      <c r="M410" s="38"/>
      <c r="N410" s="38"/>
      <c r="O410" s="38"/>
      <c r="P410" s="38"/>
      <c r="Q410" s="38"/>
      <c r="R410" s="38"/>
      <c r="S410" s="38"/>
      <c r="T410" s="38"/>
      <c r="U410" s="38"/>
      <c r="V410" s="38"/>
      <c r="W410" s="38"/>
      <c r="X410" s="38"/>
      <c r="Y410" s="38"/>
      <c r="Z410" s="38"/>
      <c r="AA410" s="39"/>
      <c r="AB410" s="39"/>
      <c r="AC410" s="39"/>
      <c r="AD410" s="39"/>
    </row>
    <row r="411" spans="1:30" ht="15.75" customHeight="1" x14ac:dyDescent="0.25">
      <c r="A411" s="38"/>
      <c r="B411" s="38"/>
      <c r="C411" s="38"/>
      <c r="D411" s="38"/>
      <c r="E411" s="38"/>
      <c r="F411" s="38"/>
      <c r="G411" s="38"/>
      <c r="H411" s="38"/>
      <c r="I411" s="51"/>
      <c r="J411" s="38"/>
      <c r="K411" s="52"/>
      <c r="L411" s="38"/>
      <c r="M411" s="38"/>
      <c r="N411" s="38"/>
      <c r="O411" s="38"/>
      <c r="P411" s="38"/>
      <c r="Q411" s="38"/>
      <c r="R411" s="38"/>
      <c r="S411" s="38"/>
      <c r="T411" s="38"/>
      <c r="U411" s="38"/>
      <c r="V411" s="38"/>
      <c r="W411" s="38"/>
      <c r="X411" s="38"/>
      <c r="Y411" s="38"/>
      <c r="Z411" s="38"/>
      <c r="AA411" s="39"/>
      <c r="AB411" s="39"/>
      <c r="AC411" s="39"/>
      <c r="AD411" s="39"/>
    </row>
    <row r="412" spans="1:30" ht="15.75" customHeight="1" x14ac:dyDescent="0.25">
      <c r="A412" s="38"/>
      <c r="B412" s="38"/>
      <c r="C412" s="38"/>
      <c r="D412" s="38"/>
      <c r="E412" s="38"/>
      <c r="F412" s="38"/>
      <c r="G412" s="38"/>
      <c r="H412" s="38"/>
      <c r="I412" s="51"/>
      <c r="J412" s="38"/>
      <c r="K412" s="52"/>
      <c r="L412" s="38"/>
      <c r="M412" s="38"/>
      <c r="N412" s="38"/>
      <c r="O412" s="38"/>
      <c r="P412" s="38"/>
      <c r="Q412" s="38"/>
      <c r="R412" s="38"/>
      <c r="S412" s="38"/>
      <c r="T412" s="38"/>
      <c r="U412" s="38"/>
      <c r="V412" s="38"/>
      <c r="W412" s="38"/>
      <c r="X412" s="38"/>
      <c r="Y412" s="38"/>
      <c r="Z412" s="38"/>
      <c r="AA412" s="39"/>
      <c r="AB412" s="39"/>
      <c r="AC412" s="39"/>
      <c r="AD412" s="39"/>
    </row>
    <row r="413" spans="1:30" ht="15.75" customHeight="1" x14ac:dyDescent="0.25">
      <c r="A413" s="38"/>
      <c r="B413" s="38"/>
      <c r="C413" s="38"/>
      <c r="D413" s="38"/>
      <c r="E413" s="38"/>
      <c r="F413" s="38"/>
      <c r="G413" s="38"/>
      <c r="H413" s="38"/>
      <c r="I413" s="51"/>
      <c r="J413" s="38"/>
      <c r="K413" s="52"/>
      <c r="L413" s="38"/>
      <c r="M413" s="38"/>
      <c r="N413" s="38"/>
      <c r="O413" s="38"/>
      <c r="P413" s="38"/>
      <c r="Q413" s="38"/>
      <c r="R413" s="38"/>
      <c r="S413" s="38"/>
      <c r="T413" s="38"/>
      <c r="U413" s="38"/>
      <c r="V413" s="38"/>
      <c r="W413" s="38"/>
      <c r="X413" s="38"/>
      <c r="Y413" s="38"/>
      <c r="Z413" s="38"/>
      <c r="AA413" s="39"/>
      <c r="AB413" s="39"/>
      <c r="AC413" s="39"/>
      <c r="AD413" s="39"/>
    </row>
    <row r="414" spans="1:30" ht="15.75" customHeight="1" x14ac:dyDescent="0.25">
      <c r="A414" s="38"/>
      <c r="B414" s="38"/>
      <c r="C414" s="38"/>
      <c r="D414" s="38"/>
      <c r="E414" s="38"/>
      <c r="F414" s="38"/>
      <c r="G414" s="38"/>
      <c r="H414" s="38"/>
      <c r="I414" s="51"/>
      <c r="J414" s="38"/>
      <c r="K414" s="52"/>
      <c r="L414" s="38"/>
      <c r="M414" s="38"/>
      <c r="N414" s="38"/>
      <c r="O414" s="38"/>
      <c r="P414" s="38"/>
      <c r="Q414" s="38"/>
      <c r="R414" s="38"/>
      <c r="S414" s="38"/>
      <c r="T414" s="38"/>
      <c r="U414" s="38"/>
      <c r="V414" s="38"/>
      <c r="W414" s="38"/>
      <c r="X414" s="38"/>
      <c r="Y414" s="38"/>
      <c r="Z414" s="38"/>
      <c r="AA414" s="39"/>
      <c r="AB414" s="39"/>
      <c r="AC414" s="39"/>
      <c r="AD414" s="39"/>
    </row>
    <row r="415" spans="1:30" ht="15.75" customHeight="1" x14ac:dyDescent="0.25">
      <c r="A415" s="38"/>
      <c r="B415" s="38"/>
      <c r="C415" s="38"/>
      <c r="D415" s="38"/>
      <c r="E415" s="38"/>
      <c r="F415" s="38"/>
      <c r="G415" s="38"/>
      <c r="H415" s="38"/>
      <c r="I415" s="51"/>
      <c r="J415" s="38"/>
      <c r="K415" s="52"/>
      <c r="L415" s="38"/>
      <c r="M415" s="38"/>
      <c r="N415" s="38"/>
      <c r="O415" s="38"/>
      <c r="P415" s="38"/>
      <c r="Q415" s="38"/>
      <c r="R415" s="38"/>
      <c r="S415" s="38"/>
      <c r="T415" s="38"/>
      <c r="U415" s="38"/>
      <c r="V415" s="38"/>
      <c r="W415" s="38"/>
      <c r="X415" s="38"/>
      <c r="Y415" s="38"/>
      <c r="Z415" s="38"/>
      <c r="AA415" s="39"/>
      <c r="AB415" s="39"/>
      <c r="AC415" s="39"/>
      <c r="AD415" s="39"/>
    </row>
    <row r="416" spans="1:30" ht="15.75" customHeight="1" x14ac:dyDescent="0.25">
      <c r="A416" s="38"/>
      <c r="B416" s="38"/>
      <c r="C416" s="38"/>
      <c r="D416" s="38"/>
      <c r="E416" s="38"/>
      <c r="F416" s="38"/>
      <c r="G416" s="38"/>
      <c r="H416" s="38"/>
      <c r="I416" s="51"/>
      <c r="J416" s="38"/>
      <c r="K416" s="52"/>
      <c r="L416" s="38"/>
      <c r="M416" s="38"/>
      <c r="N416" s="38"/>
      <c r="O416" s="38"/>
      <c r="P416" s="38"/>
      <c r="Q416" s="38"/>
      <c r="R416" s="38"/>
      <c r="S416" s="38"/>
      <c r="T416" s="38"/>
      <c r="U416" s="38"/>
      <c r="V416" s="38"/>
      <c r="W416" s="38"/>
      <c r="X416" s="38"/>
      <c r="Y416" s="38"/>
      <c r="Z416" s="38"/>
      <c r="AA416" s="39"/>
      <c r="AB416" s="39"/>
      <c r="AC416" s="39"/>
      <c r="AD416" s="39"/>
    </row>
    <row r="417" spans="1:30" ht="15.75" customHeight="1" x14ac:dyDescent="0.25">
      <c r="A417" s="38"/>
      <c r="B417" s="38"/>
      <c r="C417" s="38"/>
      <c r="D417" s="38"/>
      <c r="E417" s="38"/>
      <c r="F417" s="38"/>
      <c r="G417" s="38"/>
      <c r="H417" s="38"/>
      <c r="I417" s="51"/>
      <c r="J417" s="38"/>
      <c r="K417" s="52"/>
      <c r="L417" s="38"/>
      <c r="M417" s="38"/>
      <c r="N417" s="38"/>
      <c r="O417" s="38"/>
      <c r="P417" s="38"/>
      <c r="Q417" s="38"/>
      <c r="R417" s="38"/>
      <c r="S417" s="38"/>
      <c r="T417" s="38"/>
      <c r="U417" s="38"/>
      <c r="V417" s="38"/>
      <c r="W417" s="38"/>
      <c r="X417" s="38"/>
      <c r="Y417" s="38"/>
      <c r="Z417" s="38"/>
      <c r="AA417" s="39"/>
      <c r="AB417" s="39"/>
      <c r="AC417" s="39"/>
      <c r="AD417" s="39"/>
    </row>
    <row r="418" spans="1:30" ht="15.75" customHeight="1" x14ac:dyDescent="0.25">
      <c r="A418" s="38"/>
      <c r="B418" s="38"/>
      <c r="C418" s="38"/>
      <c r="D418" s="38"/>
      <c r="E418" s="38"/>
      <c r="F418" s="38"/>
      <c r="G418" s="38"/>
      <c r="H418" s="38"/>
      <c r="I418" s="51"/>
      <c r="J418" s="38"/>
      <c r="K418" s="52"/>
      <c r="L418" s="38"/>
      <c r="M418" s="38"/>
      <c r="N418" s="38"/>
      <c r="O418" s="38"/>
      <c r="P418" s="38"/>
      <c r="Q418" s="38"/>
      <c r="R418" s="38"/>
      <c r="S418" s="38"/>
      <c r="T418" s="38"/>
      <c r="U418" s="38"/>
      <c r="V418" s="38"/>
      <c r="W418" s="38"/>
      <c r="X418" s="38"/>
      <c r="Y418" s="38"/>
      <c r="Z418" s="38"/>
      <c r="AA418" s="39"/>
      <c r="AB418" s="39"/>
      <c r="AC418" s="39"/>
      <c r="AD418" s="39"/>
    </row>
    <row r="419" spans="1:30" ht="15.75" customHeight="1" x14ac:dyDescent="0.25">
      <c r="A419" s="38"/>
      <c r="B419" s="38"/>
      <c r="C419" s="38"/>
      <c r="D419" s="38"/>
      <c r="E419" s="38"/>
      <c r="F419" s="38"/>
      <c r="G419" s="38"/>
      <c r="H419" s="38"/>
      <c r="I419" s="51"/>
      <c r="J419" s="38"/>
      <c r="K419" s="52"/>
      <c r="L419" s="38"/>
      <c r="M419" s="38"/>
      <c r="N419" s="38"/>
      <c r="O419" s="38"/>
      <c r="P419" s="38"/>
      <c r="Q419" s="38"/>
      <c r="R419" s="38"/>
      <c r="S419" s="38"/>
      <c r="T419" s="38"/>
      <c r="U419" s="38"/>
      <c r="V419" s="38"/>
      <c r="W419" s="38"/>
      <c r="X419" s="38"/>
      <c r="Y419" s="38"/>
      <c r="Z419" s="38"/>
      <c r="AA419" s="39"/>
      <c r="AB419" s="39"/>
      <c r="AC419" s="39"/>
      <c r="AD419" s="39"/>
    </row>
    <row r="420" spans="1:30" ht="15.75" customHeight="1" x14ac:dyDescent="0.25">
      <c r="A420" s="38"/>
      <c r="B420" s="38"/>
      <c r="C420" s="38"/>
      <c r="D420" s="38"/>
      <c r="E420" s="38"/>
      <c r="F420" s="38"/>
      <c r="G420" s="38"/>
      <c r="H420" s="38"/>
      <c r="I420" s="51"/>
      <c r="J420" s="38"/>
      <c r="K420" s="52"/>
      <c r="L420" s="38"/>
      <c r="M420" s="38"/>
      <c r="N420" s="38"/>
      <c r="O420" s="38"/>
      <c r="P420" s="38"/>
      <c r="Q420" s="38"/>
      <c r="R420" s="38"/>
      <c r="S420" s="38"/>
      <c r="T420" s="38"/>
      <c r="U420" s="38"/>
      <c r="V420" s="38"/>
      <c r="W420" s="38"/>
      <c r="X420" s="38"/>
      <c r="Y420" s="38"/>
      <c r="Z420" s="38"/>
      <c r="AA420" s="39"/>
      <c r="AB420" s="39"/>
      <c r="AC420" s="39"/>
      <c r="AD420" s="39"/>
    </row>
    <row r="421" spans="1:30" ht="15.75" customHeight="1" x14ac:dyDescent="0.25">
      <c r="A421" s="38"/>
      <c r="B421" s="38"/>
      <c r="C421" s="38"/>
      <c r="D421" s="38"/>
      <c r="E421" s="38"/>
      <c r="F421" s="38"/>
      <c r="G421" s="38"/>
      <c r="H421" s="38"/>
      <c r="I421" s="51"/>
      <c r="J421" s="38"/>
      <c r="K421" s="52"/>
      <c r="L421" s="38"/>
      <c r="M421" s="38"/>
      <c r="N421" s="38"/>
      <c r="O421" s="38"/>
      <c r="P421" s="38"/>
      <c r="Q421" s="38"/>
      <c r="R421" s="38"/>
      <c r="S421" s="38"/>
      <c r="T421" s="38"/>
      <c r="U421" s="38"/>
      <c r="V421" s="38"/>
      <c r="W421" s="38"/>
      <c r="X421" s="38"/>
      <c r="Y421" s="38"/>
      <c r="Z421" s="38"/>
      <c r="AA421" s="39"/>
      <c r="AB421" s="39"/>
      <c r="AC421" s="39"/>
      <c r="AD421" s="39"/>
    </row>
    <row r="422" spans="1:30" ht="15.75" customHeight="1" x14ac:dyDescent="0.25">
      <c r="A422" s="38"/>
      <c r="B422" s="38"/>
      <c r="C422" s="38"/>
      <c r="D422" s="38"/>
      <c r="E422" s="38"/>
      <c r="F422" s="38"/>
      <c r="G422" s="38"/>
      <c r="H422" s="38"/>
      <c r="I422" s="51"/>
      <c r="J422" s="38"/>
      <c r="K422" s="52"/>
      <c r="L422" s="38"/>
      <c r="M422" s="38"/>
      <c r="N422" s="38"/>
      <c r="O422" s="38"/>
      <c r="P422" s="38"/>
      <c r="Q422" s="38"/>
      <c r="R422" s="38"/>
      <c r="S422" s="38"/>
      <c r="T422" s="38"/>
      <c r="U422" s="38"/>
      <c r="V422" s="38"/>
      <c r="W422" s="38"/>
      <c r="X422" s="38"/>
      <c r="Y422" s="38"/>
      <c r="Z422" s="38"/>
      <c r="AA422" s="39"/>
      <c r="AB422" s="39"/>
      <c r="AC422" s="39"/>
      <c r="AD422" s="39"/>
    </row>
    <row r="423" spans="1:30" ht="15.75" customHeight="1" x14ac:dyDescent="0.25">
      <c r="A423" s="38"/>
      <c r="B423" s="38"/>
      <c r="C423" s="38"/>
      <c r="D423" s="38"/>
      <c r="E423" s="38"/>
      <c r="F423" s="38"/>
      <c r="G423" s="38"/>
      <c r="H423" s="38"/>
      <c r="I423" s="51"/>
      <c r="J423" s="38"/>
      <c r="K423" s="52"/>
      <c r="L423" s="38"/>
      <c r="M423" s="38"/>
      <c r="N423" s="38"/>
      <c r="O423" s="38"/>
      <c r="P423" s="38"/>
      <c r="Q423" s="38"/>
      <c r="R423" s="38"/>
      <c r="S423" s="38"/>
      <c r="T423" s="38"/>
      <c r="U423" s="38"/>
      <c r="V423" s="38"/>
      <c r="W423" s="38"/>
      <c r="X423" s="38"/>
      <c r="Y423" s="38"/>
      <c r="Z423" s="38"/>
      <c r="AA423" s="39"/>
      <c r="AB423" s="39"/>
      <c r="AC423" s="39"/>
      <c r="AD423" s="39"/>
    </row>
    <row r="424" spans="1:30" ht="15.75" customHeight="1" x14ac:dyDescent="0.25">
      <c r="A424" s="38"/>
      <c r="B424" s="38"/>
      <c r="C424" s="38"/>
      <c r="D424" s="38"/>
      <c r="E424" s="38"/>
      <c r="F424" s="38"/>
      <c r="G424" s="38"/>
      <c r="H424" s="38"/>
      <c r="I424" s="51"/>
      <c r="J424" s="38"/>
      <c r="K424" s="52"/>
      <c r="L424" s="38"/>
      <c r="M424" s="38"/>
      <c r="N424" s="38"/>
      <c r="O424" s="38"/>
      <c r="P424" s="38"/>
      <c r="Q424" s="38"/>
      <c r="R424" s="38"/>
      <c r="S424" s="38"/>
      <c r="T424" s="38"/>
      <c r="U424" s="38"/>
      <c r="V424" s="38"/>
      <c r="W424" s="38"/>
      <c r="X424" s="38"/>
      <c r="Y424" s="38"/>
      <c r="Z424" s="38"/>
      <c r="AA424" s="39"/>
      <c r="AB424" s="39"/>
      <c r="AC424" s="39"/>
      <c r="AD424" s="39"/>
    </row>
    <row r="425" spans="1:30" ht="15.75" customHeight="1" x14ac:dyDescent="0.25">
      <c r="A425" s="38"/>
      <c r="B425" s="38"/>
      <c r="C425" s="38"/>
      <c r="D425" s="38"/>
      <c r="E425" s="38"/>
      <c r="F425" s="38"/>
      <c r="G425" s="38"/>
      <c r="H425" s="38"/>
      <c r="I425" s="51"/>
      <c r="J425" s="38"/>
      <c r="K425" s="52"/>
      <c r="L425" s="38"/>
      <c r="M425" s="38"/>
      <c r="N425" s="38"/>
      <c r="O425" s="38"/>
      <c r="P425" s="38"/>
      <c r="Q425" s="38"/>
      <c r="R425" s="38"/>
      <c r="S425" s="38"/>
      <c r="T425" s="38"/>
      <c r="U425" s="38"/>
      <c r="V425" s="38"/>
      <c r="W425" s="38"/>
      <c r="X425" s="38"/>
      <c r="Y425" s="38"/>
      <c r="Z425" s="38"/>
      <c r="AA425" s="39"/>
      <c r="AB425" s="39"/>
      <c r="AC425" s="39"/>
      <c r="AD425" s="39"/>
    </row>
    <row r="426" spans="1:30" ht="15.75" customHeight="1" x14ac:dyDescent="0.25">
      <c r="A426" s="38"/>
      <c r="B426" s="38"/>
      <c r="C426" s="38"/>
      <c r="D426" s="38"/>
      <c r="E426" s="38"/>
      <c r="F426" s="38"/>
      <c r="G426" s="38"/>
      <c r="H426" s="38"/>
      <c r="I426" s="51"/>
      <c r="J426" s="38"/>
      <c r="K426" s="52"/>
      <c r="L426" s="38"/>
      <c r="M426" s="38"/>
      <c r="N426" s="38"/>
      <c r="O426" s="38"/>
      <c r="P426" s="38"/>
      <c r="Q426" s="38"/>
      <c r="R426" s="38"/>
      <c r="S426" s="38"/>
      <c r="T426" s="38"/>
      <c r="U426" s="38"/>
      <c r="V426" s="38"/>
      <c r="W426" s="38"/>
      <c r="X426" s="38"/>
      <c r="Y426" s="38"/>
      <c r="Z426" s="38"/>
      <c r="AA426" s="39"/>
      <c r="AB426" s="39"/>
      <c r="AC426" s="39"/>
      <c r="AD426" s="39"/>
    </row>
    <row r="427" spans="1:30" ht="15.75" customHeight="1" x14ac:dyDescent="0.25">
      <c r="A427" s="38"/>
      <c r="B427" s="38"/>
      <c r="C427" s="38"/>
      <c r="D427" s="38"/>
      <c r="E427" s="38"/>
      <c r="F427" s="38"/>
      <c r="G427" s="38"/>
      <c r="H427" s="38"/>
      <c r="I427" s="51"/>
      <c r="J427" s="38"/>
      <c r="K427" s="52"/>
      <c r="L427" s="38"/>
      <c r="M427" s="38"/>
      <c r="N427" s="38"/>
      <c r="O427" s="38"/>
      <c r="P427" s="38"/>
      <c r="Q427" s="38"/>
      <c r="R427" s="38"/>
      <c r="S427" s="38"/>
      <c r="T427" s="38"/>
      <c r="U427" s="38"/>
      <c r="V427" s="38"/>
      <c r="W427" s="38"/>
      <c r="X427" s="38"/>
      <c r="Y427" s="38"/>
      <c r="Z427" s="38"/>
      <c r="AA427" s="39"/>
      <c r="AB427" s="39"/>
      <c r="AC427" s="39"/>
      <c r="AD427" s="39"/>
    </row>
    <row r="428" spans="1:30" ht="15.75" customHeight="1" x14ac:dyDescent="0.25">
      <c r="A428" s="38"/>
      <c r="B428" s="38"/>
      <c r="C428" s="38"/>
      <c r="D428" s="38"/>
      <c r="E428" s="38"/>
      <c r="F428" s="38"/>
      <c r="G428" s="38"/>
      <c r="H428" s="38"/>
      <c r="I428" s="51"/>
      <c r="J428" s="38"/>
      <c r="K428" s="52"/>
      <c r="L428" s="38"/>
      <c r="M428" s="38"/>
      <c r="N428" s="38"/>
      <c r="O428" s="38"/>
      <c r="P428" s="38"/>
      <c r="Q428" s="38"/>
      <c r="R428" s="38"/>
      <c r="S428" s="38"/>
      <c r="T428" s="38"/>
      <c r="U428" s="38"/>
      <c r="V428" s="38"/>
      <c r="W428" s="38"/>
      <c r="X428" s="38"/>
      <c r="Y428" s="38"/>
      <c r="Z428" s="38"/>
      <c r="AA428" s="39"/>
      <c r="AB428" s="39"/>
      <c r="AC428" s="39"/>
      <c r="AD428" s="39"/>
    </row>
    <row r="429" spans="1:30" ht="15.75" customHeight="1" x14ac:dyDescent="0.25">
      <c r="A429" s="38"/>
      <c r="B429" s="38"/>
      <c r="C429" s="38"/>
      <c r="D429" s="38"/>
      <c r="E429" s="38"/>
      <c r="F429" s="38"/>
      <c r="G429" s="38"/>
      <c r="H429" s="38"/>
      <c r="I429" s="51"/>
      <c r="J429" s="38"/>
      <c r="K429" s="52"/>
      <c r="L429" s="38"/>
      <c r="M429" s="38"/>
      <c r="N429" s="38"/>
      <c r="O429" s="38"/>
      <c r="P429" s="38"/>
      <c r="Q429" s="38"/>
      <c r="R429" s="38"/>
      <c r="S429" s="38"/>
      <c r="T429" s="38"/>
      <c r="U429" s="38"/>
      <c r="V429" s="38"/>
      <c r="W429" s="38"/>
      <c r="X429" s="38"/>
      <c r="Y429" s="38"/>
      <c r="Z429" s="38"/>
      <c r="AA429" s="39"/>
      <c r="AB429" s="39"/>
      <c r="AC429" s="39"/>
      <c r="AD429" s="39"/>
    </row>
    <row r="430" spans="1:30" ht="15.75" customHeight="1" x14ac:dyDescent="0.25">
      <c r="A430" s="38"/>
      <c r="B430" s="38"/>
      <c r="C430" s="38"/>
      <c r="D430" s="38"/>
      <c r="E430" s="38"/>
      <c r="F430" s="38"/>
      <c r="G430" s="38"/>
      <c r="H430" s="38"/>
      <c r="I430" s="51"/>
      <c r="J430" s="38"/>
      <c r="K430" s="52"/>
      <c r="L430" s="38"/>
      <c r="M430" s="38"/>
      <c r="N430" s="38"/>
      <c r="O430" s="38"/>
      <c r="P430" s="38"/>
      <c r="Q430" s="38"/>
      <c r="R430" s="38"/>
      <c r="S430" s="38"/>
      <c r="T430" s="38"/>
      <c r="U430" s="38"/>
      <c r="V430" s="38"/>
      <c r="W430" s="38"/>
      <c r="X430" s="38"/>
      <c r="Y430" s="38"/>
      <c r="Z430" s="38"/>
      <c r="AA430" s="39"/>
      <c r="AB430" s="39"/>
      <c r="AC430" s="39"/>
      <c r="AD430" s="39"/>
    </row>
    <row r="431" spans="1:30" ht="15.75" customHeight="1" x14ac:dyDescent="0.25">
      <c r="A431" s="38"/>
      <c r="B431" s="38"/>
      <c r="C431" s="38"/>
      <c r="D431" s="38"/>
      <c r="E431" s="38"/>
      <c r="F431" s="38"/>
      <c r="G431" s="38"/>
      <c r="H431" s="38"/>
      <c r="I431" s="51"/>
      <c r="J431" s="38"/>
      <c r="K431" s="52"/>
      <c r="L431" s="38"/>
      <c r="M431" s="38"/>
      <c r="N431" s="38"/>
      <c r="O431" s="38"/>
      <c r="P431" s="38"/>
      <c r="Q431" s="38"/>
      <c r="R431" s="38"/>
      <c r="S431" s="38"/>
      <c r="T431" s="38"/>
      <c r="U431" s="38"/>
      <c r="V431" s="38"/>
      <c r="W431" s="38"/>
      <c r="X431" s="38"/>
      <c r="Y431" s="38"/>
      <c r="Z431" s="38"/>
      <c r="AA431" s="39"/>
      <c r="AB431" s="39"/>
      <c r="AC431" s="39"/>
      <c r="AD431" s="39"/>
    </row>
    <row r="432" spans="1:30" ht="15.75" customHeight="1" x14ac:dyDescent="0.25">
      <c r="A432" s="38"/>
      <c r="B432" s="38"/>
      <c r="C432" s="38"/>
      <c r="D432" s="38"/>
      <c r="E432" s="38"/>
      <c r="F432" s="38"/>
      <c r="G432" s="38"/>
      <c r="H432" s="38"/>
      <c r="I432" s="51"/>
      <c r="J432" s="38"/>
      <c r="K432" s="52"/>
      <c r="L432" s="38"/>
      <c r="M432" s="38"/>
      <c r="N432" s="38"/>
      <c r="O432" s="38"/>
      <c r="P432" s="38"/>
      <c r="Q432" s="38"/>
      <c r="R432" s="38"/>
      <c r="S432" s="38"/>
      <c r="T432" s="38"/>
      <c r="U432" s="38"/>
      <c r="V432" s="38"/>
      <c r="W432" s="38"/>
      <c r="X432" s="38"/>
      <c r="Y432" s="38"/>
      <c r="Z432" s="38"/>
      <c r="AA432" s="39"/>
      <c r="AB432" s="39"/>
      <c r="AC432" s="39"/>
      <c r="AD432" s="39"/>
    </row>
    <row r="433" spans="1:30" ht="15.75" customHeight="1" x14ac:dyDescent="0.25">
      <c r="A433" s="38"/>
      <c r="B433" s="38"/>
      <c r="C433" s="38"/>
      <c r="D433" s="38"/>
      <c r="E433" s="38"/>
      <c r="F433" s="38"/>
      <c r="G433" s="38"/>
      <c r="H433" s="38"/>
      <c r="I433" s="51"/>
      <c r="J433" s="38"/>
      <c r="K433" s="52"/>
      <c r="L433" s="38"/>
      <c r="M433" s="38"/>
      <c r="N433" s="38"/>
      <c r="O433" s="38"/>
      <c r="P433" s="38"/>
      <c r="Q433" s="38"/>
      <c r="R433" s="38"/>
      <c r="S433" s="38"/>
      <c r="T433" s="38"/>
      <c r="U433" s="38"/>
      <c r="V433" s="38"/>
      <c r="W433" s="38"/>
      <c r="X433" s="38"/>
      <c r="Y433" s="38"/>
      <c r="Z433" s="38"/>
      <c r="AA433" s="39"/>
      <c r="AB433" s="39"/>
      <c r="AC433" s="39"/>
      <c r="AD433" s="39"/>
    </row>
    <row r="434" spans="1:30" ht="15.75" customHeight="1" x14ac:dyDescent="0.25">
      <c r="A434" s="38"/>
      <c r="B434" s="38"/>
      <c r="C434" s="38"/>
      <c r="D434" s="38"/>
      <c r="E434" s="38"/>
      <c r="F434" s="38"/>
      <c r="G434" s="38"/>
      <c r="H434" s="38"/>
      <c r="I434" s="51"/>
      <c r="J434" s="38"/>
      <c r="K434" s="52"/>
      <c r="L434" s="38"/>
      <c r="M434" s="38"/>
      <c r="N434" s="38"/>
      <c r="O434" s="38"/>
      <c r="P434" s="38"/>
      <c r="Q434" s="38"/>
      <c r="R434" s="38"/>
      <c r="S434" s="38"/>
      <c r="T434" s="38"/>
      <c r="U434" s="38"/>
      <c r="V434" s="38"/>
      <c r="W434" s="38"/>
      <c r="X434" s="38"/>
      <c r="Y434" s="38"/>
      <c r="Z434" s="38"/>
      <c r="AA434" s="39"/>
      <c r="AB434" s="39"/>
      <c r="AC434" s="39"/>
      <c r="AD434" s="39"/>
    </row>
    <row r="435" spans="1:30" ht="15.75" customHeight="1" x14ac:dyDescent="0.25">
      <c r="A435" s="38"/>
      <c r="B435" s="38"/>
      <c r="C435" s="38"/>
      <c r="D435" s="38"/>
      <c r="E435" s="38"/>
      <c r="F435" s="38"/>
      <c r="G435" s="38"/>
      <c r="H435" s="38"/>
      <c r="I435" s="51"/>
      <c r="J435" s="38"/>
      <c r="K435" s="52"/>
      <c r="L435" s="38"/>
      <c r="M435" s="38"/>
      <c r="N435" s="38"/>
      <c r="O435" s="38"/>
      <c r="P435" s="38"/>
      <c r="Q435" s="38"/>
      <c r="R435" s="38"/>
      <c r="S435" s="38"/>
      <c r="T435" s="38"/>
      <c r="U435" s="38"/>
      <c r="V435" s="38"/>
      <c r="W435" s="38"/>
      <c r="X435" s="38"/>
      <c r="Y435" s="38"/>
      <c r="Z435" s="38"/>
      <c r="AA435" s="39"/>
      <c r="AB435" s="39"/>
      <c r="AC435" s="39"/>
      <c r="AD435" s="39"/>
    </row>
    <row r="436" spans="1:30" ht="15.75" customHeight="1" x14ac:dyDescent="0.25">
      <c r="A436" s="38"/>
      <c r="B436" s="38"/>
      <c r="C436" s="38"/>
      <c r="D436" s="38"/>
      <c r="E436" s="38"/>
      <c r="F436" s="38"/>
      <c r="G436" s="38"/>
      <c r="H436" s="38"/>
      <c r="I436" s="51"/>
      <c r="J436" s="38"/>
      <c r="K436" s="52"/>
      <c r="L436" s="38"/>
      <c r="M436" s="38"/>
      <c r="N436" s="38"/>
      <c r="O436" s="38"/>
      <c r="P436" s="38"/>
      <c r="Q436" s="38"/>
      <c r="R436" s="38"/>
      <c r="S436" s="38"/>
      <c r="T436" s="38"/>
      <c r="U436" s="38"/>
      <c r="V436" s="38"/>
      <c r="W436" s="38"/>
      <c r="X436" s="38"/>
      <c r="Y436" s="38"/>
      <c r="Z436" s="38"/>
      <c r="AA436" s="39"/>
      <c r="AB436" s="39"/>
      <c r="AC436" s="39"/>
      <c r="AD436" s="39"/>
    </row>
    <row r="437" spans="1:30" ht="15.75" customHeight="1" x14ac:dyDescent="0.25">
      <c r="A437" s="38"/>
      <c r="B437" s="38"/>
      <c r="C437" s="38"/>
      <c r="D437" s="38"/>
      <c r="E437" s="38"/>
      <c r="F437" s="38"/>
      <c r="G437" s="38"/>
      <c r="H437" s="38"/>
      <c r="I437" s="51"/>
      <c r="J437" s="38"/>
      <c r="K437" s="52"/>
      <c r="L437" s="38"/>
      <c r="M437" s="38"/>
      <c r="N437" s="38"/>
      <c r="O437" s="38"/>
      <c r="P437" s="38"/>
      <c r="Q437" s="38"/>
      <c r="R437" s="38"/>
      <c r="S437" s="38"/>
      <c r="T437" s="38"/>
      <c r="U437" s="38"/>
      <c r="V437" s="38"/>
      <c r="W437" s="38"/>
      <c r="X437" s="38"/>
      <c r="Y437" s="38"/>
      <c r="Z437" s="38"/>
      <c r="AA437" s="39"/>
      <c r="AB437" s="39"/>
      <c r="AC437" s="39"/>
      <c r="AD437" s="39"/>
    </row>
    <row r="438" spans="1:30" ht="15.75" customHeight="1" x14ac:dyDescent="0.25">
      <c r="A438" s="38"/>
      <c r="B438" s="38"/>
      <c r="C438" s="38"/>
      <c r="D438" s="38"/>
      <c r="E438" s="38"/>
      <c r="F438" s="38"/>
      <c r="G438" s="38"/>
      <c r="H438" s="38"/>
      <c r="I438" s="51"/>
      <c r="J438" s="38"/>
      <c r="K438" s="52"/>
      <c r="L438" s="38"/>
      <c r="M438" s="38"/>
      <c r="N438" s="38"/>
      <c r="O438" s="38"/>
      <c r="P438" s="38"/>
      <c r="Q438" s="38"/>
      <c r="R438" s="38"/>
      <c r="S438" s="38"/>
      <c r="T438" s="38"/>
      <c r="U438" s="38"/>
      <c r="V438" s="38"/>
      <c r="W438" s="38"/>
      <c r="X438" s="38"/>
      <c r="Y438" s="38"/>
      <c r="Z438" s="38"/>
      <c r="AA438" s="39"/>
      <c r="AB438" s="39"/>
      <c r="AC438" s="39"/>
      <c r="AD438" s="39"/>
    </row>
    <row r="439" spans="1:30" ht="15.75" customHeight="1" x14ac:dyDescent="0.25">
      <c r="A439" s="38"/>
      <c r="B439" s="38"/>
      <c r="C439" s="38"/>
      <c r="D439" s="38"/>
      <c r="E439" s="38"/>
      <c r="F439" s="38"/>
      <c r="G439" s="38"/>
      <c r="H439" s="38"/>
      <c r="I439" s="51"/>
      <c r="J439" s="38"/>
      <c r="K439" s="52"/>
      <c r="L439" s="38"/>
      <c r="M439" s="38"/>
      <c r="N439" s="38"/>
      <c r="O439" s="38"/>
      <c r="P439" s="38"/>
      <c r="Q439" s="38"/>
      <c r="R439" s="38"/>
      <c r="S439" s="38"/>
      <c r="T439" s="38"/>
      <c r="U439" s="38"/>
      <c r="V439" s="38"/>
      <c r="W439" s="38"/>
      <c r="X439" s="38"/>
      <c r="Y439" s="38"/>
      <c r="Z439" s="38"/>
      <c r="AA439" s="39"/>
      <c r="AB439" s="39"/>
      <c r="AC439" s="39"/>
      <c r="AD439" s="39"/>
    </row>
    <row r="440" spans="1:30" ht="15.75" customHeight="1" x14ac:dyDescent="0.25">
      <c r="A440" s="38"/>
      <c r="B440" s="38"/>
      <c r="C440" s="38"/>
      <c r="D440" s="38"/>
      <c r="E440" s="38"/>
      <c r="F440" s="38"/>
      <c r="G440" s="38"/>
      <c r="H440" s="38"/>
      <c r="I440" s="51"/>
      <c r="J440" s="38"/>
      <c r="K440" s="52"/>
      <c r="L440" s="38"/>
      <c r="M440" s="38"/>
      <c r="N440" s="38"/>
      <c r="O440" s="38"/>
      <c r="P440" s="38"/>
      <c r="Q440" s="38"/>
      <c r="R440" s="38"/>
      <c r="S440" s="38"/>
      <c r="T440" s="38"/>
      <c r="U440" s="38"/>
      <c r="V440" s="38"/>
      <c r="W440" s="38"/>
      <c r="X440" s="38"/>
      <c r="Y440" s="38"/>
      <c r="Z440" s="38"/>
      <c r="AA440" s="39"/>
      <c r="AB440" s="39"/>
      <c r="AC440" s="39"/>
      <c r="AD440" s="39"/>
    </row>
    <row r="441" spans="1:30" ht="15.75" customHeight="1" x14ac:dyDescent="0.25">
      <c r="A441" s="38"/>
      <c r="B441" s="38"/>
      <c r="C441" s="38"/>
      <c r="D441" s="38"/>
      <c r="E441" s="38"/>
      <c r="F441" s="38"/>
      <c r="G441" s="38"/>
      <c r="H441" s="38"/>
      <c r="I441" s="51"/>
      <c r="J441" s="38"/>
      <c r="K441" s="52"/>
      <c r="L441" s="38"/>
      <c r="M441" s="38"/>
      <c r="N441" s="38"/>
      <c r="O441" s="38"/>
      <c r="P441" s="38"/>
      <c r="Q441" s="38"/>
      <c r="R441" s="38"/>
      <c r="S441" s="38"/>
      <c r="T441" s="38"/>
      <c r="U441" s="38"/>
      <c r="V441" s="38"/>
      <c r="W441" s="38"/>
      <c r="X441" s="38"/>
      <c r="Y441" s="38"/>
      <c r="Z441" s="38"/>
      <c r="AA441" s="39"/>
      <c r="AB441" s="39"/>
      <c r="AC441" s="39"/>
      <c r="AD441" s="39"/>
    </row>
    <row r="442" spans="1:30" ht="15.75" customHeight="1" x14ac:dyDescent="0.25">
      <c r="A442" s="38"/>
      <c r="B442" s="38"/>
      <c r="C442" s="38"/>
      <c r="D442" s="38"/>
      <c r="E442" s="38"/>
      <c r="F442" s="38"/>
      <c r="G442" s="38"/>
      <c r="H442" s="38"/>
      <c r="I442" s="51"/>
      <c r="J442" s="38"/>
      <c r="K442" s="52"/>
      <c r="L442" s="38"/>
      <c r="M442" s="38"/>
      <c r="N442" s="38"/>
      <c r="O442" s="38"/>
      <c r="P442" s="38"/>
      <c r="Q442" s="38"/>
      <c r="R442" s="38"/>
      <c r="S442" s="38"/>
      <c r="T442" s="38"/>
      <c r="U442" s="38"/>
      <c r="V442" s="38"/>
      <c r="W442" s="38"/>
      <c r="X442" s="38"/>
      <c r="Y442" s="38"/>
      <c r="Z442" s="38"/>
      <c r="AA442" s="39"/>
      <c r="AB442" s="39"/>
      <c r="AC442" s="39"/>
      <c r="AD442" s="39"/>
    </row>
    <row r="443" spans="1:30" ht="15.75" customHeight="1" x14ac:dyDescent="0.25">
      <c r="A443" s="38"/>
      <c r="B443" s="38"/>
      <c r="C443" s="38"/>
      <c r="D443" s="38"/>
      <c r="E443" s="38"/>
      <c r="F443" s="38"/>
      <c r="G443" s="38"/>
      <c r="H443" s="38"/>
      <c r="I443" s="51"/>
      <c r="J443" s="38"/>
      <c r="K443" s="52"/>
      <c r="L443" s="38"/>
      <c r="M443" s="38"/>
      <c r="N443" s="38"/>
      <c r="O443" s="38"/>
      <c r="P443" s="38"/>
      <c r="Q443" s="38"/>
      <c r="R443" s="38"/>
      <c r="S443" s="38"/>
      <c r="T443" s="38"/>
      <c r="U443" s="38"/>
      <c r="V443" s="38"/>
      <c r="W443" s="38"/>
      <c r="X443" s="38"/>
      <c r="Y443" s="38"/>
      <c r="Z443" s="38"/>
      <c r="AA443" s="39"/>
      <c r="AB443" s="39"/>
      <c r="AC443" s="39"/>
      <c r="AD443" s="39"/>
    </row>
    <row r="444" spans="1:30" ht="15.75" customHeight="1" x14ac:dyDescent="0.25">
      <c r="A444" s="38"/>
      <c r="B444" s="38"/>
      <c r="C444" s="38"/>
      <c r="D444" s="38"/>
      <c r="E444" s="38"/>
      <c r="F444" s="38"/>
      <c r="G444" s="38"/>
      <c r="H444" s="38"/>
      <c r="I444" s="51"/>
      <c r="J444" s="38"/>
      <c r="K444" s="52"/>
      <c r="L444" s="38"/>
      <c r="M444" s="38"/>
      <c r="N444" s="38"/>
      <c r="O444" s="38"/>
      <c r="P444" s="38"/>
      <c r="Q444" s="38"/>
      <c r="R444" s="38"/>
      <c r="S444" s="38"/>
      <c r="T444" s="38"/>
      <c r="U444" s="38"/>
      <c r="V444" s="38"/>
      <c r="W444" s="38"/>
      <c r="X444" s="38"/>
      <c r="Y444" s="38"/>
      <c r="Z444" s="38"/>
      <c r="AA444" s="39"/>
      <c r="AB444" s="39"/>
      <c r="AC444" s="39"/>
      <c r="AD444" s="39"/>
    </row>
    <row r="445" spans="1:30" ht="15.75" customHeight="1" x14ac:dyDescent="0.25">
      <c r="A445" s="38"/>
      <c r="B445" s="38"/>
      <c r="C445" s="38"/>
      <c r="D445" s="38"/>
      <c r="E445" s="38"/>
      <c r="F445" s="38"/>
      <c r="G445" s="38"/>
      <c r="H445" s="38"/>
      <c r="I445" s="51"/>
      <c r="J445" s="38"/>
      <c r="K445" s="52"/>
      <c r="L445" s="38"/>
      <c r="M445" s="38"/>
      <c r="N445" s="38"/>
      <c r="O445" s="38"/>
      <c r="P445" s="38"/>
      <c r="Q445" s="38"/>
      <c r="R445" s="38"/>
      <c r="S445" s="38"/>
      <c r="T445" s="38"/>
      <c r="U445" s="38"/>
      <c r="V445" s="38"/>
      <c r="W445" s="38"/>
      <c r="X445" s="38"/>
      <c r="Y445" s="38"/>
      <c r="Z445" s="38"/>
      <c r="AA445" s="39"/>
      <c r="AB445" s="39"/>
      <c r="AC445" s="39"/>
      <c r="AD445" s="39"/>
    </row>
    <row r="446" spans="1:30" ht="15.75" customHeight="1" x14ac:dyDescent="0.25">
      <c r="A446" s="38"/>
      <c r="B446" s="38"/>
      <c r="C446" s="38"/>
      <c r="D446" s="38"/>
      <c r="E446" s="38"/>
      <c r="F446" s="38"/>
      <c r="G446" s="38"/>
      <c r="H446" s="38"/>
      <c r="I446" s="51"/>
      <c r="J446" s="38"/>
      <c r="K446" s="52"/>
      <c r="L446" s="38"/>
      <c r="M446" s="38"/>
      <c r="N446" s="38"/>
      <c r="O446" s="38"/>
      <c r="P446" s="38"/>
      <c r="Q446" s="38"/>
      <c r="R446" s="38"/>
      <c r="S446" s="38"/>
      <c r="T446" s="38"/>
      <c r="U446" s="38"/>
      <c r="V446" s="38"/>
      <c r="W446" s="38"/>
      <c r="X446" s="38"/>
      <c r="Y446" s="38"/>
      <c r="Z446" s="38"/>
      <c r="AA446" s="39"/>
      <c r="AB446" s="39"/>
      <c r="AC446" s="39"/>
      <c r="AD446" s="39"/>
    </row>
    <row r="447" spans="1:30" ht="15.75" customHeight="1" x14ac:dyDescent="0.25">
      <c r="A447" s="38"/>
      <c r="B447" s="38"/>
      <c r="C447" s="38"/>
      <c r="D447" s="38"/>
      <c r="E447" s="38"/>
      <c r="F447" s="38"/>
      <c r="G447" s="38"/>
      <c r="H447" s="38"/>
      <c r="I447" s="51"/>
      <c r="J447" s="38"/>
      <c r="K447" s="52"/>
      <c r="L447" s="38"/>
      <c r="M447" s="38"/>
      <c r="N447" s="38"/>
      <c r="O447" s="38"/>
      <c r="P447" s="38"/>
      <c r="Q447" s="38"/>
      <c r="R447" s="38"/>
      <c r="S447" s="38"/>
      <c r="T447" s="38"/>
      <c r="U447" s="38"/>
      <c r="V447" s="38"/>
      <c r="W447" s="38"/>
      <c r="X447" s="38"/>
      <c r="Y447" s="38"/>
      <c r="Z447" s="38"/>
      <c r="AA447" s="39"/>
      <c r="AB447" s="39"/>
      <c r="AC447" s="39"/>
      <c r="AD447" s="39"/>
    </row>
    <row r="448" spans="1:30" ht="15.75" customHeight="1" x14ac:dyDescent="0.25">
      <c r="A448" s="38"/>
      <c r="B448" s="38"/>
      <c r="C448" s="38"/>
      <c r="D448" s="38"/>
      <c r="E448" s="38"/>
      <c r="F448" s="38"/>
      <c r="G448" s="38"/>
      <c r="H448" s="38"/>
      <c r="I448" s="51"/>
      <c r="J448" s="38"/>
      <c r="K448" s="52"/>
      <c r="L448" s="38"/>
      <c r="M448" s="38"/>
      <c r="N448" s="38"/>
      <c r="O448" s="38"/>
      <c r="P448" s="38"/>
      <c r="Q448" s="38"/>
      <c r="R448" s="38"/>
      <c r="S448" s="38"/>
      <c r="T448" s="38"/>
      <c r="U448" s="38"/>
      <c r="V448" s="38"/>
      <c r="W448" s="38"/>
      <c r="X448" s="38"/>
      <c r="Y448" s="38"/>
      <c r="Z448" s="38"/>
      <c r="AA448" s="39"/>
      <c r="AB448" s="39"/>
      <c r="AC448" s="39"/>
      <c r="AD448" s="39"/>
    </row>
    <row r="449" spans="1:30" ht="15.75" customHeight="1" x14ac:dyDescent="0.25">
      <c r="A449" s="38"/>
      <c r="B449" s="38"/>
      <c r="C449" s="38"/>
      <c r="D449" s="38"/>
      <c r="E449" s="38"/>
      <c r="F449" s="38"/>
      <c r="G449" s="38"/>
      <c r="H449" s="38"/>
      <c r="I449" s="51"/>
      <c r="J449" s="38"/>
      <c r="K449" s="52"/>
      <c r="L449" s="38"/>
      <c r="M449" s="38"/>
      <c r="N449" s="38"/>
      <c r="O449" s="38"/>
      <c r="P449" s="38"/>
      <c r="Q449" s="38"/>
      <c r="R449" s="38"/>
      <c r="S449" s="38"/>
      <c r="T449" s="38"/>
      <c r="U449" s="38"/>
      <c r="V449" s="38"/>
      <c r="W449" s="38"/>
      <c r="X449" s="38"/>
      <c r="Y449" s="38"/>
      <c r="Z449" s="38"/>
      <c r="AA449" s="39"/>
      <c r="AB449" s="39"/>
      <c r="AC449" s="39"/>
      <c r="AD449" s="39"/>
    </row>
    <row r="450" spans="1:30" ht="15.75" customHeight="1" x14ac:dyDescent="0.25">
      <c r="A450" s="38"/>
      <c r="B450" s="38"/>
      <c r="C450" s="38"/>
      <c r="D450" s="38"/>
      <c r="E450" s="38"/>
      <c r="F450" s="38"/>
      <c r="G450" s="38"/>
      <c r="H450" s="38"/>
      <c r="I450" s="51"/>
      <c r="J450" s="38"/>
      <c r="K450" s="52"/>
      <c r="L450" s="38"/>
      <c r="M450" s="38"/>
      <c r="N450" s="38"/>
      <c r="O450" s="38"/>
      <c r="P450" s="38"/>
      <c r="Q450" s="38"/>
      <c r="R450" s="38"/>
      <c r="S450" s="38"/>
      <c r="T450" s="38"/>
      <c r="U450" s="38"/>
      <c r="V450" s="38"/>
      <c r="W450" s="38"/>
      <c r="X450" s="38"/>
      <c r="Y450" s="38"/>
      <c r="Z450" s="38"/>
      <c r="AA450" s="39"/>
      <c r="AB450" s="39"/>
      <c r="AC450" s="39"/>
      <c r="AD450" s="39"/>
    </row>
    <row r="451" spans="1:30" ht="15.75" customHeight="1" x14ac:dyDescent="0.25">
      <c r="A451" s="38"/>
      <c r="B451" s="38"/>
      <c r="C451" s="38"/>
      <c r="D451" s="38"/>
      <c r="E451" s="38"/>
      <c r="F451" s="38"/>
      <c r="G451" s="38"/>
      <c r="H451" s="38"/>
      <c r="I451" s="51"/>
      <c r="J451" s="38"/>
      <c r="K451" s="52"/>
      <c r="L451" s="38"/>
      <c r="M451" s="38"/>
      <c r="N451" s="38"/>
      <c r="O451" s="38"/>
      <c r="P451" s="38"/>
      <c r="Q451" s="38"/>
      <c r="R451" s="38"/>
      <c r="S451" s="38"/>
      <c r="T451" s="38"/>
      <c r="U451" s="38"/>
      <c r="V451" s="38"/>
      <c r="W451" s="38"/>
      <c r="X451" s="38"/>
      <c r="Y451" s="38"/>
      <c r="Z451" s="38"/>
      <c r="AA451" s="39"/>
      <c r="AB451" s="39"/>
      <c r="AC451" s="39"/>
      <c r="AD451" s="39"/>
    </row>
    <row r="452" spans="1:30" ht="15.75" customHeight="1" x14ac:dyDescent="0.25">
      <c r="A452" s="38"/>
      <c r="B452" s="38"/>
      <c r="C452" s="38"/>
      <c r="D452" s="38"/>
      <c r="E452" s="38"/>
      <c r="F452" s="38"/>
      <c r="G452" s="38"/>
      <c r="H452" s="38"/>
      <c r="I452" s="51"/>
      <c r="J452" s="38"/>
      <c r="K452" s="52"/>
      <c r="L452" s="38"/>
      <c r="M452" s="38"/>
      <c r="N452" s="38"/>
      <c r="O452" s="38"/>
      <c r="P452" s="38"/>
      <c r="Q452" s="38"/>
      <c r="R452" s="38"/>
      <c r="S452" s="38"/>
      <c r="T452" s="38"/>
      <c r="U452" s="38"/>
      <c r="V452" s="38"/>
      <c r="W452" s="38"/>
      <c r="X452" s="38"/>
      <c r="Y452" s="38"/>
      <c r="Z452" s="38"/>
      <c r="AA452" s="39"/>
      <c r="AB452" s="39"/>
      <c r="AC452" s="39"/>
      <c r="AD452" s="39"/>
    </row>
    <row r="453" spans="1:30" ht="15.75" customHeight="1" x14ac:dyDescent="0.25">
      <c r="A453" s="38"/>
      <c r="B453" s="38"/>
      <c r="C453" s="38"/>
      <c r="D453" s="38"/>
      <c r="E453" s="38"/>
      <c r="F453" s="38"/>
      <c r="G453" s="38"/>
      <c r="H453" s="38"/>
      <c r="I453" s="51"/>
      <c r="J453" s="38"/>
      <c r="K453" s="52"/>
      <c r="L453" s="38"/>
      <c r="M453" s="38"/>
      <c r="N453" s="38"/>
      <c r="O453" s="38"/>
      <c r="P453" s="38"/>
      <c r="Q453" s="38"/>
      <c r="R453" s="38"/>
      <c r="S453" s="38"/>
      <c r="T453" s="38"/>
      <c r="U453" s="38"/>
      <c r="V453" s="38"/>
      <c r="W453" s="38"/>
      <c r="X453" s="38"/>
      <c r="Y453" s="38"/>
      <c r="Z453" s="38"/>
      <c r="AA453" s="39"/>
      <c r="AB453" s="39"/>
      <c r="AC453" s="39"/>
      <c r="AD453" s="39"/>
    </row>
    <row r="454" spans="1:30" ht="15.75" customHeight="1" x14ac:dyDescent="0.25">
      <c r="A454" s="38"/>
      <c r="B454" s="38"/>
      <c r="C454" s="38"/>
      <c r="D454" s="38"/>
      <c r="E454" s="38"/>
      <c r="F454" s="38"/>
      <c r="G454" s="38"/>
      <c r="H454" s="38"/>
      <c r="I454" s="51"/>
      <c r="J454" s="38"/>
      <c r="K454" s="52"/>
      <c r="L454" s="38"/>
      <c r="M454" s="38"/>
      <c r="N454" s="38"/>
      <c r="O454" s="38"/>
      <c r="P454" s="38"/>
      <c r="Q454" s="38"/>
      <c r="R454" s="38"/>
      <c r="S454" s="38"/>
      <c r="T454" s="38"/>
      <c r="U454" s="38"/>
      <c r="V454" s="38"/>
      <c r="W454" s="38"/>
      <c r="X454" s="38"/>
      <c r="Y454" s="38"/>
      <c r="Z454" s="38"/>
      <c r="AA454" s="39"/>
      <c r="AB454" s="39"/>
      <c r="AC454" s="39"/>
      <c r="AD454" s="39"/>
    </row>
    <row r="455" spans="1:30" ht="15.75" customHeight="1" x14ac:dyDescent="0.25">
      <c r="A455" s="38"/>
      <c r="B455" s="38"/>
      <c r="C455" s="38"/>
      <c r="D455" s="38"/>
      <c r="E455" s="38"/>
      <c r="F455" s="38"/>
      <c r="G455" s="38"/>
      <c r="H455" s="38"/>
      <c r="I455" s="51"/>
      <c r="J455" s="38"/>
      <c r="K455" s="52"/>
      <c r="L455" s="38"/>
      <c r="M455" s="38"/>
      <c r="N455" s="38"/>
      <c r="O455" s="38"/>
      <c r="P455" s="38"/>
      <c r="Q455" s="38"/>
      <c r="R455" s="38"/>
      <c r="S455" s="38"/>
      <c r="T455" s="38"/>
      <c r="U455" s="38"/>
      <c r="V455" s="38"/>
      <c r="W455" s="38"/>
      <c r="X455" s="38"/>
      <c r="Y455" s="38"/>
      <c r="Z455" s="38"/>
      <c r="AA455" s="39"/>
      <c r="AB455" s="39"/>
      <c r="AC455" s="39"/>
      <c r="AD455" s="39"/>
    </row>
    <row r="456" spans="1:30" ht="15.75" customHeight="1" x14ac:dyDescent="0.25">
      <c r="A456" s="38"/>
      <c r="B456" s="38"/>
      <c r="C456" s="38"/>
      <c r="D456" s="38"/>
      <c r="E456" s="38"/>
      <c r="F456" s="38"/>
      <c r="G456" s="38"/>
      <c r="H456" s="38"/>
      <c r="I456" s="51"/>
      <c r="J456" s="38"/>
      <c r="K456" s="52"/>
      <c r="L456" s="38"/>
      <c r="M456" s="38"/>
      <c r="N456" s="38"/>
      <c r="O456" s="38"/>
      <c r="P456" s="38"/>
      <c r="Q456" s="38"/>
      <c r="R456" s="38"/>
      <c r="S456" s="38"/>
      <c r="T456" s="38"/>
      <c r="U456" s="38"/>
      <c r="V456" s="38"/>
      <c r="W456" s="38"/>
      <c r="X456" s="38"/>
      <c r="Y456" s="38"/>
      <c r="Z456" s="38"/>
      <c r="AA456" s="39"/>
      <c r="AB456" s="39"/>
      <c r="AC456" s="39"/>
      <c r="AD456" s="39"/>
    </row>
    <row r="457" spans="1:30" ht="15.75" customHeight="1" x14ac:dyDescent="0.25">
      <c r="A457" s="38"/>
      <c r="B457" s="38"/>
      <c r="C457" s="38"/>
      <c r="D457" s="38"/>
      <c r="E457" s="38"/>
      <c r="F457" s="38"/>
      <c r="G457" s="38"/>
      <c r="H457" s="38"/>
      <c r="I457" s="51"/>
      <c r="J457" s="38"/>
      <c r="K457" s="52"/>
      <c r="L457" s="38"/>
      <c r="M457" s="38"/>
      <c r="N457" s="38"/>
      <c r="O457" s="38"/>
      <c r="P457" s="38"/>
      <c r="Q457" s="38"/>
      <c r="R457" s="38"/>
      <c r="S457" s="38"/>
      <c r="T457" s="38"/>
      <c r="U457" s="38"/>
      <c r="V457" s="38"/>
      <c r="W457" s="38"/>
      <c r="X457" s="38"/>
      <c r="Y457" s="38"/>
      <c r="Z457" s="38"/>
      <c r="AA457" s="39"/>
      <c r="AB457" s="39"/>
      <c r="AC457" s="39"/>
      <c r="AD457" s="39"/>
    </row>
    <row r="458" spans="1:30" ht="15.75" customHeight="1" x14ac:dyDescent="0.25">
      <c r="A458" s="38"/>
      <c r="B458" s="38"/>
      <c r="C458" s="38"/>
      <c r="D458" s="38"/>
      <c r="E458" s="38"/>
      <c r="F458" s="38"/>
      <c r="G458" s="38"/>
      <c r="H458" s="38"/>
      <c r="I458" s="51"/>
      <c r="J458" s="38"/>
      <c r="K458" s="52"/>
      <c r="L458" s="38"/>
      <c r="M458" s="38"/>
      <c r="N458" s="38"/>
      <c r="O458" s="38"/>
      <c r="P458" s="38"/>
      <c r="Q458" s="38"/>
      <c r="R458" s="38"/>
      <c r="S458" s="38"/>
      <c r="T458" s="38"/>
      <c r="U458" s="38"/>
      <c r="V458" s="38"/>
      <c r="W458" s="38"/>
      <c r="X458" s="38"/>
      <c r="Y458" s="38"/>
      <c r="Z458" s="38"/>
      <c r="AA458" s="39"/>
      <c r="AB458" s="39"/>
      <c r="AC458" s="39"/>
      <c r="AD458" s="39"/>
    </row>
    <row r="459" spans="1:30" ht="15.75" customHeight="1" x14ac:dyDescent="0.25">
      <c r="A459" s="38"/>
      <c r="B459" s="38"/>
      <c r="C459" s="38"/>
      <c r="D459" s="38"/>
      <c r="E459" s="38"/>
      <c r="F459" s="38"/>
      <c r="G459" s="38"/>
      <c r="H459" s="38"/>
      <c r="I459" s="51"/>
      <c r="J459" s="38"/>
      <c r="K459" s="52"/>
      <c r="L459" s="38"/>
      <c r="M459" s="38"/>
      <c r="N459" s="38"/>
      <c r="O459" s="38"/>
      <c r="P459" s="38"/>
      <c r="Q459" s="38"/>
      <c r="R459" s="38"/>
      <c r="S459" s="38"/>
      <c r="T459" s="38"/>
      <c r="U459" s="38"/>
      <c r="V459" s="38"/>
      <c r="W459" s="38"/>
      <c r="X459" s="38"/>
      <c r="Y459" s="38"/>
      <c r="Z459" s="38"/>
      <c r="AA459" s="39"/>
      <c r="AB459" s="39"/>
      <c r="AC459" s="39"/>
      <c r="AD459" s="39"/>
    </row>
    <row r="460" spans="1:30" ht="15.75" customHeight="1" x14ac:dyDescent="0.25">
      <c r="A460" s="38"/>
      <c r="B460" s="38"/>
      <c r="C460" s="38"/>
      <c r="D460" s="38"/>
      <c r="E460" s="38"/>
      <c r="F460" s="38"/>
      <c r="G460" s="38"/>
      <c r="H460" s="38"/>
      <c r="I460" s="51"/>
      <c r="J460" s="38"/>
      <c r="K460" s="52"/>
      <c r="L460" s="38"/>
      <c r="M460" s="38"/>
      <c r="N460" s="38"/>
      <c r="O460" s="38"/>
      <c r="P460" s="38"/>
      <c r="Q460" s="38"/>
      <c r="R460" s="38"/>
      <c r="S460" s="38"/>
      <c r="T460" s="38"/>
      <c r="U460" s="38"/>
      <c r="V460" s="38"/>
      <c r="W460" s="38"/>
      <c r="X460" s="38"/>
      <c r="Y460" s="38"/>
      <c r="Z460" s="38"/>
      <c r="AA460" s="39"/>
      <c r="AB460" s="39"/>
      <c r="AC460" s="39"/>
      <c r="AD460" s="39"/>
    </row>
    <row r="461" spans="1:30" ht="15.75" customHeight="1" x14ac:dyDescent="0.25">
      <c r="A461" s="38"/>
      <c r="B461" s="38"/>
      <c r="C461" s="38"/>
      <c r="D461" s="38"/>
      <c r="E461" s="38"/>
      <c r="F461" s="38"/>
      <c r="G461" s="38"/>
      <c r="H461" s="38"/>
      <c r="I461" s="51"/>
      <c r="J461" s="38"/>
      <c r="K461" s="52"/>
      <c r="L461" s="38"/>
      <c r="M461" s="38"/>
      <c r="N461" s="38"/>
      <c r="O461" s="38"/>
      <c r="P461" s="38"/>
      <c r="Q461" s="38"/>
      <c r="R461" s="38"/>
      <c r="S461" s="38"/>
      <c r="T461" s="38"/>
      <c r="U461" s="38"/>
      <c r="V461" s="38"/>
      <c r="W461" s="38"/>
      <c r="X461" s="38"/>
      <c r="Y461" s="38"/>
      <c r="Z461" s="38"/>
      <c r="AA461" s="39"/>
      <c r="AB461" s="39"/>
      <c r="AC461" s="39"/>
      <c r="AD461" s="39"/>
    </row>
    <row r="462" spans="1:30" ht="15.75" customHeight="1" x14ac:dyDescent="0.25">
      <c r="A462" s="38"/>
      <c r="B462" s="38"/>
      <c r="C462" s="38"/>
      <c r="D462" s="38"/>
      <c r="E462" s="38"/>
      <c r="F462" s="38"/>
      <c r="G462" s="38"/>
      <c r="H462" s="38"/>
      <c r="I462" s="51"/>
      <c r="J462" s="38"/>
      <c r="K462" s="52"/>
      <c r="L462" s="38"/>
      <c r="M462" s="38"/>
      <c r="N462" s="38"/>
      <c r="O462" s="38"/>
      <c r="P462" s="38"/>
      <c r="Q462" s="38"/>
      <c r="R462" s="38"/>
      <c r="S462" s="38"/>
      <c r="T462" s="38"/>
      <c r="U462" s="38"/>
      <c r="V462" s="38"/>
      <c r="W462" s="38"/>
      <c r="X462" s="38"/>
      <c r="Y462" s="38"/>
      <c r="Z462" s="38"/>
      <c r="AA462" s="39"/>
      <c r="AB462" s="39"/>
      <c r="AC462" s="39"/>
      <c r="AD462" s="39"/>
    </row>
    <row r="463" spans="1:30" ht="15.75" customHeight="1" x14ac:dyDescent="0.25">
      <c r="A463" s="38"/>
      <c r="B463" s="38"/>
      <c r="C463" s="38"/>
      <c r="D463" s="38"/>
      <c r="E463" s="38"/>
      <c r="F463" s="38"/>
      <c r="G463" s="38"/>
      <c r="H463" s="38"/>
      <c r="I463" s="51"/>
      <c r="J463" s="38"/>
      <c r="K463" s="52"/>
      <c r="L463" s="38"/>
      <c r="M463" s="38"/>
      <c r="N463" s="38"/>
      <c r="O463" s="38"/>
      <c r="P463" s="38"/>
      <c r="Q463" s="38"/>
      <c r="R463" s="38"/>
      <c r="S463" s="38"/>
      <c r="T463" s="38"/>
      <c r="U463" s="38"/>
      <c r="V463" s="38"/>
      <c r="W463" s="38"/>
      <c r="X463" s="38"/>
      <c r="Y463" s="38"/>
      <c r="Z463" s="38"/>
      <c r="AA463" s="39"/>
      <c r="AB463" s="39"/>
      <c r="AC463" s="39"/>
      <c r="AD463" s="39"/>
    </row>
    <row r="464" spans="1:30" ht="15.75" customHeight="1" x14ac:dyDescent="0.25">
      <c r="A464" s="38"/>
      <c r="B464" s="38"/>
      <c r="C464" s="38"/>
      <c r="D464" s="38"/>
      <c r="E464" s="38"/>
      <c r="F464" s="38"/>
      <c r="G464" s="38"/>
      <c r="H464" s="38"/>
      <c r="I464" s="51"/>
      <c r="J464" s="38"/>
      <c r="K464" s="52"/>
      <c r="L464" s="38"/>
      <c r="M464" s="38"/>
      <c r="N464" s="38"/>
      <c r="O464" s="38"/>
      <c r="P464" s="38"/>
      <c r="Q464" s="38"/>
      <c r="R464" s="38"/>
      <c r="S464" s="38"/>
      <c r="T464" s="38"/>
      <c r="U464" s="38"/>
      <c r="V464" s="38"/>
      <c r="W464" s="38"/>
      <c r="X464" s="38"/>
      <c r="Y464" s="38"/>
      <c r="Z464" s="38"/>
      <c r="AA464" s="39"/>
      <c r="AB464" s="39"/>
      <c r="AC464" s="39"/>
      <c r="AD464" s="39"/>
    </row>
    <row r="465" spans="1:30" ht="15.75" customHeight="1" x14ac:dyDescent="0.25">
      <c r="A465" s="38"/>
      <c r="B465" s="38"/>
      <c r="C465" s="38"/>
      <c r="D465" s="38"/>
      <c r="E465" s="38"/>
      <c r="F465" s="38"/>
      <c r="G465" s="38"/>
      <c r="H465" s="38"/>
      <c r="I465" s="51"/>
      <c r="J465" s="38"/>
      <c r="K465" s="52"/>
      <c r="L465" s="38"/>
      <c r="M465" s="38"/>
      <c r="N465" s="38"/>
      <c r="O465" s="38"/>
      <c r="P465" s="38"/>
      <c r="Q465" s="38"/>
      <c r="R465" s="38"/>
      <c r="S465" s="38"/>
      <c r="T465" s="38"/>
      <c r="U465" s="38"/>
      <c r="V465" s="38"/>
      <c r="W465" s="38"/>
      <c r="X465" s="38"/>
      <c r="Y465" s="38"/>
      <c r="Z465" s="38"/>
      <c r="AA465" s="39"/>
      <c r="AB465" s="39"/>
      <c r="AC465" s="39"/>
      <c r="AD465" s="39"/>
    </row>
    <row r="466" spans="1:30" ht="15.75" customHeight="1" x14ac:dyDescent="0.25">
      <c r="A466" s="38"/>
      <c r="B466" s="38"/>
      <c r="C466" s="38"/>
      <c r="D466" s="38"/>
      <c r="E466" s="38"/>
      <c r="F466" s="38"/>
      <c r="G466" s="38"/>
      <c r="H466" s="38"/>
      <c r="I466" s="51"/>
      <c r="J466" s="38"/>
      <c r="K466" s="52"/>
      <c r="L466" s="38"/>
      <c r="M466" s="38"/>
      <c r="N466" s="38"/>
      <c r="O466" s="38"/>
      <c r="P466" s="38"/>
      <c r="Q466" s="38"/>
      <c r="R466" s="38"/>
      <c r="S466" s="38"/>
      <c r="T466" s="38"/>
      <c r="U466" s="38"/>
      <c r="V466" s="38"/>
      <c r="W466" s="38"/>
      <c r="X466" s="38"/>
      <c r="Y466" s="38"/>
      <c r="Z466" s="38"/>
      <c r="AA466" s="39"/>
      <c r="AB466" s="39"/>
      <c r="AC466" s="39"/>
      <c r="AD466" s="39"/>
    </row>
    <row r="467" spans="1:30" ht="15.75" customHeight="1" x14ac:dyDescent="0.25">
      <c r="A467" s="38"/>
      <c r="B467" s="38"/>
      <c r="C467" s="38"/>
      <c r="D467" s="38"/>
      <c r="E467" s="38"/>
      <c r="F467" s="38"/>
      <c r="G467" s="38"/>
      <c r="H467" s="38"/>
      <c r="I467" s="51"/>
      <c r="J467" s="38"/>
      <c r="K467" s="52"/>
      <c r="L467" s="38"/>
      <c r="M467" s="38"/>
      <c r="N467" s="38"/>
      <c r="O467" s="38"/>
      <c r="P467" s="38"/>
      <c r="Q467" s="38"/>
      <c r="R467" s="38"/>
      <c r="S467" s="38"/>
      <c r="T467" s="38"/>
      <c r="U467" s="38"/>
      <c r="V467" s="38"/>
      <c r="W467" s="38"/>
      <c r="X467" s="38"/>
      <c r="Y467" s="38"/>
      <c r="Z467" s="38"/>
      <c r="AA467" s="39"/>
      <c r="AB467" s="39"/>
      <c r="AC467" s="39"/>
      <c r="AD467" s="39"/>
    </row>
    <row r="468" spans="1:30" ht="15.75" customHeight="1" x14ac:dyDescent="0.25">
      <c r="A468" s="38"/>
      <c r="B468" s="38"/>
      <c r="C468" s="38"/>
      <c r="D468" s="38"/>
      <c r="E468" s="38"/>
      <c r="F468" s="38"/>
      <c r="G468" s="38"/>
      <c r="H468" s="38"/>
      <c r="I468" s="51"/>
      <c r="J468" s="38"/>
      <c r="K468" s="52"/>
      <c r="L468" s="38"/>
      <c r="M468" s="38"/>
      <c r="N468" s="38"/>
      <c r="O468" s="38"/>
      <c r="P468" s="38"/>
      <c r="Q468" s="38"/>
      <c r="R468" s="38"/>
      <c r="S468" s="38"/>
      <c r="T468" s="38"/>
      <c r="U468" s="38"/>
      <c r="V468" s="38"/>
      <c r="W468" s="38"/>
      <c r="X468" s="38"/>
      <c r="Y468" s="38"/>
      <c r="Z468" s="38"/>
      <c r="AA468" s="39"/>
      <c r="AB468" s="39"/>
      <c r="AC468" s="39"/>
      <c r="AD468" s="39"/>
    </row>
    <row r="469" spans="1:30" ht="15.75" customHeight="1" x14ac:dyDescent="0.25">
      <c r="A469" s="38"/>
      <c r="B469" s="38"/>
      <c r="C469" s="38"/>
      <c r="D469" s="38"/>
      <c r="E469" s="38"/>
      <c r="F469" s="38"/>
      <c r="G469" s="38"/>
      <c r="H469" s="38"/>
      <c r="I469" s="51"/>
      <c r="J469" s="38"/>
      <c r="K469" s="52"/>
      <c r="L469" s="38"/>
      <c r="M469" s="38"/>
      <c r="N469" s="38"/>
      <c r="O469" s="38"/>
      <c r="P469" s="38"/>
      <c r="Q469" s="38"/>
      <c r="R469" s="38"/>
      <c r="S469" s="38"/>
      <c r="T469" s="38"/>
      <c r="U469" s="38"/>
      <c r="V469" s="38"/>
      <c r="W469" s="38"/>
      <c r="X469" s="38"/>
      <c r="Y469" s="38"/>
      <c r="Z469" s="38"/>
      <c r="AA469" s="39"/>
      <c r="AB469" s="39"/>
      <c r="AC469" s="39"/>
      <c r="AD469" s="39"/>
    </row>
    <row r="470" spans="1:30" ht="15.75" customHeight="1" x14ac:dyDescent="0.25">
      <c r="A470" s="38"/>
      <c r="B470" s="38"/>
      <c r="C470" s="38"/>
      <c r="D470" s="38"/>
      <c r="E470" s="38"/>
      <c r="F470" s="38"/>
      <c r="G470" s="38"/>
      <c r="H470" s="38"/>
      <c r="I470" s="51"/>
      <c r="J470" s="38"/>
      <c r="K470" s="52"/>
      <c r="L470" s="38"/>
      <c r="M470" s="38"/>
      <c r="N470" s="38"/>
      <c r="O470" s="38"/>
      <c r="P470" s="38"/>
      <c r="Q470" s="38"/>
      <c r="R470" s="38"/>
      <c r="S470" s="38"/>
      <c r="T470" s="38"/>
      <c r="U470" s="38"/>
      <c r="V470" s="38"/>
      <c r="W470" s="38"/>
      <c r="X470" s="38"/>
      <c r="Y470" s="38"/>
      <c r="Z470" s="38"/>
      <c r="AA470" s="39"/>
      <c r="AB470" s="39"/>
      <c r="AC470" s="39"/>
      <c r="AD470" s="39"/>
    </row>
    <row r="471" spans="1:30" ht="15.75" customHeight="1" x14ac:dyDescent="0.25">
      <c r="A471" s="38"/>
      <c r="B471" s="38"/>
      <c r="C471" s="38"/>
      <c r="D471" s="38"/>
      <c r="E471" s="38"/>
      <c r="F471" s="38"/>
      <c r="G471" s="38"/>
      <c r="H471" s="38"/>
      <c r="I471" s="51"/>
      <c r="J471" s="38"/>
      <c r="K471" s="52"/>
      <c r="L471" s="38"/>
      <c r="M471" s="38"/>
      <c r="N471" s="38"/>
      <c r="O471" s="38"/>
      <c r="P471" s="38"/>
      <c r="Q471" s="38"/>
      <c r="R471" s="38"/>
      <c r="S471" s="38"/>
      <c r="T471" s="38"/>
      <c r="U471" s="38"/>
      <c r="V471" s="38"/>
      <c r="W471" s="38"/>
      <c r="X471" s="38"/>
      <c r="Y471" s="38"/>
      <c r="Z471" s="38"/>
      <c r="AA471" s="39"/>
      <c r="AB471" s="39"/>
      <c r="AC471" s="39"/>
      <c r="AD471" s="39"/>
    </row>
    <row r="472" spans="1:30" ht="15.75" customHeight="1" x14ac:dyDescent="0.25">
      <c r="A472" s="38"/>
      <c r="B472" s="38"/>
      <c r="C472" s="38"/>
      <c r="D472" s="38"/>
      <c r="E472" s="38"/>
      <c r="F472" s="38"/>
      <c r="G472" s="38"/>
      <c r="H472" s="38"/>
      <c r="I472" s="51"/>
      <c r="J472" s="38"/>
      <c r="K472" s="52"/>
      <c r="L472" s="38"/>
      <c r="M472" s="38"/>
      <c r="N472" s="38"/>
      <c r="O472" s="38"/>
      <c r="P472" s="38"/>
      <c r="Q472" s="38"/>
      <c r="R472" s="38"/>
      <c r="S472" s="38"/>
      <c r="T472" s="38"/>
      <c r="U472" s="38"/>
      <c r="V472" s="38"/>
      <c r="W472" s="38"/>
      <c r="X472" s="38"/>
      <c r="Y472" s="38"/>
      <c r="Z472" s="38"/>
      <c r="AA472" s="39"/>
      <c r="AB472" s="39"/>
      <c r="AC472" s="39"/>
      <c r="AD472" s="39"/>
    </row>
    <row r="473" spans="1:30" ht="15.75" customHeight="1" x14ac:dyDescent="0.25">
      <c r="A473" s="38"/>
      <c r="B473" s="38"/>
      <c r="C473" s="38"/>
      <c r="D473" s="38"/>
      <c r="E473" s="38"/>
      <c r="F473" s="38"/>
      <c r="G473" s="38"/>
      <c r="H473" s="38"/>
      <c r="I473" s="51"/>
      <c r="J473" s="38"/>
      <c r="K473" s="52"/>
      <c r="L473" s="38"/>
      <c r="M473" s="38"/>
      <c r="N473" s="38"/>
      <c r="O473" s="38"/>
      <c r="P473" s="38"/>
      <c r="Q473" s="38"/>
      <c r="R473" s="38"/>
      <c r="S473" s="38"/>
      <c r="T473" s="38"/>
      <c r="U473" s="38"/>
      <c r="V473" s="38"/>
      <c r="W473" s="38"/>
      <c r="X473" s="38"/>
      <c r="Y473" s="38"/>
      <c r="Z473" s="38"/>
      <c r="AA473" s="39"/>
      <c r="AB473" s="39"/>
      <c r="AC473" s="39"/>
      <c r="AD473" s="39"/>
    </row>
    <row r="474" spans="1:30" ht="15.75" customHeight="1" x14ac:dyDescent="0.25">
      <c r="A474" s="38"/>
      <c r="B474" s="38"/>
      <c r="C474" s="38"/>
      <c r="D474" s="38"/>
      <c r="E474" s="38"/>
      <c r="F474" s="38"/>
      <c r="G474" s="38"/>
      <c r="H474" s="38"/>
      <c r="I474" s="51"/>
      <c r="J474" s="38"/>
      <c r="K474" s="52"/>
      <c r="L474" s="38"/>
      <c r="M474" s="38"/>
      <c r="N474" s="38"/>
      <c r="O474" s="38"/>
      <c r="P474" s="38"/>
      <c r="Q474" s="38"/>
      <c r="R474" s="38"/>
      <c r="S474" s="38"/>
      <c r="T474" s="38"/>
      <c r="U474" s="38"/>
      <c r="V474" s="38"/>
      <c r="W474" s="38"/>
      <c r="X474" s="38"/>
      <c r="Y474" s="38"/>
      <c r="Z474" s="38"/>
      <c r="AA474" s="39"/>
      <c r="AB474" s="39"/>
      <c r="AC474" s="39"/>
      <c r="AD474" s="39"/>
    </row>
    <row r="475" spans="1:30" ht="15.75" customHeight="1" x14ac:dyDescent="0.25">
      <c r="A475" s="38"/>
      <c r="B475" s="38"/>
      <c r="C475" s="38"/>
      <c r="D475" s="38"/>
      <c r="E475" s="38"/>
      <c r="F475" s="38"/>
      <c r="G475" s="38"/>
      <c r="H475" s="38"/>
      <c r="I475" s="51"/>
      <c r="J475" s="38"/>
      <c r="K475" s="52"/>
      <c r="L475" s="38"/>
      <c r="M475" s="38"/>
      <c r="N475" s="38"/>
      <c r="O475" s="38"/>
      <c r="P475" s="38"/>
      <c r="Q475" s="38"/>
      <c r="R475" s="38"/>
      <c r="S475" s="38"/>
      <c r="T475" s="38"/>
      <c r="U475" s="38"/>
      <c r="V475" s="38"/>
      <c r="W475" s="38"/>
      <c r="X475" s="38"/>
      <c r="Y475" s="38"/>
      <c r="Z475" s="38"/>
      <c r="AA475" s="39"/>
      <c r="AB475" s="39"/>
      <c r="AC475" s="39"/>
      <c r="AD475" s="39"/>
    </row>
    <row r="476" spans="1:30" ht="15.75" customHeight="1" x14ac:dyDescent="0.25">
      <c r="A476" s="38"/>
      <c r="B476" s="38"/>
      <c r="C476" s="38"/>
      <c r="D476" s="38"/>
      <c r="E476" s="38"/>
      <c r="F476" s="38"/>
      <c r="G476" s="38"/>
      <c r="H476" s="38"/>
      <c r="I476" s="51"/>
      <c r="J476" s="38"/>
      <c r="K476" s="52"/>
      <c r="L476" s="38"/>
      <c r="M476" s="38"/>
      <c r="N476" s="38"/>
      <c r="O476" s="38"/>
      <c r="P476" s="38"/>
      <c r="Q476" s="38"/>
      <c r="R476" s="38"/>
      <c r="S476" s="38"/>
      <c r="T476" s="38"/>
      <c r="U476" s="38"/>
      <c r="V476" s="38"/>
      <c r="W476" s="38"/>
      <c r="X476" s="38"/>
      <c r="Y476" s="38"/>
      <c r="Z476" s="38"/>
      <c r="AA476" s="39"/>
      <c r="AB476" s="39"/>
      <c r="AC476" s="39"/>
      <c r="AD476" s="39"/>
    </row>
    <row r="477" spans="1:30" ht="15.75" customHeight="1" x14ac:dyDescent="0.25">
      <c r="A477" s="38"/>
      <c r="B477" s="38"/>
      <c r="C477" s="38"/>
      <c r="D477" s="38"/>
      <c r="E477" s="38"/>
      <c r="F477" s="38"/>
      <c r="G477" s="38"/>
      <c r="H477" s="38"/>
      <c r="I477" s="51"/>
      <c r="J477" s="38"/>
      <c r="K477" s="52"/>
      <c r="L477" s="38"/>
      <c r="M477" s="38"/>
      <c r="N477" s="38"/>
      <c r="O477" s="38"/>
      <c r="P477" s="38"/>
      <c r="Q477" s="38"/>
      <c r="R477" s="38"/>
      <c r="S477" s="38"/>
      <c r="T477" s="38"/>
      <c r="U477" s="38"/>
      <c r="V477" s="38"/>
      <c r="W477" s="38"/>
      <c r="X477" s="38"/>
      <c r="Y477" s="38"/>
      <c r="Z477" s="38"/>
      <c r="AA477" s="39"/>
      <c r="AB477" s="39"/>
      <c r="AC477" s="39"/>
      <c r="AD477" s="39"/>
    </row>
    <row r="478" spans="1:30" ht="15.75" customHeight="1" x14ac:dyDescent="0.25">
      <c r="A478" s="38"/>
      <c r="B478" s="38"/>
      <c r="C478" s="38"/>
      <c r="D478" s="38"/>
      <c r="E478" s="38"/>
      <c r="F478" s="38"/>
      <c r="G478" s="38"/>
      <c r="H478" s="38"/>
      <c r="I478" s="51"/>
      <c r="J478" s="38"/>
      <c r="K478" s="52"/>
      <c r="L478" s="38"/>
      <c r="M478" s="38"/>
      <c r="N478" s="38"/>
      <c r="O478" s="38"/>
      <c r="P478" s="38"/>
      <c r="Q478" s="38"/>
      <c r="R478" s="38"/>
      <c r="S478" s="38"/>
      <c r="T478" s="38"/>
      <c r="U478" s="38"/>
      <c r="V478" s="38"/>
      <c r="W478" s="38"/>
      <c r="X478" s="38"/>
      <c r="Y478" s="38"/>
      <c r="Z478" s="38"/>
      <c r="AA478" s="39"/>
      <c r="AB478" s="39"/>
      <c r="AC478" s="39"/>
      <c r="AD478" s="39"/>
    </row>
    <row r="479" spans="1:30" ht="15.75" customHeight="1" x14ac:dyDescent="0.25">
      <c r="A479" s="38"/>
      <c r="B479" s="38"/>
      <c r="C479" s="38"/>
      <c r="D479" s="38"/>
      <c r="E479" s="38"/>
      <c r="F479" s="38"/>
      <c r="G479" s="38"/>
      <c r="H479" s="38"/>
      <c r="I479" s="51"/>
      <c r="J479" s="38"/>
      <c r="K479" s="52"/>
      <c r="L479" s="38"/>
      <c r="M479" s="38"/>
      <c r="N479" s="38"/>
      <c r="O479" s="38"/>
      <c r="P479" s="38"/>
      <c r="Q479" s="38"/>
      <c r="R479" s="38"/>
      <c r="S479" s="38"/>
      <c r="T479" s="38"/>
      <c r="U479" s="38"/>
      <c r="V479" s="38"/>
      <c r="W479" s="38"/>
      <c r="X479" s="38"/>
      <c r="Y479" s="38"/>
      <c r="Z479" s="38"/>
      <c r="AA479" s="39"/>
      <c r="AB479" s="39"/>
      <c r="AC479" s="39"/>
      <c r="AD479" s="39"/>
    </row>
    <row r="480" spans="1:30" ht="15.75" customHeight="1" x14ac:dyDescent="0.25">
      <c r="A480" s="38"/>
      <c r="B480" s="38"/>
      <c r="C480" s="38"/>
      <c r="D480" s="38"/>
      <c r="E480" s="38"/>
      <c r="F480" s="38"/>
      <c r="G480" s="38"/>
      <c r="H480" s="38"/>
      <c r="I480" s="51"/>
      <c r="J480" s="38"/>
      <c r="K480" s="52"/>
      <c r="L480" s="38"/>
      <c r="M480" s="38"/>
      <c r="N480" s="38"/>
      <c r="O480" s="38"/>
      <c r="P480" s="38"/>
      <c r="Q480" s="38"/>
      <c r="R480" s="38"/>
      <c r="S480" s="38"/>
      <c r="T480" s="38"/>
      <c r="U480" s="38"/>
      <c r="V480" s="38"/>
      <c r="W480" s="38"/>
      <c r="X480" s="38"/>
      <c r="Y480" s="38"/>
      <c r="Z480" s="38"/>
      <c r="AA480" s="39"/>
      <c r="AB480" s="39"/>
      <c r="AC480" s="39"/>
      <c r="AD480" s="39"/>
    </row>
    <row r="481" spans="1:30" ht="15.75" customHeight="1" x14ac:dyDescent="0.25">
      <c r="A481" s="38"/>
      <c r="B481" s="38"/>
      <c r="C481" s="38"/>
      <c r="D481" s="38"/>
      <c r="E481" s="38"/>
      <c r="F481" s="38"/>
      <c r="G481" s="38"/>
      <c r="H481" s="38"/>
      <c r="I481" s="51"/>
      <c r="J481" s="38"/>
      <c r="K481" s="52"/>
      <c r="L481" s="38"/>
      <c r="M481" s="38"/>
      <c r="N481" s="38"/>
      <c r="O481" s="38"/>
      <c r="P481" s="38"/>
      <c r="Q481" s="38"/>
      <c r="R481" s="38"/>
      <c r="S481" s="38"/>
      <c r="T481" s="38"/>
      <c r="U481" s="38"/>
      <c r="V481" s="38"/>
      <c r="W481" s="38"/>
      <c r="X481" s="38"/>
      <c r="Y481" s="38"/>
      <c r="Z481" s="38"/>
      <c r="AA481" s="39"/>
      <c r="AB481" s="39"/>
      <c r="AC481" s="39"/>
      <c r="AD481" s="39"/>
    </row>
    <row r="482" spans="1:30" ht="15.75" customHeight="1" x14ac:dyDescent="0.25">
      <c r="A482" s="38"/>
      <c r="B482" s="38"/>
      <c r="C482" s="38"/>
      <c r="D482" s="38"/>
      <c r="E482" s="38"/>
      <c r="F482" s="38"/>
      <c r="G482" s="38"/>
      <c r="H482" s="38"/>
      <c r="I482" s="51"/>
      <c r="J482" s="38"/>
      <c r="K482" s="52"/>
      <c r="L482" s="38"/>
      <c r="M482" s="38"/>
      <c r="N482" s="38"/>
      <c r="O482" s="38"/>
      <c r="P482" s="38"/>
      <c r="Q482" s="38"/>
      <c r="R482" s="38"/>
      <c r="S482" s="38"/>
      <c r="T482" s="38"/>
      <c r="U482" s="38"/>
      <c r="V482" s="38"/>
      <c r="W482" s="38"/>
      <c r="X482" s="38"/>
      <c r="Y482" s="38"/>
      <c r="Z482" s="38"/>
      <c r="AA482" s="39"/>
      <c r="AB482" s="39"/>
      <c r="AC482" s="39"/>
      <c r="AD482" s="39"/>
    </row>
    <row r="483" spans="1:30" ht="15.75" customHeight="1" x14ac:dyDescent="0.25">
      <c r="A483" s="38"/>
      <c r="B483" s="38"/>
      <c r="C483" s="38"/>
      <c r="D483" s="38"/>
      <c r="E483" s="38"/>
      <c r="F483" s="38"/>
      <c r="G483" s="38"/>
      <c r="H483" s="38"/>
      <c r="I483" s="51"/>
      <c r="J483" s="38"/>
      <c r="K483" s="52"/>
      <c r="L483" s="38"/>
      <c r="M483" s="38"/>
      <c r="N483" s="38"/>
      <c r="O483" s="38"/>
      <c r="P483" s="38"/>
      <c r="Q483" s="38"/>
      <c r="R483" s="38"/>
      <c r="S483" s="38"/>
      <c r="T483" s="38"/>
      <c r="U483" s="38"/>
      <c r="V483" s="38"/>
      <c r="W483" s="38"/>
      <c r="X483" s="38"/>
      <c r="Y483" s="38"/>
      <c r="Z483" s="38"/>
      <c r="AA483" s="39"/>
      <c r="AB483" s="39"/>
      <c r="AC483" s="39"/>
      <c r="AD483" s="39"/>
    </row>
    <row r="484" spans="1:30" ht="15.75" customHeight="1" x14ac:dyDescent="0.25">
      <c r="A484" s="38"/>
      <c r="B484" s="38"/>
      <c r="C484" s="38"/>
      <c r="D484" s="38"/>
      <c r="E484" s="38"/>
      <c r="F484" s="38"/>
      <c r="G484" s="38"/>
      <c r="H484" s="38"/>
      <c r="I484" s="51"/>
      <c r="J484" s="38"/>
      <c r="K484" s="52"/>
      <c r="L484" s="38"/>
      <c r="M484" s="38"/>
      <c r="N484" s="38"/>
      <c r="O484" s="38"/>
      <c r="P484" s="38"/>
      <c r="Q484" s="38"/>
      <c r="R484" s="38"/>
      <c r="S484" s="38"/>
      <c r="T484" s="38"/>
      <c r="U484" s="38"/>
      <c r="V484" s="38"/>
      <c r="W484" s="38"/>
      <c r="X484" s="38"/>
      <c r="Y484" s="38"/>
      <c r="Z484" s="38"/>
      <c r="AA484" s="39"/>
      <c r="AB484" s="39"/>
      <c r="AC484" s="39"/>
      <c r="AD484" s="39"/>
    </row>
    <row r="485" spans="1:30" ht="15.75" customHeight="1" x14ac:dyDescent="0.25">
      <c r="A485" s="38"/>
      <c r="B485" s="38"/>
      <c r="C485" s="38"/>
      <c r="D485" s="38"/>
      <c r="E485" s="38"/>
      <c r="F485" s="38"/>
      <c r="G485" s="38"/>
      <c r="H485" s="38"/>
      <c r="I485" s="51"/>
      <c r="J485" s="38"/>
      <c r="K485" s="52"/>
      <c r="L485" s="38"/>
      <c r="M485" s="38"/>
      <c r="N485" s="38"/>
      <c r="O485" s="38"/>
      <c r="P485" s="38"/>
      <c r="Q485" s="38"/>
      <c r="R485" s="38"/>
      <c r="S485" s="38"/>
      <c r="T485" s="38"/>
      <c r="U485" s="38"/>
      <c r="V485" s="38"/>
      <c r="W485" s="38"/>
      <c r="X485" s="38"/>
      <c r="Y485" s="38"/>
      <c r="Z485" s="38"/>
      <c r="AA485" s="39"/>
      <c r="AB485" s="39"/>
      <c r="AC485" s="39"/>
      <c r="AD485" s="39"/>
    </row>
    <row r="486" spans="1:30" ht="15.75" customHeight="1" x14ac:dyDescent="0.25">
      <c r="A486" s="38"/>
      <c r="B486" s="38"/>
      <c r="C486" s="38"/>
      <c r="D486" s="38"/>
      <c r="E486" s="38"/>
      <c r="F486" s="38"/>
      <c r="G486" s="38"/>
      <c r="H486" s="38"/>
      <c r="I486" s="51"/>
      <c r="J486" s="38"/>
      <c r="K486" s="52"/>
      <c r="L486" s="38"/>
      <c r="M486" s="38"/>
      <c r="N486" s="38"/>
      <c r="O486" s="38"/>
      <c r="P486" s="38"/>
      <c r="Q486" s="38"/>
      <c r="R486" s="38"/>
      <c r="S486" s="38"/>
      <c r="T486" s="38"/>
      <c r="U486" s="38"/>
      <c r="V486" s="38"/>
      <c r="W486" s="38"/>
      <c r="X486" s="38"/>
      <c r="Y486" s="38"/>
      <c r="Z486" s="38"/>
      <c r="AA486" s="39"/>
      <c r="AB486" s="39"/>
      <c r="AC486" s="39"/>
      <c r="AD486" s="39"/>
    </row>
    <row r="487" spans="1:30" ht="15.75" customHeight="1" x14ac:dyDescent="0.25">
      <c r="A487" s="38"/>
      <c r="B487" s="38"/>
      <c r="C487" s="38"/>
      <c r="D487" s="38"/>
      <c r="E487" s="38"/>
      <c r="F487" s="38"/>
      <c r="G487" s="38"/>
      <c r="H487" s="38"/>
      <c r="I487" s="51"/>
      <c r="J487" s="38"/>
      <c r="K487" s="52"/>
      <c r="L487" s="38"/>
      <c r="M487" s="38"/>
      <c r="N487" s="38"/>
      <c r="O487" s="38"/>
      <c r="P487" s="38"/>
      <c r="Q487" s="38"/>
      <c r="R487" s="38"/>
      <c r="S487" s="38"/>
      <c r="T487" s="38"/>
      <c r="U487" s="38"/>
      <c r="V487" s="38"/>
      <c r="W487" s="38"/>
      <c r="X487" s="38"/>
      <c r="Y487" s="38"/>
      <c r="Z487" s="38"/>
      <c r="AA487" s="39"/>
      <c r="AB487" s="39"/>
      <c r="AC487" s="39"/>
      <c r="AD487" s="39"/>
    </row>
    <row r="488" spans="1:30" ht="15.75" customHeight="1" x14ac:dyDescent="0.25">
      <c r="A488" s="38"/>
      <c r="B488" s="38"/>
      <c r="C488" s="38"/>
      <c r="D488" s="38"/>
      <c r="E488" s="38"/>
      <c r="F488" s="38"/>
      <c r="G488" s="38"/>
      <c r="H488" s="38"/>
      <c r="I488" s="51"/>
      <c r="J488" s="38"/>
      <c r="K488" s="52"/>
      <c r="L488" s="38"/>
      <c r="M488" s="38"/>
      <c r="N488" s="38"/>
      <c r="O488" s="38"/>
      <c r="P488" s="38"/>
      <c r="Q488" s="38"/>
      <c r="R488" s="38"/>
      <c r="S488" s="38"/>
      <c r="T488" s="38"/>
      <c r="U488" s="38"/>
      <c r="V488" s="38"/>
      <c r="W488" s="38"/>
      <c r="X488" s="38"/>
      <c r="Y488" s="38"/>
      <c r="Z488" s="38"/>
      <c r="AA488" s="39"/>
      <c r="AB488" s="39"/>
      <c r="AC488" s="39"/>
      <c r="AD488" s="39"/>
    </row>
    <row r="489" spans="1:30" ht="15.75" customHeight="1" x14ac:dyDescent="0.25">
      <c r="A489" s="38"/>
      <c r="B489" s="38"/>
      <c r="C489" s="38"/>
      <c r="D489" s="38"/>
      <c r="E489" s="38"/>
      <c r="F489" s="38"/>
      <c r="G489" s="38"/>
      <c r="H489" s="38"/>
      <c r="I489" s="51"/>
      <c r="J489" s="38"/>
      <c r="K489" s="52"/>
      <c r="L489" s="38"/>
      <c r="M489" s="38"/>
      <c r="N489" s="38"/>
      <c r="O489" s="38"/>
      <c r="P489" s="38"/>
      <c r="Q489" s="38"/>
      <c r="R489" s="38"/>
      <c r="S489" s="38"/>
      <c r="T489" s="38"/>
      <c r="U489" s="38"/>
      <c r="V489" s="38"/>
      <c r="W489" s="38"/>
      <c r="X489" s="38"/>
      <c r="Y489" s="38"/>
      <c r="Z489" s="38"/>
      <c r="AA489" s="39"/>
      <c r="AB489" s="39"/>
      <c r="AC489" s="39"/>
      <c r="AD489" s="39"/>
    </row>
    <row r="490" spans="1:30" ht="15.75" customHeight="1" x14ac:dyDescent="0.25">
      <c r="A490" s="38"/>
      <c r="B490" s="38"/>
      <c r="C490" s="38"/>
      <c r="D490" s="38"/>
      <c r="E490" s="38"/>
      <c r="F490" s="38"/>
      <c r="G490" s="38"/>
      <c r="H490" s="38"/>
      <c r="I490" s="51"/>
      <c r="J490" s="38"/>
      <c r="K490" s="52"/>
      <c r="L490" s="38"/>
      <c r="M490" s="38"/>
      <c r="N490" s="38"/>
      <c r="O490" s="38"/>
      <c r="P490" s="38"/>
      <c r="Q490" s="38"/>
      <c r="R490" s="38"/>
      <c r="S490" s="38"/>
      <c r="T490" s="38"/>
      <c r="U490" s="38"/>
      <c r="V490" s="38"/>
      <c r="W490" s="38"/>
      <c r="X490" s="38"/>
      <c r="Y490" s="38"/>
      <c r="Z490" s="38"/>
      <c r="AA490" s="39"/>
      <c r="AB490" s="39"/>
      <c r="AC490" s="39"/>
      <c r="AD490" s="39"/>
    </row>
    <row r="491" spans="1:30" ht="15.75" customHeight="1" x14ac:dyDescent="0.25">
      <c r="A491" s="38"/>
      <c r="B491" s="38"/>
      <c r="C491" s="38"/>
      <c r="D491" s="38"/>
      <c r="E491" s="38"/>
      <c r="F491" s="38"/>
      <c r="G491" s="38"/>
      <c r="H491" s="38"/>
      <c r="I491" s="51"/>
      <c r="J491" s="38"/>
      <c r="K491" s="52"/>
      <c r="L491" s="38"/>
      <c r="M491" s="38"/>
      <c r="N491" s="38"/>
      <c r="O491" s="38"/>
      <c r="P491" s="38"/>
      <c r="Q491" s="38"/>
      <c r="R491" s="38"/>
      <c r="S491" s="38"/>
      <c r="T491" s="38"/>
      <c r="U491" s="38"/>
      <c r="V491" s="38"/>
      <c r="W491" s="38"/>
      <c r="X491" s="38"/>
      <c r="Y491" s="38"/>
      <c r="Z491" s="38"/>
      <c r="AA491" s="39"/>
      <c r="AB491" s="39"/>
      <c r="AC491" s="39"/>
      <c r="AD491" s="39"/>
    </row>
    <row r="492" spans="1:30" ht="15.75" customHeight="1" x14ac:dyDescent="0.25">
      <c r="A492" s="38"/>
      <c r="B492" s="38"/>
      <c r="C492" s="38"/>
      <c r="D492" s="38"/>
      <c r="E492" s="38"/>
      <c r="F492" s="38"/>
      <c r="G492" s="38"/>
      <c r="H492" s="38"/>
      <c r="I492" s="51"/>
      <c r="J492" s="38"/>
      <c r="K492" s="52"/>
      <c r="L492" s="38"/>
      <c r="M492" s="38"/>
      <c r="N492" s="38"/>
      <c r="O492" s="38"/>
      <c r="P492" s="38"/>
      <c r="Q492" s="38"/>
      <c r="R492" s="38"/>
      <c r="S492" s="38"/>
      <c r="T492" s="38"/>
      <c r="U492" s="38"/>
      <c r="V492" s="38"/>
      <c r="W492" s="38"/>
      <c r="X492" s="38"/>
      <c r="Y492" s="38"/>
      <c r="Z492" s="38"/>
      <c r="AA492" s="39"/>
      <c r="AB492" s="39"/>
      <c r="AC492" s="39"/>
      <c r="AD492" s="39"/>
    </row>
    <row r="493" spans="1:30" ht="15.75" customHeight="1" x14ac:dyDescent="0.25">
      <c r="A493" s="38"/>
      <c r="B493" s="38"/>
      <c r="C493" s="38"/>
      <c r="D493" s="38"/>
      <c r="E493" s="38"/>
      <c r="F493" s="38"/>
      <c r="G493" s="38"/>
      <c r="H493" s="38"/>
      <c r="I493" s="51"/>
      <c r="J493" s="38"/>
      <c r="K493" s="52"/>
      <c r="L493" s="38"/>
      <c r="M493" s="38"/>
      <c r="N493" s="38"/>
      <c r="O493" s="38"/>
      <c r="P493" s="38"/>
      <c r="Q493" s="38"/>
      <c r="R493" s="38"/>
      <c r="S493" s="38"/>
      <c r="T493" s="38"/>
      <c r="U493" s="38"/>
      <c r="V493" s="38"/>
      <c r="W493" s="38"/>
      <c r="X493" s="38"/>
      <c r="Y493" s="38"/>
      <c r="Z493" s="38"/>
      <c r="AA493" s="39"/>
      <c r="AB493" s="39"/>
      <c r="AC493" s="39"/>
      <c r="AD493" s="39"/>
    </row>
    <row r="494" spans="1:30" ht="15.75" customHeight="1" x14ac:dyDescent="0.25">
      <c r="A494" s="38"/>
      <c r="B494" s="38"/>
      <c r="C494" s="38"/>
      <c r="D494" s="38"/>
      <c r="E494" s="38"/>
      <c r="F494" s="38"/>
      <c r="G494" s="38"/>
      <c r="H494" s="38"/>
      <c r="I494" s="51"/>
      <c r="J494" s="38"/>
      <c r="K494" s="52"/>
      <c r="L494" s="38"/>
      <c r="M494" s="38"/>
      <c r="N494" s="38"/>
      <c r="O494" s="38"/>
      <c r="P494" s="38"/>
      <c r="Q494" s="38"/>
      <c r="R494" s="38"/>
      <c r="S494" s="38"/>
      <c r="T494" s="38"/>
      <c r="U494" s="38"/>
      <c r="V494" s="38"/>
      <c r="W494" s="38"/>
      <c r="X494" s="38"/>
      <c r="Y494" s="38"/>
      <c r="Z494" s="38"/>
      <c r="AA494" s="39"/>
      <c r="AB494" s="39"/>
      <c r="AC494" s="39"/>
      <c r="AD494" s="39"/>
    </row>
    <row r="495" spans="1:30" ht="15.75" customHeight="1" x14ac:dyDescent="0.25">
      <c r="A495" s="38"/>
      <c r="B495" s="38"/>
      <c r="C495" s="38"/>
      <c r="D495" s="38"/>
      <c r="E495" s="38"/>
      <c r="F495" s="38"/>
      <c r="G495" s="38"/>
      <c r="H495" s="38"/>
      <c r="I495" s="51"/>
      <c r="J495" s="38"/>
      <c r="K495" s="52"/>
      <c r="L495" s="38"/>
      <c r="M495" s="38"/>
      <c r="N495" s="38"/>
      <c r="O495" s="38"/>
      <c r="P495" s="38"/>
      <c r="Q495" s="38"/>
      <c r="R495" s="38"/>
      <c r="S495" s="38"/>
      <c r="T495" s="38"/>
      <c r="U495" s="38"/>
      <c r="V495" s="38"/>
      <c r="W495" s="38"/>
      <c r="X495" s="38"/>
      <c r="Y495" s="38"/>
      <c r="Z495" s="38"/>
      <c r="AA495" s="39"/>
      <c r="AB495" s="39"/>
      <c r="AC495" s="39"/>
      <c r="AD495" s="39"/>
    </row>
    <row r="496" spans="1:30" ht="15.75" customHeight="1" x14ac:dyDescent="0.25">
      <c r="A496" s="38"/>
      <c r="B496" s="38"/>
      <c r="C496" s="38"/>
      <c r="D496" s="38"/>
      <c r="E496" s="38"/>
      <c r="F496" s="38"/>
      <c r="G496" s="38"/>
      <c r="H496" s="38"/>
      <c r="I496" s="51"/>
      <c r="J496" s="38"/>
      <c r="K496" s="52"/>
      <c r="L496" s="38"/>
      <c r="M496" s="38"/>
      <c r="N496" s="38"/>
      <c r="O496" s="38"/>
      <c r="P496" s="38"/>
      <c r="Q496" s="38"/>
      <c r="R496" s="38"/>
      <c r="S496" s="38"/>
      <c r="T496" s="38"/>
      <c r="U496" s="38"/>
      <c r="V496" s="38"/>
      <c r="W496" s="38"/>
      <c r="X496" s="38"/>
      <c r="Y496" s="38"/>
      <c r="Z496" s="38"/>
      <c r="AA496" s="39"/>
      <c r="AB496" s="39"/>
      <c r="AC496" s="39"/>
      <c r="AD496" s="39"/>
    </row>
    <row r="497" spans="1:30" ht="15.75" customHeight="1" x14ac:dyDescent="0.25">
      <c r="A497" s="38"/>
      <c r="B497" s="38"/>
      <c r="C497" s="38"/>
      <c r="D497" s="38"/>
      <c r="E497" s="38"/>
      <c r="F497" s="38"/>
      <c r="G497" s="38"/>
      <c r="H497" s="38"/>
      <c r="I497" s="51"/>
      <c r="J497" s="38"/>
      <c r="K497" s="52"/>
      <c r="L497" s="38"/>
      <c r="M497" s="38"/>
      <c r="N497" s="38"/>
      <c r="O497" s="38"/>
      <c r="P497" s="38"/>
      <c r="Q497" s="38"/>
      <c r="R497" s="38"/>
      <c r="S497" s="38"/>
      <c r="T497" s="38"/>
      <c r="U497" s="38"/>
      <c r="V497" s="38"/>
      <c r="W497" s="38"/>
      <c r="X497" s="38"/>
      <c r="Y497" s="38"/>
      <c r="Z497" s="38"/>
      <c r="AA497" s="39"/>
      <c r="AB497" s="39"/>
      <c r="AC497" s="39"/>
      <c r="AD497" s="39"/>
    </row>
    <row r="498" spans="1:30" ht="15.75" customHeight="1" x14ac:dyDescent="0.25">
      <c r="A498" s="38"/>
      <c r="B498" s="38"/>
      <c r="C498" s="38"/>
      <c r="D498" s="38"/>
      <c r="E498" s="38"/>
      <c r="F498" s="38"/>
      <c r="G498" s="38"/>
      <c r="H498" s="38"/>
      <c r="I498" s="51"/>
      <c r="J498" s="38"/>
      <c r="K498" s="52"/>
      <c r="L498" s="38"/>
      <c r="M498" s="38"/>
      <c r="N498" s="38"/>
      <c r="O498" s="38"/>
      <c r="P498" s="38"/>
      <c r="Q498" s="38"/>
      <c r="R498" s="38"/>
      <c r="S498" s="38"/>
      <c r="T498" s="38"/>
      <c r="U498" s="38"/>
      <c r="V498" s="38"/>
      <c r="W498" s="38"/>
      <c r="X498" s="38"/>
      <c r="Y498" s="38"/>
      <c r="Z498" s="38"/>
      <c r="AA498" s="39"/>
      <c r="AB498" s="39"/>
      <c r="AC498" s="39"/>
      <c r="AD498" s="39"/>
    </row>
    <row r="499" spans="1:30" ht="15.75" customHeight="1" x14ac:dyDescent="0.25">
      <c r="A499" s="38"/>
      <c r="B499" s="38"/>
      <c r="C499" s="38"/>
      <c r="D499" s="38"/>
      <c r="E499" s="38"/>
      <c r="F499" s="38"/>
      <c r="G499" s="38"/>
      <c r="H499" s="38"/>
      <c r="I499" s="51"/>
      <c r="J499" s="38"/>
      <c r="K499" s="52"/>
      <c r="L499" s="38"/>
      <c r="M499" s="38"/>
      <c r="N499" s="38"/>
      <c r="O499" s="38"/>
      <c r="P499" s="38"/>
      <c r="Q499" s="38"/>
      <c r="R499" s="38"/>
      <c r="S499" s="38"/>
      <c r="T499" s="38"/>
      <c r="U499" s="38"/>
      <c r="V499" s="38"/>
      <c r="W499" s="38"/>
      <c r="X499" s="38"/>
      <c r="Y499" s="38"/>
      <c r="Z499" s="38"/>
      <c r="AA499" s="39"/>
      <c r="AB499" s="39"/>
      <c r="AC499" s="39"/>
      <c r="AD499" s="39"/>
    </row>
    <row r="500" spans="1:30" ht="15.75" customHeight="1" x14ac:dyDescent="0.25">
      <c r="A500" s="38"/>
      <c r="B500" s="38"/>
      <c r="C500" s="38"/>
      <c r="D500" s="38"/>
      <c r="E500" s="38"/>
      <c r="F500" s="38"/>
      <c r="G500" s="38"/>
      <c r="H500" s="38"/>
      <c r="I500" s="51"/>
      <c r="J500" s="38"/>
      <c r="K500" s="52"/>
      <c r="L500" s="38"/>
      <c r="M500" s="38"/>
      <c r="N500" s="38"/>
      <c r="O500" s="38"/>
      <c r="P500" s="38"/>
      <c r="Q500" s="38"/>
      <c r="R500" s="38"/>
      <c r="S500" s="38"/>
      <c r="T500" s="38"/>
      <c r="U500" s="38"/>
      <c r="V500" s="38"/>
      <c r="W500" s="38"/>
      <c r="X500" s="38"/>
      <c r="Y500" s="38"/>
      <c r="Z500" s="38"/>
      <c r="AA500" s="39"/>
      <c r="AB500" s="39"/>
      <c r="AC500" s="39"/>
      <c r="AD500" s="39"/>
    </row>
    <row r="501" spans="1:30" ht="15.75" customHeight="1" x14ac:dyDescent="0.25">
      <c r="A501" s="38"/>
      <c r="B501" s="38"/>
      <c r="C501" s="38"/>
      <c r="D501" s="38"/>
      <c r="E501" s="38"/>
      <c r="F501" s="38"/>
      <c r="G501" s="38"/>
      <c r="H501" s="38"/>
      <c r="I501" s="51"/>
      <c r="J501" s="38"/>
      <c r="K501" s="52"/>
      <c r="L501" s="38"/>
      <c r="M501" s="38"/>
      <c r="N501" s="38"/>
      <c r="O501" s="38"/>
      <c r="P501" s="38"/>
      <c r="Q501" s="38"/>
      <c r="R501" s="38"/>
      <c r="S501" s="38"/>
      <c r="T501" s="38"/>
      <c r="U501" s="38"/>
      <c r="V501" s="38"/>
      <c r="W501" s="38"/>
      <c r="X501" s="38"/>
      <c r="Y501" s="38"/>
      <c r="Z501" s="38"/>
      <c r="AA501" s="39"/>
      <c r="AB501" s="39"/>
      <c r="AC501" s="39"/>
      <c r="AD501" s="39"/>
    </row>
    <row r="502" spans="1:30" ht="15.75" customHeight="1" x14ac:dyDescent="0.25">
      <c r="A502" s="38"/>
      <c r="B502" s="38"/>
      <c r="C502" s="38"/>
      <c r="D502" s="38"/>
      <c r="E502" s="38"/>
      <c r="F502" s="38"/>
      <c r="G502" s="38"/>
      <c r="H502" s="38"/>
      <c r="I502" s="51"/>
      <c r="J502" s="38"/>
      <c r="K502" s="52"/>
      <c r="L502" s="38"/>
      <c r="M502" s="38"/>
      <c r="N502" s="38"/>
      <c r="O502" s="38"/>
      <c r="P502" s="38"/>
      <c r="Q502" s="38"/>
      <c r="R502" s="38"/>
      <c r="S502" s="38"/>
      <c r="T502" s="38"/>
      <c r="U502" s="38"/>
      <c r="V502" s="38"/>
      <c r="W502" s="38"/>
      <c r="X502" s="38"/>
      <c r="Y502" s="38"/>
      <c r="Z502" s="38"/>
      <c r="AA502" s="39"/>
      <c r="AB502" s="39"/>
      <c r="AC502" s="39"/>
      <c r="AD502" s="39"/>
    </row>
    <row r="503" spans="1:30" ht="15.75" customHeight="1" x14ac:dyDescent="0.25">
      <c r="A503" s="38"/>
      <c r="B503" s="38"/>
      <c r="C503" s="38"/>
      <c r="D503" s="38"/>
      <c r="E503" s="38"/>
      <c r="F503" s="38"/>
      <c r="G503" s="38"/>
      <c r="H503" s="38"/>
      <c r="I503" s="51"/>
      <c r="J503" s="38"/>
      <c r="K503" s="52"/>
      <c r="L503" s="38"/>
      <c r="M503" s="38"/>
      <c r="N503" s="38"/>
      <c r="O503" s="38"/>
      <c r="P503" s="38"/>
      <c r="Q503" s="38"/>
      <c r="R503" s="38"/>
      <c r="S503" s="38"/>
      <c r="T503" s="38"/>
      <c r="U503" s="38"/>
      <c r="V503" s="38"/>
      <c r="W503" s="38"/>
      <c r="X503" s="38"/>
      <c r="Y503" s="38"/>
      <c r="Z503" s="38"/>
      <c r="AA503" s="39"/>
      <c r="AB503" s="39"/>
      <c r="AC503" s="39"/>
      <c r="AD503" s="39"/>
    </row>
    <row r="504" spans="1:30" ht="15.75" customHeight="1" x14ac:dyDescent="0.25">
      <c r="A504" s="38"/>
      <c r="B504" s="38"/>
      <c r="C504" s="38"/>
      <c r="D504" s="38"/>
      <c r="E504" s="38"/>
      <c r="F504" s="38"/>
      <c r="G504" s="38"/>
      <c r="H504" s="38"/>
      <c r="I504" s="51"/>
      <c r="J504" s="38"/>
      <c r="K504" s="52"/>
      <c r="L504" s="38"/>
      <c r="M504" s="38"/>
      <c r="N504" s="38"/>
      <c r="O504" s="38"/>
      <c r="P504" s="38"/>
      <c r="Q504" s="38"/>
      <c r="R504" s="38"/>
      <c r="S504" s="38"/>
      <c r="T504" s="38"/>
      <c r="U504" s="38"/>
      <c r="V504" s="38"/>
      <c r="W504" s="38"/>
      <c r="X504" s="38"/>
      <c r="Y504" s="38"/>
      <c r="Z504" s="38"/>
      <c r="AA504" s="39"/>
      <c r="AB504" s="39"/>
      <c r="AC504" s="39"/>
      <c r="AD504" s="39"/>
    </row>
    <row r="505" spans="1:30" ht="15.75" customHeight="1" x14ac:dyDescent="0.25">
      <c r="A505" s="38"/>
      <c r="B505" s="38"/>
      <c r="C505" s="38"/>
      <c r="D505" s="38"/>
      <c r="E505" s="38"/>
      <c r="F505" s="38"/>
      <c r="G505" s="38"/>
      <c r="H505" s="38"/>
      <c r="I505" s="51"/>
      <c r="J505" s="38"/>
      <c r="K505" s="52"/>
      <c r="L505" s="38"/>
      <c r="M505" s="38"/>
      <c r="N505" s="38"/>
      <c r="O505" s="38"/>
      <c r="P505" s="38"/>
      <c r="Q505" s="38"/>
      <c r="R505" s="38"/>
      <c r="S505" s="38"/>
      <c r="T505" s="38"/>
      <c r="U505" s="38"/>
      <c r="V505" s="38"/>
      <c r="W505" s="38"/>
      <c r="X505" s="38"/>
      <c r="Y505" s="38"/>
      <c r="Z505" s="38"/>
      <c r="AA505" s="39"/>
      <c r="AB505" s="39"/>
      <c r="AC505" s="39"/>
      <c r="AD505" s="39"/>
    </row>
    <row r="506" spans="1:30" ht="15.75" customHeight="1" x14ac:dyDescent="0.25">
      <c r="A506" s="38"/>
      <c r="B506" s="38"/>
      <c r="C506" s="38"/>
      <c r="D506" s="38"/>
      <c r="E506" s="38"/>
      <c r="F506" s="38"/>
      <c r="G506" s="38"/>
      <c r="H506" s="38"/>
      <c r="I506" s="51"/>
      <c r="J506" s="38"/>
      <c r="K506" s="52"/>
      <c r="L506" s="38"/>
      <c r="M506" s="38"/>
      <c r="N506" s="38"/>
      <c r="O506" s="38"/>
      <c r="P506" s="38"/>
      <c r="Q506" s="38"/>
      <c r="R506" s="38"/>
      <c r="S506" s="38"/>
      <c r="T506" s="38"/>
      <c r="U506" s="38"/>
      <c r="V506" s="38"/>
      <c r="W506" s="38"/>
      <c r="X506" s="38"/>
      <c r="Y506" s="38"/>
      <c r="Z506" s="38"/>
      <c r="AA506" s="39"/>
      <c r="AB506" s="39"/>
      <c r="AC506" s="39"/>
      <c r="AD506" s="39"/>
    </row>
    <row r="507" spans="1:30" ht="15.75" customHeight="1" x14ac:dyDescent="0.25">
      <c r="A507" s="38"/>
      <c r="B507" s="38"/>
      <c r="C507" s="38"/>
      <c r="D507" s="38"/>
      <c r="E507" s="38"/>
      <c r="F507" s="38"/>
      <c r="G507" s="38"/>
      <c r="H507" s="38"/>
      <c r="I507" s="51"/>
      <c r="J507" s="38"/>
      <c r="K507" s="52"/>
      <c r="L507" s="38"/>
      <c r="M507" s="38"/>
      <c r="N507" s="38"/>
      <c r="O507" s="38"/>
      <c r="P507" s="38"/>
      <c r="Q507" s="38"/>
      <c r="R507" s="38"/>
      <c r="S507" s="38"/>
      <c r="T507" s="38"/>
      <c r="U507" s="38"/>
      <c r="V507" s="38"/>
      <c r="W507" s="38"/>
      <c r="X507" s="38"/>
      <c r="Y507" s="38"/>
      <c r="Z507" s="38"/>
      <c r="AA507" s="39"/>
      <c r="AB507" s="39"/>
      <c r="AC507" s="39"/>
      <c r="AD507" s="39"/>
    </row>
    <row r="508" spans="1:30" ht="15.75" customHeight="1" x14ac:dyDescent="0.25">
      <c r="A508" s="38"/>
      <c r="B508" s="38"/>
      <c r="C508" s="38"/>
      <c r="D508" s="38"/>
      <c r="E508" s="38"/>
      <c r="F508" s="38"/>
      <c r="G508" s="38"/>
      <c r="H508" s="38"/>
      <c r="I508" s="51"/>
      <c r="J508" s="38"/>
      <c r="K508" s="52"/>
      <c r="L508" s="38"/>
      <c r="M508" s="38"/>
      <c r="N508" s="38"/>
      <c r="O508" s="38"/>
      <c r="P508" s="38"/>
      <c r="Q508" s="38"/>
      <c r="R508" s="38"/>
      <c r="S508" s="38"/>
      <c r="T508" s="38"/>
      <c r="U508" s="38"/>
      <c r="V508" s="38"/>
      <c r="W508" s="38"/>
      <c r="X508" s="38"/>
      <c r="Y508" s="38"/>
      <c r="Z508" s="38"/>
      <c r="AA508" s="39"/>
      <c r="AB508" s="39"/>
      <c r="AC508" s="39"/>
      <c r="AD508" s="39"/>
    </row>
    <row r="509" spans="1:30" ht="15.75" customHeight="1" x14ac:dyDescent="0.25">
      <c r="A509" s="38"/>
      <c r="B509" s="38"/>
      <c r="C509" s="38"/>
      <c r="D509" s="38"/>
      <c r="E509" s="38"/>
      <c r="F509" s="38"/>
      <c r="G509" s="38"/>
      <c r="H509" s="38"/>
      <c r="I509" s="51"/>
      <c r="J509" s="38"/>
      <c r="K509" s="52"/>
      <c r="L509" s="38"/>
      <c r="M509" s="38"/>
      <c r="N509" s="38"/>
      <c r="O509" s="38"/>
      <c r="P509" s="38"/>
      <c r="Q509" s="38"/>
      <c r="R509" s="38"/>
      <c r="S509" s="38"/>
      <c r="T509" s="38"/>
      <c r="U509" s="38"/>
      <c r="V509" s="38"/>
      <c r="W509" s="38"/>
      <c r="X509" s="38"/>
      <c r="Y509" s="38"/>
      <c r="Z509" s="38"/>
      <c r="AA509" s="39"/>
      <c r="AB509" s="39"/>
      <c r="AC509" s="39"/>
      <c r="AD509" s="39"/>
    </row>
    <row r="510" spans="1:30" ht="15.75" customHeight="1" x14ac:dyDescent="0.25">
      <c r="A510" s="38"/>
      <c r="B510" s="38"/>
      <c r="C510" s="38"/>
      <c r="D510" s="38"/>
      <c r="E510" s="38"/>
      <c r="F510" s="38"/>
      <c r="G510" s="38"/>
      <c r="H510" s="38"/>
      <c r="I510" s="51"/>
      <c r="J510" s="38"/>
      <c r="K510" s="52"/>
      <c r="L510" s="38"/>
      <c r="M510" s="38"/>
      <c r="N510" s="38"/>
      <c r="O510" s="38"/>
      <c r="P510" s="38"/>
      <c r="Q510" s="38"/>
      <c r="R510" s="38"/>
      <c r="S510" s="38"/>
      <c r="T510" s="38"/>
      <c r="U510" s="38"/>
      <c r="V510" s="38"/>
      <c r="W510" s="38"/>
      <c r="X510" s="38"/>
      <c r="Y510" s="38"/>
      <c r="Z510" s="38"/>
      <c r="AA510" s="39"/>
      <c r="AB510" s="39"/>
      <c r="AC510" s="39"/>
      <c r="AD510" s="39"/>
    </row>
    <row r="511" spans="1:30" ht="15.75" customHeight="1" x14ac:dyDescent="0.25">
      <c r="A511" s="38"/>
      <c r="B511" s="38"/>
      <c r="C511" s="38"/>
      <c r="D511" s="38"/>
      <c r="E511" s="38"/>
      <c r="F511" s="38"/>
      <c r="G511" s="38"/>
      <c r="H511" s="38"/>
      <c r="I511" s="51"/>
      <c r="J511" s="38"/>
      <c r="K511" s="52"/>
      <c r="L511" s="38"/>
      <c r="M511" s="38"/>
      <c r="N511" s="38"/>
      <c r="O511" s="38"/>
      <c r="P511" s="38"/>
      <c r="Q511" s="38"/>
      <c r="R511" s="38"/>
      <c r="S511" s="38"/>
      <c r="T511" s="38"/>
      <c r="U511" s="38"/>
      <c r="V511" s="38"/>
      <c r="W511" s="38"/>
      <c r="X511" s="38"/>
      <c r="Y511" s="38"/>
      <c r="Z511" s="38"/>
      <c r="AA511" s="39"/>
      <c r="AB511" s="39"/>
      <c r="AC511" s="39"/>
      <c r="AD511" s="39"/>
    </row>
    <row r="512" spans="1:30" ht="15.75" customHeight="1" x14ac:dyDescent="0.25">
      <c r="A512" s="38"/>
      <c r="B512" s="38"/>
      <c r="C512" s="38"/>
      <c r="D512" s="38"/>
      <c r="E512" s="38"/>
      <c r="F512" s="38"/>
      <c r="G512" s="38"/>
      <c r="H512" s="38"/>
      <c r="I512" s="51"/>
      <c r="J512" s="38"/>
      <c r="K512" s="52"/>
      <c r="L512" s="38"/>
      <c r="M512" s="38"/>
      <c r="N512" s="38"/>
      <c r="O512" s="38"/>
      <c r="P512" s="38"/>
      <c r="Q512" s="38"/>
      <c r="R512" s="38"/>
      <c r="S512" s="38"/>
      <c r="T512" s="38"/>
      <c r="U512" s="38"/>
      <c r="V512" s="38"/>
      <c r="W512" s="38"/>
      <c r="X512" s="38"/>
      <c r="Y512" s="38"/>
      <c r="Z512" s="38"/>
      <c r="AA512" s="39"/>
      <c r="AB512" s="39"/>
      <c r="AC512" s="39"/>
      <c r="AD512" s="39"/>
    </row>
    <row r="513" spans="1:30" ht="15.75" customHeight="1" x14ac:dyDescent="0.25">
      <c r="A513" s="38"/>
      <c r="B513" s="38"/>
      <c r="C513" s="38"/>
      <c r="D513" s="38"/>
      <c r="E513" s="38"/>
      <c r="F513" s="38"/>
      <c r="G513" s="38"/>
      <c r="H513" s="38"/>
      <c r="I513" s="51"/>
      <c r="J513" s="38"/>
      <c r="K513" s="52"/>
      <c r="L513" s="38"/>
      <c r="M513" s="38"/>
      <c r="N513" s="38"/>
      <c r="O513" s="38"/>
      <c r="P513" s="38"/>
      <c r="Q513" s="38"/>
      <c r="R513" s="38"/>
      <c r="S513" s="38"/>
      <c r="T513" s="38"/>
      <c r="U513" s="38"/>
      <c r="V513" s="38"/>
      <c r="W513" s="38"/>
      <c r="X513" s="38"/>
      <c r="Y513" s="38"/>
      <c r="Z513" s="38"/>
      <c r="AA513" s="39"/>
      <c r="AB513" s="39"/>
      <c r="AC513" s="39"/>
      <c r="AD513" s="39"/>
    </row>
    <row r="514" spans="1:30" ht="15.75" customHeight="1" x14ac:dyDescent="0.25">
      <c r="A514" s="38"/>
      <c r="B514" s="38"/>
      <c r="C514" s="38"/>
      <c r="D514" s="38"/>
      <c r="E514" s="38"/>
      <c r="F514" s="38"/>
      <c r="G514" s="38"/>
      <c r="H514" s="38"/>
      <c r="I514" s="51"/>
      <c r="J514" s="38"/>
      <c r="K514" s="52"/>
      <c r="L514" s="38"/>
      <c r="M514" s="38"/>
      <c r="N514" s="38"/>
      <c r="O514" s="38"/>
      <c r="P514" s="38"/>
      <c r="Q514" s="38"/>
      <c r="R514" s="38"/>
      <c r="S514" s="38"/>
      <c r="T514" s="38"/>
      <c r="U514" s="38"/>
      <c r="V514" s="38"/>
      <c r="W514" s="38"/>
      <c r="X514" s="38"/>
      <c r="Y514" s="38"/>
      <c r="Z514" s="38"/>
      <c r="AA514" s="39"/>
      <c r="AB514" s="39"/>
      <c r="AC514" s="39"/>
      <c r="AD514" s="39"/>
    </row>
    <row r="515" spans="1:30" ht="15.75" customHeight="1" x14ac:dyDescent="0.25">
      <c r="A515" s="38"/>
      <c r="B515" s="38"/>
      <c r="C515" s="38"/>
      <c r="D515" s="38"/>
      <c r="E515" s="38"/>
      <c r="F515" s="38"/>
      <c r="G515" s="38"/>
      <c r="H515" s="38"/>
      <c r="I515" s="51"/>
      <c r="J515" s="38"/>
      <c r="K515" s="52"/>
      <c r="L515" s="38"/>
      <c r="M515" s="38"/>
      <c r="N515" s="38"/>
      <c r="O515" s="38"/>
      <c r="P515" s="38"/>
      <c r="Q515" s="38"/>
      <c r="R515" s="38"/>
      <c r="S515" s="38"/>
      <c r="T515" s="38"/>
      <c r="U515" s="38"/>
      <c r="V515" s="38"/>
      <c r="W515" s="38"/>
      <c r="X515" s="38"/>
      <c r="Y515" s="38"/>
      <c r="Z515" s="38"/>
      <c r="AA515" s="39"/>
      <c r="AB515" s="39"/>
      <c r="AC515" s="39"/>
      <c r="AD515" s="39"/>
    </row>
    <row r="516" spans="1:30" ht="15.75" customHeight="1" x14ac:dyDescent="0.25">
      <c r="A516" s="38"/>
      <c r="B516" s="38"/>
      <c r="C516" s="38"/>
      <c r="D516" s="38"/>
      <c r="E516" s="38"/>
      <c r="F516" s="38"/>
      <c r="G516" s="38"/>
      <c r="H516" s="38"/>
      <c r="I516" s="51"/>
      <c r="J516" s="38"/>
      <c r="K516" s="52"/>
      <c r="L516" s="38"/>
      <c r="M516" s="38"/>
      <c r="N516" s="38"/>
      <c r="O516" s="38"/>
      <c r="P516" s="38"/>
      <c r="Q516" s="38"/>
      <c r="R516" s="38"/>
      <c r="S516" s="38"/>
      <c r="T516" s="38"/>
      <c r="U516" s="38"/>
      <c r="V516" s="38"/>
      <c r="W516" s="38"/>
      <c r="X516" s="38"/>
      <c r="Y516" s="38"/>
      <c r="Z516" s="38"/>
      <c r="AA516" s="39"/>
      <c r="AB516" s="39"/>
      <c r="AC516" s="39"/>
      <c r="AD516" s="39"/>
    </row>
    <row r="517" spans="1:30" ht="15.75" customHeight="1" x14ac:dyDescent="0.25">
      <c r="A517" s="38"/>
      <c r="B517" s="38"/>
      <c r="C517" s="38"/>
      <c r="D517" s="38"/>
      <c r="E517" s="38"/>
      <c r="F517" s="38"/>
      <c r="G517" s="38"/>
      <c r="H517" s="38"/>
      <c r="I517" s="51"/>
      <c r="J517" s="38"/>
      <c r="K517" s="52"/>
      <c r="L517" s="38"/>
      <c r="M517" s="38"/>
      <c r="N517" s="38"/>
      <c r="O517" s="38"/>
      <c r="P517" s="38"/>
      <c r="Q517" s="38"/>
      <c r="R517" s="38"/>
      <c r="S517" s="38"/>
      <c r="T517" s="38"/>
      <c r="U517" s="38"/>
      <c r="V517" s="38"/>
      <c r="W517" s="38"/>
      <c r="X517" s="38"/>
      <c r="Y517" s="38"/>
      <c r="Z517" s="38"/>
      <c r="AA517" s="39"/>
      <c r="AB517" s="39"/>
      <c r="AC517" s="39"/>
      <c r="AD517" s="39"/>
    </row>
    <row r="518" spans="1:30" ht="15.75" customHeight="1" x14ac:dyDescent="0.25">
      <c r="A518" s="38"/>
      <c r="B518" s="38"/>
      <c r="C518" s="38"/>
      <c r="D518" s="38"/>
      <c r="E518" s="38"/>
      <c r="F518" s="38"/>
      <c r="G518" s="38"/>
      <c r="H518" s="38"/>
      <c r="I518" s="51"/>
      <c r="J518" s="38"/>
      <c r="K518" s="52"/>
      <c r="L518" s="38"/>
      <c r="M518" s="38"/>
      <c r="N518" s="38"/>
      <c r="O518" s="38"/>
      <c r="P518" s="38"/>
      <c r="Q518" s="38"/>
      <c r="R518" s="38"/>
      <c r="S518" s="38"/>
      <c r="T518" s="38"/>
      <c r="U518" s="38"/>
      <c r="V518" s="38"/>
      <c r="W518" s="38"/>
      <c r="X518" s="38"/>
      <c r="Y518" s="38"/>
      <c r="Z518" s="38"/>
      <c r="AA518" s="39"/>
      <c r="AB518" s="39"/>
      <c r="AC518" s="39"/>
      <c r="AD518" s="39"/>
    </row>
    <row r="519" spans="1:30" ht="15.75" customHeight="1" x14ac:dyDescent="0.25">
      <c r="A519" s="38"/>
      <c r="B519" s="38"/>
      <c r="C519" s="38"/>
      <c r="D519" s="38"/>
      <c r="E519" s="38"/>
      <c r="F519" s="38"/>
      <c r="G519" s="38"/>
      <c r="H519" s="38"/>
      <c r="I519" s="51"/>
      <c r="J519" s="38"/>
      <c r="K519" s="52"/>
      <c r="L519" s="38"/>
      <c r="M519" s="38"/>
      <c r="N519" s="38"/>
      <c r="O519" s="38"/>
      <c r="P519" s="38"/>
      <c r="Q519" s="38"/>
      <c r="R519" s="38"/>
      <c r="S519" s="38"/>
      <c r="T519" s="38"/>
      <c r="U519" s="38"/>
      <c r="V519" s="38"/>
      <c r="W519" s="38"/>
      <c r="X519" s="38"/>
      <c r="Y519" s="38"/>
      <c r="Z519" s="38"/>
      <c r="AA519" s="39"/>
      <c r="AB519" s="39"/>
      <c r="AC519" s="39"/>
      <c r="AD519" s="39"/>
    </row>
    <row r="520" spans="1:30" ht="15.75" customHeight="1" x14ac:dyDescent="0.25">
      <c r="A520" s="38"/>
      <c r="B520" s="38"/>
      <c r="C520" s="38"/>
      <c r="D520" s="38"/>
      <c r="E520" s="38"/>
      <c r="F520" s="38"/>
      <c r="G520" s="38"/>
      <c r="H520" s="38"/>
      <c r="I520" s="51"/>
      <c r="J520" s="38"/>
      <c r="K520" s="52"/>
      <c r="L520" s="38"/>
      <c r="M520" s="38"/>
      <c r="N520" s="38"/>
      <c r="O520" s="38"/>
      <c r="P520" s="38"/>
      <c r="Q520" s="38"/>
      <c r="R520" s="38"/>
      <c r="S520" s="38"/>
      <c r="T520" s="38"/>
      <c r="U520" s="38"/>
      <c r="V520" s="38"/>
      <c r="W520" s="38"/>
      <c r="X520" s="38"/>
      <c r="Y520" s="38"/>
      <c r="Z520" s="38"/>
      <c r="AA520" s="39"/>
      <c r="AB520" s="39"/>
      <c r="AC520" s="39"/>
      <c r="AD520" s="39"/>
    </row>
    <row r="521" spans="1:30" ht="15.75" customHeight="1" x14ac:dyDescent="0.25">
      <c r="A521" s="38"/>
      <c r="B521" s="38"/>
      <c r="C521" s="38"/>
      <c r="D521" s="38"/>
      <c r="E521" s="38"/>
      <c r="F521" s="38"/>
      <c r="G521" s="38"/>
      <c r="H521" s="38"/>
      <c r="I521" s="51"/>
      <c r="J521" s="38"/>
      <c r="K521" s="52"/>
      <c r="L521" s="38"/>
      <c r="M521" s="38"/>
      <c r="N521" s="38"/>
      <c r="O521" s="38"/>
      <c r="P521" s="38"/>
      <c r="Q521" s="38"/>
      <c r="R521" s="38"/>
      <c r="S521" s="38"/>
      <c r="T521" s="38"/>
      <c r="U521" s="38"/>
      <c r="V521" s="38"/>
      <c r="W521" s="38"/>
      <c r="X521" s="38"/>
      <c r="Y521" s="38"/>
      <c r="Z521" s="38"/>
      <c r="AA521" s="39"/>
      <c r="AB521" s="39"/>
      <c r="AC521" s="39"/>
      <c r="AD521" s="39"/>
    </row>
    <row r="522" spans="1:30" ht="15.75" customHeight="1" x14ac:dyDescent="0.25">
      <c r="A522" s="38"/>
      <c r="B522" s="38"/>
      <c r="C522" s="38"/>
      <c r="D522" s="38"/>
      <c r="E522" s="38"/>
      <c r="F522" s="38"/>
      <c r="G522" s="38"/>
      <c r="H522" s="38"/>
      <c r="I522" s="51"/>
      <c r="J522" s="38"/>
      <c r="K522" s="52"/>
      <c r="L522" s="38"/>
      <c r="M522" s="38"/>
      <c r="N522" s="38"/>
      <c r="O522" s="38"/>
      <c r="P522" s="38"/>
      <c r="Q522" s="38"/>
      <c r="R522" s="38"/>
      <c r="S522" s="38"/>
      <c r="T522" s="38"/>
      <c r="U522" s="38"/>
      <c r="V522" s="38"/>
      <c r="W522" s="38"/>
      <c r="X522" s="38"/>
      <c r="Y522" s="38"/>
      <c r="Z522" s="38"/>
      <c r="AA522" s="39"/>
      <c r="AB522" s="39"/>
      <c r="AC522" s="39"/>
      <c r="AD522" s="39"/>
    </row>
    <row r="523" spans="1:30" ht="15.75" customHeight="1" x14ac:dyDescent="0.25">
      <c r="A523" s="38"/>
      <c r="B523" s="38"/>
      <c r="C523" s="38"/>
      <c r="D523" s="38"/>
      <c r="E523" s="38"/>
      <c r="F523" s="38"/>
      <c r="G523" s="38"/>
      <c r="H523" s="38"/>
      <c r="I523" s="51"/>
      <c r="J523" s="38"/>
      <c r="K523" s="52"/>
      <c r="L523" s="38"/>
      <c r="M523" s="38"/>
      <c r="N523" s="38"/>
      <c r="O523" s="38"/>
      <c r="P523" s="38"/>
      <c r="Q523" s="38"/>
      <c r="R523" s="38"/>
      <c r="S523" s="38"/>
      <c r="T523" s="38"/>
      <c r="U523" s="38"/>
      <c r="V523" s="38"/>
      <c r="W523" s="38"/>
      <c r="X523" s="38"/>
      <c r="Y523" s="38"/>
      <c r="Z523" s="38"/>
      <c r="AA523" s="39"/>
      <c r="AB523" s="39"/>
      <c r="AC523" s="39"/>
      <c r="AD523" s="39"/>
    </row>
    <row r="524" spans="1:30" ht="15.75" customHeight="1" x14ac:dyDescent="0.25">
      <c r="A524" s="38"/>
      <c r="B524" s="38"/>
      <c r="C524" s="38"/>
      <c r="D524" s="38"/>
      <c r="E524" s="38"/>
      <c r="F524" s="38"/>
      <c r="G524" s="38"/>
      <c r="H524" s="38"/>
      <c r="I524" s="51"/>
      <c r="J524" s="38"/>
      <c r="K524" s="52"/>
      <c r="L524" s="38"/>
      <c r="M524" s="38"/>
      <c r="N524" s="38"/>
      <c r="O524" s="38"/>
      <c r="P524" s="38"/>
      <c r="Q524" s="38"/>
      <c r="R524" s="38"/>
      <c r="S524" s="38"/>
      <c r="T524" s="38"/>
      <c r="U524" s="38"/>
      <c r="V524" s="38"/>
      <c r="W524" s="38"/>
      <c r="X524" s="38"/>
      <c r="Y524" s="38"/>
      <c r="Z524" s="38"/>
      <c r="AA524" s="39"/>
      <c r="AB524" s="39"/>
      <c r="AC524" s="39"/>
      <c r="AD524" s="39"/>
    </row>
    <row r="525" spans="1:30" ht="15.75" customHeight="1" x14ac:dyDescent="0.25">
      <c r="A525" s="38"/>
      <c r="B525" s="38"/>
      <c r="C525" s="38"/>
      <c r="D525" s="38"/>
      <c r="E525" s="38"/>
      <c r="F525" s="38"/>
      <c r="G525" s="38"/>
      <c r="H525" s="38"/>
      <c r="I525" s="51"/>
      <c r="J525" s="38"/>
      <c r="K525" s="52"/>
      <c r="L525" s="38"/>
      <c r="M525" s="38"/>
      <c r="N525" s="38"/>
      <c r="O525" s="38"/>
      <c r="P525" s="38"/>
      <c r="Q525" s="38"/>
      <c r="R525" s="38"/>
      <c r="S525" s="38"/>
      <c r="T525" s="38"/>
      <c r="U525" s="38"/>
      <c r="V525" s="38"/>
      <c r="W525" s="38"/>
      <c r="X525" s="38"/>
      <c r="Y525" s="38"/>
      <c r="Z525" s="38"/>
      <c r="AA525" s="39"/>
      <c r="AB525" s="39"/>
      <c r="AC525" s="39"/>
      <c r="AD525" s="39"/>
    </row>
    <row r="526" spans="1:30" ht="15.75" customHeight="1" x14ac:dyDescent="0.25">
      <c r="A526" s="38"/>
      <c r="B526" s="38"/>
      <c r="C526" s="38"/>
      <c r="D526" s="38"/>
      <c r="E526" s="38"/>
      <c r="F526" s="38"/>
      <c r="G526" s="38"/>
      <c r="H526" s="38"/>
      <c r="I526" s="51"/>
      <c r="J526" s="38"/>
      <c r="K526" s="52"/>
      <c r="L526" s="38"/>
      <c r="M526" s="38"/>
      <c r="N526" s="38"/>
      <c r="O526" s="38"/>
      <c r="P526" s="38"/>
      <c r="Q526" s="38"/>
      <c r="R526" s="38"/>
      <c r="S526" s="38"/>
      <c r="T526" s="38"/>
      <c r="U526" s="38"/>
      <c r="V526" s="38"/>
      <c r="W526" s="38"/>
      <c r="X526" s="38"/>
      <c r="Y526" s="38"/>
      <c r="Z526" s="38"/>
      <c r="AA526" s="39"/>
      <c r="AB526" s="39"/>
      <c r="AC526" s="39"/>
      <c r="AD526" s="39"/>
    </row>
    <row r="527" spans="1:30" ht="15.75" customHeight="1" x14ac:dyDescent="0.25">
      <c r="A527" s="38"/>
      <c r="B527" s="38"/>
      <c r="C527" s="38"/>
      <c r="D527" s="38"/>
      <c r="E527" s="38"/>
      <c r="F527" s="38"/>
      <c r="G527" s="38"/>
      <c r="H527" s="38"/>
      <c r="I527" s="51"/>
      <c r="J527" s="38"/>
      <c r="K527" s="52"/>
      <c r="L527" s="38"/>
      <c r="M527" s="38"/>
      <c r="N527" s="38"/>
      <c r="O527" s="38"/>
      <c r="P527" s="38"/>
      <c r="Q527" s="38"/>
      <c r="R527" s="38"/>
      <c r="S527" s="38"/>
      <c r="T527" s="38"/>
      <c r="U527" s="38"/>
      <c r="V527" s="38"/>
      <c r="W527" s="38"/>
      <c r="X527" s="38"/>
      <c r="Y527" s="38"/>
      <c r="Z527" s="38"/>
      <c r="AA527" s="39"/>
      <c r="AB527" s="39"/>
      <c r="AC527" s="39"/>
      <c r="AD527" s="39"/>
    </row>
    <row r="528" spans="1:30" ht="15.75" customHeight="1" x14ac:dyDescent="0.25">
      <c r="A528" s="38"/>
      <c r="B528" s="38"/>
      <c r="C528" s="38"/>
      <c r="D528" s="38"/>
      <c r="E528" s="38"/>
      <c r="F528" s="38"/>
      <c r="G528" s="38"/>
      <c r="H528" s="38"/>
      <c r="I528" s="51"/>
      <c r="J528" s="38"/>
      <c r="K528" s="52"/>
      <c r="L528" s="38"/>
      <c r="M528" s="38"/>
      <c r="N528" s="38"/>
      <c r="O528" s="38"/>
      <c r="P528" s="38"/>
      <c r="Q528" s="38"/>
      <c r="R528" s="38"/>
      <c r="S528" s="38"/>
      <c r="T528" s="38"/>
      <c r="U528" s="38"/>
      <c r="V528" s="38"/>
      <c r="W528" s="38"/>
      <c r="X528" s="38"/>
      <c r="Y528" s="38"/>
      <c r="Z528" s="38"/>
      <c r="AA528" s="39"/>
      <c r="AB528" s="39"/>
      <c r="AC528" s="39"/>
      <c r="AD528" s="39"/>
    </row>
    <row r="529" spans="1:30" ht="15.75" customHeight="1" x14ac:dyDescent="0.25">
      <c r="A529" s="38"/>
      <c r="B529" s="38"/>
      <c r="C529" s="38"/>
      <c r="D529" s="38"/>
      <c r="E529" s="38"/>
      <c r="F529" s="38"/>
      <c r="G529" s="38"/>
      <c r="H529" s="38"/>
      <c r="I529" s="51"/>
      <c r="J529" s="38"/>
      <c r="K529" s="52"/>
      <c r="L529" s="38"/>
      <c r="M529" s="38"/>
      <c r="N529" s="38"/>
      <c r="O529" s="38"/>
      <c r="P529" s="38"/>
      <c r="Q529" s="38"/>
      <c r="R529" s="38"/>
      <c r="S529" s="38"/>
      <c r="T529" s="38"/>
      <c r="U529" s="38"/>
      <c r="V529" s="38"/>
      <c r="W529" s="38"/>
      <c r="X529" s="38"/>
      <c r="Y529" s="38"/>
      <c r="Z529" s="38"/>
      <c r="AA529" s="39"/>
      <c r="AB529" s="39"/>
      <c r="AC529" s="39"/>
      <c r="AD529" s="39"/>
    </row>
    <row r="530" spans="1:30" ht="15.75" customHeight="1" x14ac:dyDescent="0.25">
      <c r="A530" s="38"/>
      <c r="B530" s="38"/>
      <c r="C530" s="38"/>
      <c r="D530" s="38"/>
      <c r="E530" s="38"/>
      <c r="F530" s="38"/>
      <c r="G530" s="38"/>
      <c r="H530" s="38"/>
      <c r="I530" s="51"/>
      <c r="J530" s="38"/>
      <c r="K530" s="52"/>
      <c r="L530" s="38"/>
      <c r="M530" s="38"/>
      <c r="N530" s="38"/>
      <c r="O530" s="38"/>
      <c r="P530" s="38"/>
      <c r="Q530" s="38"/>
      <c r="R530" s="38"/>
      <c r="S530" s="38"/>
      <c r="T530" s="38"/>
      <c r="U530" s="38"/>
      <c r="V530" s="38"/>
      <c r="W530" s="38"/>
      <c r="X530" s="38"/>
      <c r="Y530" s="38"/>
      <c r="Z530" s="38"/>
      <c r="AA530" s="39"/>
      <c r="AB530" s="39"/>
      <c r="AC530" s="39"/>
      <c r="AD530" s="39"/>
    </row>
    <row r="531" spans="1:30" ht="15.75" customHeight="1" x14ac:dyDescent="0.25">
      <c r="A531" s="38"/>
      <c r="B531" s="38"/>
      <c r="C531" s="38"/>
      <c r="D531" s="38"/>
      <c r="E531" s="38"/>
      <c r="F531" s="38"/>
      <c r="G531" s="38"/>
      <c r="H531" s="38"/>
      <c r="I531" s="51"/>
      <c r="J531" s="38"/>
      <c r="K531" s="52"/>
      <c r="L531" s="38"/>
      <c r="M531" s="38"/>
      <c r="N531" s="38"/>
      <c r="O531" s="38"/>
      <c r="P531" s="38"/>
      <c r="Q531" s="38"/>
      <c r="R531" s="38"/>
      <c r="S531" s="38"/>
      <c r="T531" s="38"/>
      <c r="U531" s="38"/>
      <c r="V531" s="38"/>
      <c r="W531" s="38"/>
      <c r="X531" s="38"/>
      <c r="Y531" s="38"/>
      <c r="Z531" s="38"/>
      <c r="AA531" s="39"/>
      <c r="AB531" s="39"/>
      <c r="AC531" s="39"/>
      <c r="AD531" s="39"/>
    </row>
    <row r="532" spans="1:30" ht="15.75" customHeight="1" x14ac:dyDescent="0.25">
      <c r="A532" s="38"/>
      <c r="B532" s="38"/>
      <c r="C532" s="38"/>
      <c r="D532" s="38"/>
      <c r="E532" s="38"/>
      <c r="F532" s="38"/>
      <c r="G532" s="38"/>
      <c r="H532" s="38"/>
      <c r="I532" s="51"/>
      <c r="J532" s="38"/>
      <c r="K532" s="52"/>
      <c r="L532" s="38"/>
      <c r="M532" s="38"/>
      <c r="N532" s="38"/>
      <c r="O532" s="38"/>
      <c r="P532" s="38"/>
      <c r="Q532" s="38"/>
      <c r="R532" s="38"/>
      <c r="S532" s="38"/>
      <c r="T532" s="38"/>
      <c r="U532" s="38"/>
      <c r="V532" s="38"/>
      <c r="W532" s="38"/>
      <c r="X532" s="38"/>
      <c r="Y532" s="38"/>
      <c r="Z532" s="38"/>
      <c r="AA532" s="39"/>
      <c r="AB532" s="39"/>
      <c r="AC532" s="39"/>
      <c r="AD532" s="39"/>
    </row>
    <row r="533" spans="1:30" ht="15.75" customHeight="1" x14ac:dyDescent="0.25">
      <c r="A533" s="38"/>
      <c r="B533" s="38"/>
      <c r="C533" s="38"/>
      <c r="D533" s="38"/>
      <c r="E533" s="38"/>
      <c r="F533" s="38"/>
      <c r="G533" s="38"/>
      <c r="H533" s="38"/>
      <c r="I533" s="51"/>
      <c r="J533" s="38"/>
      <c r="K533" s="52"/>
      <c r="L533" s="38"/>
      <c r="M533" s="38"/>
      <c r="N533" s="38"/>
      <c r="O533" s="38"/>
      <c r="P533" s="38"/>
      <c r="Q533" s="38"/>
      <c r="R533" s="38"/>
      <c r="S533" s="38"/>
      <c r="T533" s="38"/>
      <c r="U533" s="38"/>
      <c r="V533" s="38"/>
      <c r="W533" s="38"/>
      <c r="X533" s="38"/>
      <c r="Y533" s="38"/>
      <c r="Z533" s="38"/>
      <c r="AA533" s="39"/>
      <c r="AB533" s="39"/>
      <c r="AC533" s="39"/>
      <c r="AD533" s="39"/>
    </row>
    <row r="534" spans="1:30" ht="15.75" customHeight="1" x14ac:dyDescent="0.25">
      <c r="A534" s="38"/>
      <c r="B534" s="38"/>
      <c r="C534" s="38"/>
      <c r="D534" s="38"/>
      <c r="E534" s="38"/>
      <c r="F534" s="38"/>
      <c r="G534" s="38"/>
      <c r="H534" s="38"/>
      <c r="I534" s="51"/>
      <c r="J534" s="38"/>
      <c r="K534" s="52"/>
      <c r="L534" s="38"/>
      <c r="M534" s="38"/>
      <c r="N534" s="38"/>
      <c r="O534" s="38"/>
      <c r="P534" s="38"/>
      <c r="Q534" s="38"/>
      <c r="R534" s="38"/>
      <c r="S534" s="38"/>
      <c r="T534" s="38"/>
      <c r="U534" s="38"/>
      <c r="V534" s="38"/>
      <c r="W534" s="38"/>
      <c r="X534" s="38"/>
      <c r="Y534" s="38"/>
      <c r="Z534" s="38"/>
      <c r="AA534" s="39"/>
      <c r="AB534" s="39"/>
      <c r="AC534" s="39"/>
      <c r="AD534" s="39"/>
    </row>
    <row r="535" spans="1:30" ht="15.75" customHeight="1" x14ac:dyDescent="0.25">
      <c r="A535" s="38"/>
      <c r="B535" s="38"/>
      <c r="C535" s="38"/>
      <c r="D535" s="38"/>
      <c r="E535" s="38"/>
      <c r="F535" s="38"/>
      <c r="G535" s="38"/>
      <c r="H535" s="38"/>
      <c r="I535" s="51"/>
      <c r="J535" s="38"/>
      <c r="K535" s="52"/>
      <c r="L535" s="38"/>
      <c r="M535" s="38"/>
      <c r="N535" s="38"/>
      <c r="O535" s="38"/>
      <c r="P535" s="38"/>
      <c r="Q535" s="38"/>
      <c r="R535" s="38"/>
      <c r="S535" s="38"/>
      <c r="T535" s="38"/>
      <c r="U535" s="38"/>
      <c r="V535" s="38"/>
      <c r="W535" s="38"/>
      <c r="X535" s="38"/>
      <c r="Y535" s="38"/>
      <c r="Z535" s="38"/>
      <c r="AA535" s="39"/>
      <c r="AB535" s="39"/>
      <c r="AC535" s="39"/>
      <c r="AD535" s="39"/>
    </row>
    <row r="536" spans="1:30" ht="15.75" customHeight="1" x14ac:dyDescent="0.25">
      <c r="A536" s="38"/>
      <c r="B536" s="38"/>
      <c r="C536" s="38"/>
      <c r="D536" s="38"/>
      <c r="E536" s="38"/>
      <c r="F536" s="38"/>
      <c r="G536" s="38"/>
      <c r="H536" s="38"/>
      <c r="I536" s="51"/>
      <c r="J536" s="38"/>
      <c r="K536" s="52"/>
      <c r="L536" s="38"/>
      <c r="M536" s="38"/>
      <c r="N536" s="38"/>
      <c r="O536" s="38"/>
      <c r="P536" s="38"/>
      <c r="Q536" s="38"/>
      <c r="R536" s="38"/>
      <c r="S536" s="38"/>
      <c r="T536" s="38"/>
      <c r="U536" s="38"/>
      <c r="V536" s="38"/>
      <c r="W536" s="38"/>
      <c r="X536" s="38"/>
      <c r="Y536" s="38"/>
      <c r="Z536" s="38"/>
      <c r="AA536" s="39"/>
      <c r="AB536" s="39"/>
      <c r="AC536" s="39"/>
      <c r="AD536" s="39"/>
    </row>
    <row r="537" spans="1:30" ht="15.75" customHeight="1" x14ac:dyDescent="0.25">
      <c r="A537" s="38"/>
      <c r="B537" s="38"/>
      <c r="C537" s="38"/>
      <c r="D537" s="38"/>
      <c r="E537" s="38"/>
      <c r="F537" s="38"/>
      <c r="G537" s="38"/>
      <c r="H537" s="38"/>
      <c r="I537" s="51"/>
      <c r="J537" s="38"/>
      <c r="K537" s="52"/>
      <c r="L537" s="38"/>
      <c r="M537" s="38"/>
      <c r="N537" s="38"/>
      <c r="O537" s="38"/>
      <c r="P537" s="38"/>
      <c r="Q537" s="38"/>
      <c r="R537" s="38"/>
      <c r="S537" s="38"/>
      <c r="T537" s="38"/>
      <c r="U537" s="38"/>
      <c r="V537" s="38"/>
      <c r="W537" s="38"/>
      <c r="X537" s="38"/>
      <c r="Y537" s="38"/>
      <c r="Z537" s="38"/>
      <c r="AA537" s="39"/>
      <c r="AB537" s="39"/>
      <c r="AC537" s="39"/>
      <c r="AD537" s="39"/>
    </row>
    <row r="538" spans="1:30" ht="15.75" customHeight="1" x14ac:dyDescent="0.25">
      <c r="A538" s="38"/>
      <c r="B538" s="38"/>
      <c r="C538" s="38"/>
      <c r="D538" s="38"/>
      <c r="E538" s="38"/>
      <c r="F538" s="38"/>
      <c r="G538" s="38"/>
      <c r="H538" s="38"/>
      <c r="I538" s="51"/>
      <c r="J538" s="38"/>
      <c r="K538" s="52"/>
      <c r="L538" s="38"/>
      <c r="M538" s="38"/>
      <c r="N538" s="38"/>
      <c r="O538" s="38"/>
      <c r="P538" s="38"/>
      <c r="Q538" s="38"/>
      <c r="R538" s="38"/>
      <c r="S538" s="38"/>
      <c r="T538" s="38"/>
      <c r="U538" s="38"/>
      <c r="V538" s="38"/>
      <c r="W538" s="38"/>
      <c r="X538" s="38"/>
      <c r="Y538" s="38"/>
      <c r="Z538" s="38"/>
      <c r="AA538" s="39"/>
      <c r="AB538" s="39"/>
      <c r="AC538" s="39"/>
      <c r="AD538" s="39"/>
    </row>
    <row r="539" spans="1:30" ht="15.75" customHeight="1" x14ac:dyDescent="0.25">
      <c r="A539" s="38"/>
      <c r="B539" s="38"/>
      <c r="C539" s="38"/>
      <c r="D539" s="38"/>
      <c r="E539" s="38"/>
      <c r="F539" s="38"/>
      <c r="G539" s="38"/>
      <c r="H539" s="38"/>
      <c r="I539" s="51"/>
      <c r="J539" s="38"/>
      <c r="K539" s="52"/>
      <c r="L539" s="38"/>
      <c r="M539" s="38"/>
      <c r="N539" s="38"/>
      <c r="O539" s="38"/>
      <c r="P539" s="38"/>
      <c r="Q539" s="38"/>
      <c r="R539" s="38"/>
      <c r="S539" s="38"/>
      <c r="T539" s="38"/>
      <c r="U539" s="38"/>
      <c r="V539" s="38"/>
      <c r="W539" s="38"/>
      <c r="X539" s="38"/>
      <c r="Y539" s="38"/>
      <c r="Z539" s="38"/>
      <c r="AA539" s="39"/>
      <c r="AB539" s="39"/>
      <c r="AC539" s="39"/>
      <c r="AD539" s="39"/>
    </row>
    <row r="540" spans="1:30" ht="15.75" customHeight="1" x14ac:dyDescent="0.25">
      <c r="A540" s="38"/>
      <c r="B540" s="38"/>
      <c r="C540" s="38"/>
      <c r="D540" s="38"/>
      <c r="E540" s="38"/>
      <c r="F540" s="38"/>
      <c r="G540" s="38"/>
      <c r="H540" s="38"/>
      <c r="I540" s="51"/>
      <c r="J540" s="38"/>
      <c r="K540" s="52"/>
      <c r="L540" s="38"/>
      <c r="M540" s="38"/>
      <c r="N540" s="38"/>
      <c r="O540" s="38"/>
      <c r="P540" s="38"/>
      <c r="Q540" s="38"/>
      <c r="R540" s="38"/>
      <c r="S540" s="38"/>
      <c r="T540" s="38"/>
      <c r="U540" s="38"/>
      <c r="V540" s="38"/>
      <c r="W540" s="38"/>
      <c r="X540" s="38"/>
      <c r="Y540" s="38"/>
      <c r="Z540" s="38"/>
      <c r="AA540" s="39"/>
      <c r="AB540" s="39"/>
      <c r="AC540" s="39"/>
      <c r="AD540" s="39"/>
    </row>
    <row r="541" spans="1:30" ht="15.75" customHeight="1" x14ac:dyDescent="0.25">
      <c r="A541" s="38"/>
      <c r="B541" s="38"/>
      <c r="C541" s="38"/>
      <c r="D541" s="38"/>
      <c r="E541" s="38"/>
      <c r="F541" s="38"/>
      <c r="G541" s="38"/>
      <c r="H541" s="38"/>
      <c r="I541" s="51"/>
      <c r="J541" s="38"/>
      <c r="K541" s="52"/>
      <c r="L541" s="38"/>
      <c r="M541" s="38"/>
      <c r="N541" s="38"/>
      <c r="O541" s="38"/>
      <c r="P541" s="38"/>
      <c r="Q541" s="38"/>
      <c r="R541" s="38"/>
      <c r="S541" s="38"/>
      <c r="T541" s="38"/>
      <c r="U541" s="38"/>
      <c r="V541" s="38"/>
      <c r="W541" s="38"/>
      <c r="X541" s="38"/>
      <c r="Y541" s="38"/>
      <c r="Z541" s="38"/>
      <c r="AA541" s="39"/>
      <c r="AB541" s="39"/>
      <c r="AC541" s="39"/>
      <c r="AD541" s="39"/>
    </row>
    <row r="542" spans="1:30" ht="15.75" customHeight="1" x14ac:dyDescent="0.25">
      <c r="A542" s="38"/>
      <c r="B542" s="38"/>
      <c r="C542" s="38"/>
      <c r="D542" s="38"/>
      <c r="E542" s="38"/>
      <c r="F542" s="38"/>
      <c r="G542" s="38"/>
      <c r="H542" s="38"/>
      <c r="I542" s="51"/>
      <c r="J542" s="38"/>
      <c r="K542" s="52"/>
      <c r="L542" s="38"/>
      <c r="M542" s="38"/>
      <c r="N542" s="38"/>
      <c r="O542" s="38"/>
      <c r="P542" s="38"/>
      <c r="Q542" s="38"/>
      <c r="R542" s="38"/>
      <c r="S542" s="38"/>
      <c r="T542" s="38"/>
      <c r="U542" s="38"/>
      <c r="V542" s="38"/>
      <c r="W542" s="38"/>
      <c r="X542" s="38"/>
      <c r="Y542" s="38"/>
      <c r="Z542" s="38"/>
      <c r="AA542" s="39"/>
      <c r="AB542" s="39"/>
      <c r="AC542" s="39"/>
      <c r="AD542" s="39"/>
    </row>
    <row r="543" spans="1:30" ht="15.75" customHeight="1" x14ac:dyDescent="0.25">
      <c r="A543" s="38"/>
      <c r="B543" s="38"/>
      <c r="C543" s="38"/>
      <c r="D543" s="38"/>
      <c r="E543" s="38"/>
      <c r="F543" s="38"/>
      <c r="G543" s="38"/>
      <c r="H543" s="38"/>
      <c r="I543" s="51"/>
      <c r="J543" s="38"/>
      <c r="K543" s="52"/>
      <c r="L543" s="38"/>
      <c r="M543" s="38"/>
      <c r="N543" s="38"/>
      <c r="O543" s="38"/>
      <c r="P543" s="38"/>
      <c r="Q543" s="38"/>
      <c r="R543" s="38"/>
      <c r="S543" s="38"/>
      <c r="T543" s="38"/>
      <c r="U543" s="38"/>
      <c r="V543" s="38"/>
      <c r="W543" s="38"/>
      <c r="X543" s="38"/>
      <c r="Y543" s="38"/>
      <c r="Z543" s="38"/>
      <c r="AA543" s="39"/>
      <c r="AB543" s="39"/>
      <c r="AC543" s="39"/>
      <c r="AD543" s="39"/>
    </row>
    <row r="544" spans="1:30" ht="15.75" customHeight="1" x14ac:dyDescent="0.25">
      <c r="A544" s="38"/>
      <c r="B544" s="38"/>
      <c r="C544" s="38"/>
      <c r="D544" s="38"/>
      <c r="E544" s="38"/>
      <c r="F544" s="38"/>
      <c r="G544" s="38"/>
      <c r="H544" s="38"/>
      <c r="I544" s="51"/>
      <c r="J544" s="38"/>
      <c r="K544" s="52"/>
      <c r="L544" s="38"/>
      <c r="M544" s="38"/>
      <c r="N544" s="38"/>
      <c r="O544" s="38"/>
      <c r="P544" s="38"/>
      <c r="Q544" s="38"/>
      <c r="R544" s="38"/>
      <c r="S544" s="38"/>
      <c r="T544" s="38"/>
      <c r="U544" s="38"/>
      <c r="V544" s="38"/>
      <c r="W544" s="38"/>
      <c r="X544" s="38"/>
      <c r="Y544" s="38"/>
      <c r="Z544" s="38"/>
      <c r="AA544" s="39"/>
      <c r="AB544" s="39"/>
      <c r="AC544" s="39"/>
      <c r="AD544" s="39"/>
    </row>
    <row r="545" spans="1:30" ht="15.75" customHeight="1" x14ac:dyDescent="0.25">
      <c r="A545" s="38"/>
      <c r="B545" s="38"/>
      <c r="C545" s="38"/>
      <c r="D545" s="38"/>
      <c r="E545" s="38"/>
      <c r="F545" s="38"/>
      <c r="G545" s="38"/>
      <c r="H545" s="38"/>
      <c r="I545" s="51"/>
      <c r="J545" s="38"/>
      <c r="K545" s="52"/>
      <c r="L545" s="38"/>
      <c r="M545" s="38"/>
      <c r="N545" s="38"/>
      <c r="O545" s="38"/>
      <c r="P545" s="38"/>
      <c r="Q545" s="38"/>
      <c r="R545" s="38"/>
      <c r="S545" s="38"/>
      <c r="T545" s="38"/>
      <c r="U545" s="38"/>
      <c r="V545" s="38"/>
      <c r="W545" s="38"/>
      <c r="X545" s="38"/>
      <c r="Y545" s="38"/>
      <c r="Z545" s="38"/>
      <c r="AA545" s="39"/>
      <c r="AB545" s="39"/>
      <c r="AC545" s="39"/>
      <c r="AD545" s="39"/>
    </row>
    <row r="546" spans="1:30" ht="15.75" customHeight="1" x14ac:dyDescent="0.25">
      <c r="A546" s="38"/>
      <c r="B546" s="38"/>
      <c r="C546" s="38"/>
      <c r="D546" s="38"/>
      <c r="E546" s="38"/>
      <c r="F546" s="38"/>
      <c r="G546" s="38"/>
      <c r="H546" s="38"/>
      <c r="I546" s="51"/>
      <c r="J546" s="38"/>
      <c r="K546" s="52"/>
      <c r="L546" s="38"/>
      <c r="M546" s="38"/>
      <c r="N546" s="38"/>
      <c r="O546" s="38"/>
      <c r="P546" s="38"/>
      <c r="Q546" s="38"/>
      <c r="R546" s="38"/>
      <c r="S546" s="38"/>
      <c r="T546" s="38"/>
      <c r="U546" s="38"/>
      <c r="V546" s="38"/>
      <c r="W546" s="38"/>
      <c r="X546" s="38"/>
      <c r="Y546" s="38"/>
      <c r="Z546" s="38"/>
      <c r="AA546" s="39"/>
      <c r="AB546" s="39"/>
      <c r="AC546" s="39"/>
      <c r="AD546" s="39"/>
    </row>
    <row r="547" spans="1:30" ht="15.75" customHeight="1" x14ac:dyDescent="0.25">
      <c r="A547" s="38"/>
      <c r="B547" s="38"/>
      <c r="C547" s="38"/>
      <c r="D547" s="38"/>
      <c r="E547" s="38"/>
      <c r="F547" s="38"/>
      <c r="G547" s="38"/>
      <c r="H547" s="38"/>
      <c r="I547" s="51"/>
      <c r="J547" s="38"/>
      <c r="K547" s="52"/>
      <c r="L547" s="38"/>
      <c r="M547" s="38"/>
      <c r="N547" s="38"/>
      <c r="O547" s="38"/>
      <c r="P547" s="38"/>
      <c r="Q547" s="38"/>
      <c r="R547" s="38"/>
      <c r="S547" s="38"/>
      <c r="T547" s="38"/>
      <c r="U547" s="38"/>
      <c r="V547" s="38"/>
      <c r="W547" s="38"/>
      <c r="X547" s="38"/>
      <c r="Y547" s="38"/>
      <c r="Z547" s="38"/>
      <c r="AA547" s="39"/>
      <c r="AB547" s="39"/>
      <c r="AC547" s="39"/>
      <c r="AD547" s="39"/>
    </row>
    <row r="548" spans="1:30" ht="15.75" customHeight="1" x14ac:dyDescent="0.25">
      <c r="A548" s="38"/>
      <c r="B548" s="38"/>
      <c r="C548" s="38"/>
      <c r="D548" s="38"/>
      <c r="E548" s="38"/>
      <c r="F548" s="38"/>
      <c r="G548" s="38"/>
      <c r="H548" s="38"/>
      <c r="I548" s="51"/>
      <c r="J548" s="38"/>
      <c r="K548" s="52"/>
      <c r="L548" s="38"/>
      <c r="M548" s="38"/>
      <c r="N548" s="38"/>
      <c r="O548" s="38"/>
      <c r="P548" s="38"/>
      <c r="Q548" s="38"/>
      <c r="R548" s="38"/>
      <c r="S548" s="38"/>
      <c r="T548" s="38"/>
      <c r="U548" s="38"/>
      <c r="V548" s="38"/>
      <c r="W548" s="38"/>
      <c r="X548" s="38"/>
      <c r="Y548" s="38"/>
      <c r="Z548" s="38"/>
      <c r="AA548" s="39"/>
      <c r="AB548" s="39"/>
      <c r="AC548" s="39"/>
      <c r="AD548" s="39"/>
    </row>
    <row r="549" spans="1:30" ht="15.75" customHeight="1" x14ac:dyDescent="0.25">
      <c r="A549" s="38"/>
      <c r="B549" s="38"/>
      <c r="C549" s="38"/>
      <c r="D549" s="38"/>
      <c r="E549" s="38"/>
      <c r="F549" s="38"/>
      <c r="G549" s="38"/>
      <c r="H549" s="38"/>
      <c r="I549" s="51"/>
      <c r="J549" s="38"/>
      <c r="K549" s="52"/>
      <c r="L549" s="38"/>
      <c r="M549" s="38"/>
      <c r="N549" s="38"/>
      <c r="O549" s="38"/>
      <c r="P549" s="38"/>
      <c r="Q549" s="38"/>
      <c r="R549" s="38"/>
      <c r="S549" s="38"/>
      <c r="T549" s="38"/>
      <c r="U549" s="38"/>
      <c r="V549" s="38"/>
      <c r="W549" s="38"/>
      <c r="X549" s="38"/>
      <c r="Y549" s="38"/>
      <c r="Z549" s="38"/>
      <c r="AA549" s="39"/>
      <c r="AB549" s="39"/>
      <c r="AC549" s="39"/>
      <c r="AD549" s="39"/>
    </row>
    <row r="550" spans="1:30" ht="15.75" customHeight="1" x14ac:dyDescent="0.25">
      <c r="A550" s="38"/>
      <c r="B550" s="38"/>
      <c r="C550" s="38"/>
      <c r="D550" s="38"/>
      <c r="E550" s="38"/>
      <c r="F550" s="38"/>
      <c r="G550" s="38"/>
      <c r="H550" s="38"/>
      <c r="I550" s="51"/>
      <c r="J550" s="38"/>
      <c r="K550" s="52"/>
      <c r="L550" s="38"/>
      <c r="M550" s="38"/>
      <c r="N550" s="38"/>
      <c r="O550" s="38"/>
      <c r="P550" s="38"/>
      <c r="Q550" s="38"/>
      <c r="R550" s="38"/>
      <c r="S550" s="38"/>
      <c r="T550" s="38"/>
      <c r="U550" s="38"/>
      <c r="V550" s="38"/>
      <c r="W550" s="38"/>
      <c r="X550" s="38"/>
      <c r="Y550" s="38"/>
      <c r="Z550" s="38"/>
      <c r="AA550" s="39"/>
      <c r="AB550" s="39"/>
      <c r="AC550" s="39"/>
      <c r="AD550" s="39"/>
    </row>
    <row r="551" spans="1:30" ht="15.75" customHeight="1" x14ac:dyDescent="0.25">
      <c r="A551" s="38"/>
      <c r="B551" s="38"/>
      <c r="C551" s="38"/>
      <c r="D551" s="38"/>
      <c r="E551" s="38"/>
      <c r="F551" s="38"/>
      <c r="G551" s="38"/>
      <c r="H551" s="38"/>
      <c r="I551" s="51"/>
      <c r="J551" s="38"/>
      <c r="K551" s="52"/>
      <c r="L551" s="38"/>
      <c r="M551" s="38"/>
      <c r="N551" s="38"/>
      <c r="O551" s="38"/>
      <c r="P551" s="38"/>
      <c r="Q551" s="38"/>
      <c r="R551" s="38"/>
      <c r="S551" s="38"/>
      <c r="T551" s="38"/>
      <c r="U551" s="38"/>
      <c r="V551" s="38"/>
      <c r="W551" s="38"/>
      <c r="X551" s="38"/>
      <c r="Y551" s="38"/>
      <c r="Z551" s="38"/>
      <c r="AA551" s="39"/>
      <c r="AB551" s="39"/>
      <c r="AC551" s="39"/>
      <c r="AD551" s="39"/>
    </row>
    <row r="552" spans="1:30" ht="15.75" customHeight="1" x14ac:dyDescent="0.25">
      <c r="A552" s="38"/>
      <c r="B552" s="38"/>
      <c r="C552" s="38"/>
      <c r="D552" s="38"/>
      <c r="E552" s="38"/>
      <c r="F552" s="38"/>
      <c r="G552" s="38"/>
      <c r="H552" s="38"/>
      <c r="I552" s="51"/>
      <c r="J552" s="38"/>
      <c r="K552" s="52"/>
      <c r="L552" s="38"/>
      <c r="M552" s="38"/>
      <c r="N552" s="38"/>
      <c r="O552" s="38"/>
      <c r="P552" s="38"/>
      <c r="Q552" s="38"/>
      <c r="R552" s="38"/>
      <c r="S552" s="38"/>
      <c r="T552" s="38"/>
      <c r="U552" s="38"/>
      <c r="V552" s="38"/>
      <c r="W552" s="38"/>
      <c r="X552" s="38"/>
      <c r="Y552" s="38"/>
      <c r="Z552" s="38"/>
      <c r="AA552" s="39"/>
      <c r="AB552" s="39"/>
      <c r="AC552" s="39"/>
      <c r="AD552" s="39"/>
    </row>
    <row r="553" spans="1:30" ht="15.75" customHeight="1" x14ac:dyDescent="0.25">
      <c r="A553" s="38"/>
      <c r="B553" s="38"/>
      <c r="C553" s="38"/>
      <c r="D553" s="38"/>
      <c r="E553" s="38"/>
      <c r="F553" s="38"/>
      <c r="G553" s="38"/>
      <c r="H553" s="38"/>
      <c r="I553" s="51"/>
      <c r="J553" s="38"/>
      <c r="K553" s="52"/>
      <c r="L553" s="38"/>
      <c r="M553" s="38"/>
      <c r="N553" s="38"/>
      <c r="O553" s="38"/>
      <c r="P553" s="38"/>
      <c r="Q553" s="38"/>
      <c r="R553" s="38"/>
      <c r="S553" s="38"/>
      <c r="T553" s="38"/>
      <c r="U553" s="38"/>
      <c r="V553" s="38"/>
      <c r="W553" s="38"/>
      <c r="X553" s="38"/>
      <c r="Y553" s="38"/>
      <c r="Z553" s="38"/>
      <c r="AA553" s="39"/>
      <c r="AB553" s="39"/>
      <c r="AC553" s="39"/>
      <c r="AD553" s="39"/>
    </row>
    <row r="554" spans="1:30" ht="15.75" customHeight="1" x14ac:dyDescent="0.25">
      <c r="A554" s="38"/>
      <c r="B554" s="38"/>
      <c r="C554" s="38"/>
      <c r="D554" s="38"/>
      <c r="E554" s="38"/>
      <c r="F554" s="38"/>
      <c r="G554" s="38"/>
      <c r="H554" s="38"/>
      <c r="I554" s="51"/>
      <c r="J554" s="38"/>
      <c r="K554" s="52"/>
      <c r="L554" s="38"/>
      <c r="M554" s="38"/>
      <c r="N554" s="38"/>
      <c r="O554" s="38"/>
      <c r="P554" s="38"/>
      <c r="Q554" s="38"/>
      <c r="R554" s="38"/>
      <c r="S554" s="38"/>
      <c r="T554" s="38"/>
      <c r="U554" s="38"/>
      <c r="V554" s="38"/>
      <c r="W554" s="38"/>
      <c r="X554" s="38"/>
      <c r="Y554" s="38"/>
      <c r="Z554" s="38"/>
      <c r="AA554" s="39"/>
      <c r="AB554" s="39"/>
      <c r="AC554" s="39"/>
      <c r="AD554" s="39"/>
    </row>
    <row r="555" spans="1:30" ht="15.75" customHeight="1" x14ac:dyDescent="0.25">
      <c r="A555" s="38"/>
      <c r="B555" s="38"/>
      <c r="C555" s="38"/>
      <c r="D555" s="38"/>
      <c r="E555" s="38"/>
      <c r="F555" s="38"/>
      <c r="G555" s="38"/>
      <c r="H555" s="38"/>
      <c r="I555" s="51"/>
      <c r="J555" s="38"/>
      <c r="K555" s="52"/>
      <c r="L555" s="38"/>
      <c r="M555" s="38"/>
      <c r="N555" s="38"/>
      <c r="O555" s="38"/>
      <c r="P555" s="38"/>
      <c r="Q555" s="38"/>
      <c r="R555" s="38"/>
      <c r="S555" s="38"/>
      <c r="T555" s="38"/>
      <c r="U555" s="38"/>
      <c r="V555" s="38"/>
      <c r="W555" s="38"/>
      <c r="X555" s="38"/>
      <c r="Y555" s="38"/>
      <c r="Z555" s="38"/>
      <c r="AA555" s="39"/>
      <c r="AB555" s="39"/>
      <c r="AC555" s="39"/>
      <c r="AD555" s="39"/>
    </row>
    <row r="556" spans="1:30" ht="15.75" customHeight="1" x14ac:dyDescent="0.25">
      <c r="A556" s="38"/>
      <c r="B556" s="38"/>
      <c r="C556" s="38"/>
      <c r="D556" s="38"/>
      <c r="E556" s="38"/>
      <c r="F556" s="38"/>
      <c r="G556" s="38"/>
      <c r="H556" s="38"/>
      <c r="I556" s="51"/>
      <c r="J556" s="38"/>
      <c r="K556" s="52"/>
      <c r="L556" s="38"/>
      <c r="M556" s="38"/>
      <c r="N556" s="38"/>
      <c r="O556" s="38"/>
      <c r="P556" s="38"/>
      <c r="Q556" s="38"/>
      <c r="R556" s="38"/>
      <c r="S556" s="38"/>
      <c r="T556" s="38"/>
      <c r="U556" s="38"/>
      <c r="V556" s="38"/>
      <c r="W556" s="38"/>
      <c r="X556" s="38"/>
      <c r="Y556" s="38"/>
      <c r="Z556" s="38"/>
      <c r="AA556" s="39"/>
      <c r="AB556" s="39"/>
      <c r="AC556" s="39"/>
      <c r="AD556" s="39"/>
    </row>
    <row r="557" spans="1:30" ht="15.75" customHeight="1" x14ac:dyDescent="0.25">
      <c r="A557" s="38"/>
      <c r="B557" s="38"/>
      <c r="C557" s="38"/>
      <c r="D557" s="38"/>
      <c r="E557" s="38"/>
      <c r="F557" s="38"/>
      <c r="G557" s="38"/>
      <c r="H557" s="38"/>
      <c r="I557" s="51"/>
      <c r="J557" s="38"/>
      <c r="K557" s="52"/>
      <c r="L557" s="38"/>
      <c r="M557" s="38"/>
      <c r="N557" s="38"/>
      <c r="O557" s="38"/>
      <c r="P557" s="38"/>
      <c r="Q557" s="38"/>
      <c r="R557" s="38"/>
      <c r="S557" s="38"/>
      <c r="T557" s="38"/>
      <c r="U557" s="38"/>
      <c r="V557" s="38"/>
      <c r="W557" s="38"/>
      <c r="X557" s="38"/>
      <c r="Y557" s="38"/>
      <c r="Z557" s="38"/>
      <c r="AA557" s="39"/>
      <c r="AB557" s="39"/>
      <c r="AC557" s="39"/>
      <c r="AD557" s="39"/>
    </row>
    <row r="558" spans="1:30" ht="15.75" customHeight="1" x14ac:dyDescent="0.25">
      <c r="A558" s="38"/>
      <c r="B558" s="38"/>
      <c r="C558" s="38"/>
      <c r="D558" s="38"/>
      <c r="E558" s="38"/>
      <c r="F558" s="38"/>
      <c r="G558" s="38"/>
      <c r="H558" s="38"/>
      <c r="I558" s="51"/>
      <c r="J558" s="38"/>
      <c r="K558" s="52"/>
      <c r="L558" s="38"/>
      <c r="M558" s="38"/>
      <c r="N558" s="38"/>
      <c r="O558" s="38"/>
      <c r="P558" s="38"/>
      <c r="Q558" s="38"/>
      <c r="R558" s="38"/>
      <c r="S558" s="38"/>
      <c r="T558" s="38"/>
      <c r="U558" s="38"/>
      <c r="V558" s="38"/>
      <c r="W558" s="38"/>
      <c r="X558" s="38"/>
      <c r="Y558" s="38"/>
      <c r="Z558" s="38"/>
      <c r="AA558" s="39"/>
      <c r="AB558" s="39"/>
      <c r="AC558" s="39"/>
      <c r="AD558" s="39"/>
    </row>
    <row r="559" spans="1:30" ht="15.75" customHeight="1" x14ac:dyDescent="0.25">
      <c r="A559" s="38"/>
      <c r="B559" s="38"/>
      <c r="C559" s="38"/>
      <c r="D559" s="38"/>
      <c r="E559" s="38"/>
      <c r="F559" s="38"/>
      <c r="G559" s="38"/>
      <c r="H559" s="38"/>
      <c r="I559" s="51"/>
      <c r="J559" s="38"/>
      <c r="K559" s="52"/>
      <c r="L559" s="38"/>
      <c r="M559" s="38"/>
      <c r="N559" s="38"/>
      <c r="O559" s="38"/>
      <c r="P559" s="38"/>
      <c r="Q559" s="38"/>
      <c r="R559" s="38"/>
      <c r="S559" s="38"/>
      <c r="T559" s="38"/>
      <c r="U559" s="38"/>
      <c r="V559" s="38"/>
      <c r="W559" s="38"/>
      <c r="X559" s="38"/>
      <c r="Y559" s="38"/>
      <c r="Z559" s="38"/>
      <c r="AA559" s="39"/>
      <c r="AB559" s="39"/>
      <c r="AC559" s="39"/>
      <c r="AD559" s="39"/>
    </row>
    <row r="560" spans="1:30" ht="15.75" customHeight="1" x14ac:dyDescent="0.25">
      <c r="A560" s="38"/>
      <c r="B560" s="38"/>
      <c r="C560" s="38"/>
      <c r="D560" s="38"/>
      <c r="E560" s="38"/>
      <c r="F560" s="38"/>
      <c r="G560" s="38"/>
      <c r="H560" s="38"/>
      <c r="I560" s="51"/>
      <c r="J560" s="38"/>
      <c r="K560" s="52"/>
      <c r="L560" s="38"/>
      <c r="M560" s="38"/>
      <c r="N560" s="38"/>
      <c r="O560" s="38"/>
      <c r="P560" s="38"/>
      <c r="Q560" s="38"/>
      <c r="R560" s="38"/>
      <c r="S560" s="38"/>
      <c r="T560" s="38"/>
      <c r="U560" s="38"/>
      <c r="V560" s="38"/>
      <c r="W560" s="38"/>
      <c r="X560" s="38"/>
      <c r="Y560" s="38"/>
      <c r="Z560" s="38"/>
      <c r="AA560" s="39"/>
      <c r="AB560" s="39"/>
      <c r="AC560" s="39"/>
      <c r="AD560" s="39"/>
    </row>
    <row r="561" spans="1:30" ht="15.75" customHeight="1" x14ac:dyDescent="0.25">
      <c r="A561" s="38"/>
      <c r="B561" s="38"/>
      <c r="C561" s="38"/>
      <c r="D561" s="38"/>
      <c r="E561" s="38"/>
      <c r="F561" s="38"/>
      <c r="G561" s="38"/>
      <c r="H561" s="38"/>
      <c r="I561" s="51"/>
      <c r="J561" s="38"/>
      <c r="K561" s="52"/>
      <c r="L561" s="38"/>
      <c r="M561" s="38"/>
      <c r="N561" s="38"/>
      <c r="O561" s="38"/>
      <c r="P561" s="38"/>
      <c r="Q561" s="38"/>
      <c r="R561" s="38"/>
      <c r="S561" s="38"/>
      <c r="T561" s="38"/>
      <c r="U561" s="38"/>
      <c r="V561" s="38"/>
      <c r="W561" s="38"/>
      <c r="X561" s="38"/>
      <c r="Y561" s="38"/>
      <c r="Z561" s="38"/>
      <c r="AA561" s="39"/>
      <c r="AB561" s="39"/>
      <c r="AC561" s="39"/>
      <c r="AD561" s="39"/>
    </row>
    <row r="562" spans="1:30" ht="15.75" customHeight="1" x14ac:dyDescent="0.25">
      <c r="A562" s="38"/>
      <c r="B562" s="38"/>
      <c r="C562" s="38"/>
      <c r="D562" s="38"/>
      <c r="E562" s="38"/>
      <c r="F562" s="38"/>
      <c r="G562" s="38"/>
      <c r="H562" s="38"/>
      <c r="I562" s="51"/>
      <c r="J562" s="38"/>
      <c r="K562" s="52"/>
      <c r="L562" s="38"/>
      <c r="M562" s="38"/>
      <c r="N562" s="38"/>
      <c r="O562" s="38"/>
      <c r="P562" s="38"/>
      <c r="Q562" s="38"/>
      <c r="R562" s="38"/>
      <c r="S562" s="38"/>
      <c r="T562" s="38"/>
      <c r="U562" s="38"/>
      <c r="V562" s="38"/>
      <c r="W562" s="38"/>
      <c r="X562" s="38"/>
      <c r="Y562" s="38"/>
      <c r="Z562" s="38"/>
      <c r="AA562" s="39"/>
      <c r="AB562" s="39"/>
      <c r="AC562" s="39"/>
      <c r="AD562" s="39"/>
    </row>
    <row r="563" spans="1:30" ht="15.75" customHeight="1" x14ac:dyDescent="0.25">
      <c r="A563" s="38"/>
      <c r="B563" s="38"/>
      <c r="C563" s="38"/>
      <c r="D563" s="38"/>
      <c r="E563" s="38"/>
      <c r="F563" s="38"/>
      <c r="G563" s="38"/>
      <c r="H563" s="38"/>
      <c r="I563" s="51"/>
      <c r="J563" s="38"/>
      <c r="K563" s="52"/>
      <c r="L563" s="38"/>
      <c r="M563" s="38"/>
      <c r="N563" s="38"/>
      <c r="O563" s="38"/>
      <c r="P563" s="38"/>
      <c r="Q563" s="38"/>
      <c r="R563" s="38"/>
      <c r="S563" s="38"/>
      <c r="T563" s="38"/>
      <c r="U563" s="38"/>
      <c r="V563" s="38"/>
      <c r="W563" s="38"/>
      <c r="X563" s="38"/>
      <c r="Y563" s="38"/>
      <c r="Z563" s="38"/>
      <c r="AA563" s="39"/>
      <c r="AB563" s="39"/>
      <c r="AC563" s="39"/>
      <c r="AD563" s="39"/>
    </row>
    <row r="564" spans="1:30" ht="15.75" customHeight="1" x14ac:dyDescent="0.25">
      <c r="A564" s="38"/>
      <c r="B564" s="38"/>
      <c r="C564" s="38"/>
      <c r="D564" s="38"/>
      <c r="E564" s="38"/>
      <c r="F564" s="38"/>
      <c r="G564" s="38"/>
      <c r="H564" s="38"/>
      <c r="I564" s="51"/>
      <c r="J564" s="38"/>
      <c r="K564" s="52"/>
      <c r="L564" s="38"/>
      <c r="M564" s="38"/>
      <c r="N564" s="38"/>
      <c r="O564" s="38"/>
      <c r="P564" s="38"/>
      <c r="Q564" s="38"/>
      <c r="R564" s="38"/>
      <c r="S564" s="38"/>
      <c r="T564" s="38"/>
      <c r="U564" s="38"/>
      <c r="V564" s="38"/>
      <c r="W564" s="38"/>
      <c r="X564" s="38"/>
      <c r="Y564" s="38"/>
      <c r="Z564" s="38"/>
      <c r="AA564" s="39"/>
      <c r="AB564" s="39"/>
      <c r="AC564" s="39"/>
      <c r="AD564" s="39"/>
    </row>
    <row r="565" spans="1:30" ht="15.75" customHeight="1" x14ac:dyDescent="0.25">
      <c r="A565" s="38"/>
      <c r="B565" s="38"/>
      <c r="C565" s="38"/>
      <c r="D565" s="38"/>
      <c r="E565" s="38"/>
      <c r="F565" s="38"/>
      <c r="G565" s="38"/>
      <c r="H565" s="38"/>
      <c r="I565" s="51"/>
      <c r="J565" s="38"/>
      <c r="K565" s="52"/>
      <c r="L565" s="38"/>
      <c r="M565" s="38"/>
      <c r="N565" s="38"/>
      <c r="O565" s="38"/>
      <c r="P565" s="38"/>
      <c r="Q565" s="38"/>
      <c r="R565" s="38"/>
      <c r="S565" s="38"/>
      <c r="T565" s="38"/>
      <c r="U565" s="38"/>
      <c r="V565" s="38"/>
      <c r="W565" s="38"/>
      <c r="X565" s="38"/>
      <c r="Y565" s="38"/>
      <c r="Z565" s="38"/>
      <c r="AA565" s="39"/>
      <c r="AB565" s="39"/>
      <c r="AC565" s="39"/>
      <c r="AD565" s="39"/>
    </row>
    <row r="566" spans="1:30" ht="15.75" customHeight="1" x14ac:dyDescent="0.25">
      <c r="A566" s="38"/>
      <c r="B566" s="38"/>
      <c r="C566" s="38"/>
      <c r="D566" s="38"/>
      <c r="E566" s="38"/>
      <c r="F566" s="38"/>
      <c r="G566" s="38"/>
      <c r="H566" s="38"/>
      <c r="I566" s="51"/>
      <c r="J566" s="38"/>
      <c r="K566" s="52"/>
      <c r="L566" s="38"/>
      <c r="M566" s="38"/>
      <c r="N566" s="38"/>
      <c r="O566" s="38"/>
      <c r="P566" s="38"/>
      <c r="Q566" s="38"/>
      <c r="R566" s="38"/>
      <c r="S566" s="38"/>
      <c r="T566" s="38"/>
      <c r="U566" s="38"/>
      <c r="V566" s="38"/>
      <c r="W566" s="38"/>
      <c r="X566" s="38"/>
      <c r="Y566" s="38"/>
      <c r="Z566" s="38"/>
      <c r="AA566" s="39"/>
      <c r="AB566" s="39"/>
      <c r="AC566" s="39"/>
      <c r="AD566" s="39"/>
    </row>
    <row r="567" spans="1:30" ht="15.75" customHeight="1" x14ac:dyDescent="0.25">
      <c r="A567" s="38"/>
      <c r="B567" s="38"/>
      <c r="C567" s="38"/>
      <c r="D567" s="38"/>
      <c r="E567" s="38"/>
      <c r="F567" s="38"/>
      <c r="G567" s="38"/>
      <c r="H567" s="38"/>
      <c r="I567" s="51"/>
      <c r="J567" s="38"/>
      <c r="K567" s="52"/>
      <c r="L567" s="38"/>
      <c r="M567" s="38"/>
      <c r="N567" s="38"/>
      <c r="O567" s="38"/>
      <c r="P567" s="38"/>
      <c r="Q567" s="38"/>
      <c r="R567" s="38"/>
      <c r="S567" s="38"/>
      <c r="T567" s="38"/>
      <c r="U567" s="38"/>
      <c r="V567" s="38"/>
      <c r="W567" s="38"/>
      <c r="X567" s="38"/>
      <c r="Y567" s="38"/>
      <c r="Z567" s="38"/>
      <c r="AA567" s="39"/>
      <c r="AB567" s="39"/>
      <c r="AC567" s="39"/>
      <c r="AD567" s="39"/>
    </row>
    <row r="568" spans="1:30" ht="15.75" customHeight="1" x14ac:dyDescent="0.25">
      <c r="A568" s="38"/>
      <c r="B568" s="38"/>
      <c r="C568" s="38"/>
      <c r="D568" s="38"/>
      <c r="E568" s="38"/>
      <c r="F568" s="38"/>
      <c r="G568" s="38"/>
      <c r="H568" s="38"/>
      <c r="I568" s="51"/>
      <c r="J568" s="38"/>
      <c r="K568" s="52"/>
      <c r="L568" s="38"/>
      <c r="M568" s="38"/>
      <c r="N568" s="38"/>
      <c r="O568" s="38"/>
      <c r="P568" s="38"/>
      <c r="Q568" s="38"/>
      <c r="R568" s="38"/>
      <c r="S568" s="38"/>
      <c r="T568" s="38"/>
      <c r="U568" s="38"/>
      <c r="V568" s="38"/>
      <c r="W568" s="38"/>
      <c r="X568" s="38"/>
      <c r="Y568" s="38"/>
      <c r="Z568" s="38"/>
      <c r="AA568" s="39"/>
      <c r="AB568" s="39"/>
      <c r="AC568" s="39"/>
      <c r="AD568" s="39"/>
    </row>
    <row r="569" spans="1:30" ht="15.75" customHeight="1" x14ac:dyDescent="0.25">
      <c r="A569" s="38"/>
      <c r="B569" s="38"/>
      <c r="C569" s="38"/>
      <c r="D569" s="38"/>
      <c r="E569" s="38"/>
      <c r="F569" s="38"/>
      <c r="G569" s="38"/>
      <c r="H569" s="38"/>
      <c r="I569" s="51"/>
      <c r="J569" s="38"/>
      <c r="K569" s="52"/>
      <c r="L569" s="38"/>
      <c r="M569" s="38"/>
      <c r="N569" s="38"/>
      <c r="O569" s="38"/>
      <c r="P569" s="38"/>
      <c r="Q569" s="38"/>
      <c r="R569" s="38"/>
      <c r="S569" s="38"/>
      <c r="T569" s="38"/>
      <c r="U569" s="38"/>
      <c r="V569" s="38"/>
      <c r="W569" s="38"/>
      <c r="X569" s="38"/>
      <c r="Y569" s="38"/>
      <c r="Z569" s="38"/>
      <c r="AA569" s="39"/>
      <c r="AB569" s="39"/>
      <c r="AC569" s="39"/>
      <c r="AD569" s="39"/>
    </row>
    <row r="570" spans="1:30" ht="15.75" customHeight="1" x14ac:dyDescent="0.25">
      <c r="A570" s="38"/>
      <c r="B570" s="38"/>
      <c r="C570" s="38"/>
      <c r="D570" s="38"/>
      <c r="E570" s="38"/>
      <c r="F570" s="38"/>
      <c r="G570" s="38"/>
      <c r="H570" s="38"/>
      <c r="I570" s="51"/>
      <c r="J570" s="38"/>
      <c r="K570" s="52"/>
      <c r="L570" s="38"/>
      <c r="M570" s="38"/>
      <c r="N570" s="38"/>
      <c r="O570" s="38"/>
      <c r="P570" s="38"/>
      <c r="Q570" s="38"/>
      <c r="R570" s="38"/>
      <c r="S570" s="38"/>
      <c r="T570" s="38"/>
      <c r="U570" s="38"/>
      <c r="V570" s="38"/>
      <c r="W570" s="38"/>
      <c r="X570" s="38"/>
      <c r="Y570" s="38"/>
      <c r="Z570" s="38"/>
      <c r="AA570" s="39"/>
      <c r="AB570" s="39"/>
      <c r="AC570" s="39"/>
      <c r="AD570" s="39"/>
    </row>
    <row r="571" spans="1:30" ht="15.75" customHeight="1" x14ac:dyDescent="0.25">
      <c r="A571" s="38"/>
      <c r="B571" s="38"/>
      <c r="C571" s="38"/>
      <c r="D571" s="38"/>
      <c r="E571" s="38"/>
      <c r="F571" s="38"/>
      <c r="G571" s="38"/>
      <c r="H571" s="38"/>
      <c r="I571" s="51"/>
      <c r="J571" s="38"/>
      <c r="K571" s="52"/>
      <c r="L571" s="38"/>
      <c r="M571" s="38"/>
      <c r="N571" s="38"/>
      <c r="O571" s="38"/>
      <c r="P571" s="38"/>
      <c r="Q571" s="38"/>
      <c r="R571" s="38"/>
      <c r="S571" s="38"/>
      <c r="T571" s="38"/>
      <c r="U571" s="38"/>
      <c r="V571" s="38"/>
      <c r="W571" s="38"/>
      <c r="X571" s="38"/>
      <c r="Y571" s="38"/>
      <c r="Z571" s="38"/>
      <c r="AA571" s="39"/>
      <c r="AB571" s="39"/>
      <c r="AC571" s="39"/>
      <c r="AD571" s="39"/>
    </row>
    <row r="572" spans="1:30" ht="15.75" customHeight="1" x14ac:dyDescent="0.25">
      <c r="A572" s="38"/>
      <c r="B572" s="38"/>
      <c r="C572" s="38"/>
      <c r="D572" s="38"/>
      <c r="E572" s="38"/>
      <c r="F572" s="38"/>
      <c r="G572" s="38"/>
      <c r="H572" s="38"/>
      <c r="I572" s="51"/>
      <c r="J572" s="38"/>
      <c r="K572" s="52"/>
      <c r="L572" s="38"/>
      <c r="M572" s="38"/>
      <c r="N572" s="38"/>
      <c r="O572" s="38"/>
      <c r="P572" s="38"/>
      <c r="Q572" s="38"/>
      <c r="R572" s="38"/>
      <c r="S572" s="38"/>
      <c r="T572" s="38"/>
      <c r="U572" s="38"/>
      <c r="V572" s="38"/>
      <c r="W572" s="38"/>
      <c r="X572" s="38"/>
      <c r="Y572" s="38"/>
      <c r="Z572" s="38"/>
      <c r="AA572" s="39"/>
      <c r="AB572" s="39"/>
      <c r="AC572" s="39"/>
      <c r="AD572" s="39"/>
    </row>
    <row r="573" spans="1:30" ht="15.75" customHeight="1" x14ac:dyDescent="0.25">
      <c r="A573" s="38"/>
      <c r="B573" s="38"/>
      <c r="C573" s="38"/>
      <c r="D573" s="38"/>
      <c r="E573" s="38"/>
      <c r="F573" s="38"/>
      <c r="G573" s="38"/>
      <c r="H573" s="38"/>
      <c r="I573" s="51"/>
      <c r="J573" s="38"/>
      <c r="K573" s="52"/>
      <c r="L573" s="38"/>
      <c r="M573" s="38"/>
      <c r="N573" s="38"/>
      <c r="O573" s="38"/>
      <c r="P573" s="38"/>
      <c r="Q573" s="38"/>
      <c r="R573" s="38"/>
      <c r="S573" s="38"/>
      <c r="T573" s="38"/>
      <c r="U573" s="38"/>
      <c r="V573" s="38"/>
      <c r="W573" s="38"/>
      <c r="X573" s="38"/>
      <c r="Y573" s="38"/>
      <c r="Z573" s="38"/>
      <c r="AA573" s="39"/>
      <c r="AB573" s="39"/>
      <c r="AC573" s="39"/>
      <c r="AD573" s="39"/>
    </row>
    <row r="574" spans="1:30" ht="15.75" customHeight="1" x14ac:dyDescent="0.25">
      <c r="A574" s="38"/>
      <c r="B574" s="38"/>
      <c r="C574" s="38"/>
      <c r="D574" s="38"/>
      <c r="E574" s="38"/>
      <c r="F574" s="38"/>
      <c r="G574" s="38"/>
      <c r="H574" s="38"/>
      <c r="I574" s="51"/>
      <c r="J574" s="38"/>
      <c r="K574" s="52"/>
      <c r="L574" s="38"/>
      <c r="M574" s="38"/>
      <c r="N574" s="38"/>
      <c r="O574" s="38"/>
      <c r="P574" s="38"/>
      <c r="Q574" s="38"/>
      <c r="R574" s="38"/>
      <c r="S574" s="38"/>
      <c r="T574" s="38"/>
      <c r="U574" s="38"/>
      <c r="V574" s="38"/>
      <c r="W574" s="38"/>
      <c r="X574" s="38"/>
      <c r="Y574" s="38"/>
      <c r="Z574" s="38"/>
      <c r="AA574" s="39"/>
      <c r="AB574" s="39"/>
      <c r="AC574" s="39"/>
      <c r="AD574" s="39"/>
    </row>
    <row r="575" spans="1:30" ht="15.75" customHeight="1" x14ac:dyDescent="0.25">
      <c r="A575" s="38"/>
      <c r="B575" s="38"/>
      <c r="C575" s="38"/>
      <c r="D575" s="38"/>
      <c r="E575" s="38"/>
      <c r="F575" s="38"/>
      <c r="G575" s="38"/>
      <c r="H575" s="38"/>
      <c r="I575" s="51"/>
      <c r="J575" s="38"/>
      <c r="K575" s="52"/>
      <c r="L575" s="38"/>
      <c r="M575" s="38"/>
      <c r="N575" s="38"/>
      <c r="O575" s="38"/>
      <c r="P575" s="38"/>
      <c r="Q575" s="38"/>
      <c r="R575" s="38"/>
      <c r="S575" s="38"/>
      <c r="T575" s="38"/>
      <c r="U575" s="38"/>
      <c r="V575" s="38"/>
      <c r="W575" s="38"/>
      <c r="X575" s="38"/>
      <c r="Y575" s="38"/>
      <c r="Z575" s="38"/>
      <c r="AA575" s="39"/>
      <c r="AB575" s="39"/>
      <c r="AC575" s="39"/>
      <c r="AD575" s="39"/>
    </row>
    <row r="576" spans="1:30" ht="15.75" customHeight="1" x14ac:dyDescent="0.25">
      <c r="A576" s="38"/>
      <c r="B576" s="38"/>
      <c r="C576" s="38"/>
      <c r="D576" s="38"/>
      <c r="E576" s="38"/>
      <c r="F576" s="38"/>
      <c r="G576" s="38"/>
      <c r="H576" s="38"/>
      <c r="I576" s="51"/>
      <c r="J576" s="38"/>
      <c r="K576" s="52"/>
      <c r="L576" s="38"/>
      <c r="M576" s="38"/>
      <c r="N576" s="38"/>
      <c r="O576" s="38"/>
      <c r="P576" s="38"/>
      <c r="Q576" s="38"/>
      <c r="R576" s="38"/>
      <c r="S576" s="38"/>
      <c r="T576" s="38"/>
      <c r="U576" s="38"/>
      <c r="V576" s="38"/>
      <c r="W576" s="38"/>
      <c r="X576" s="38"/>
      <c r="Y576" s="38"/>
      <c r="Z576" s="38"/>
      <c r="AA576" s="39"/>
      <c r="AB576" s="39"/>
      <c r="AC576" s="39"/>
      <c r="AD576" s="39"/>
    </row>
    <row r="577" spans="1:30" ht="15.75" customHeight="1" x14ac:dyDescent="0.25">
      <c r="A577" s="38"/>
      <c r="B577" s="38"/>
      <c r="C577" s="38"/>
      <c r="D577" s="38"/>
      <c r="E577" s="38"/>
      <c r="F577" s="38"/>
      <c r="G577" s="38"/>
      <c r="H577" s="38"/>
      <c r="I577" s="51"/>
      <c r="J577" s="38"/>
      <c r="K577" s="52"/>
      <c r="L577" s="38"/>
      <c r="M577" s="38"/>
      <c r="N577" s="38"/>
      <c r="O577" s="38"/>
      <c r="P577" s="38"/>
      <c r="Q577" s="38"/>
      <c r="R577" s="38"/>
      <c r="S577" s="38"/>
      <c r="T577" s="38"/>
      <c r="U577" s="38"/>
      <c r="V577" s="38"/>
      <c r="W577" s="38"/>
      <c r="X577" s="38"/>
      <c r="Y577" s="38"/>
      <c r="Z577" s="38"/>
      <c r="AA577" s="39"/>
      <c r="AB577" s="39"/>
      <c r="AC577" s="39"/>
      <c r="AD577" s="39"/>
    </row>
    <row r="578" spans="1:30" ht="15.75" customHeight="1" x14ac:dyDescent="0.25">
      <c r="A578" s="38"/>
      <c r="B578" s="38"/>
      <c r="C578" s="38"/>
      <c r="D578" s="38"/>
      <c r="E578" s="38"/>
      <c r="F578" s="38"/>
      <c r="G578" s="38"/>
      <c r="H578" s="38"/>
      <c r="I578" s="51"/>
      <c r="J578" s="38"/>
      <c r="K578" s="52"/>
      <c r="L578" s="38"/>
      <c r="M578" s="38"/>
      <c r="N578" s="38"/>
      <c r="O578" s="38"/>
      <c r="P578" s="38"/>
      <c r="Q578" s="38"/>
      <c r="R578" s="38"/>
      <c r="S578" s="38"/>
      <c r="T578" s="38"/>
      <c r="U578" s="38"/>
      <c r="V578" s="38"/>
      <c r="W578" s="38"/>
      <c r="X578" s="38"/>
      <c r="Y578" s="38"/>
      <c r="Z578" s="38"/>
      <c r="AA578" s="39"/>
      <c r="AB578" s="39"/>
      <c r="AC578" s="39"/>
      <c r="AD578" s="39"/>
    </row>
    <row r="579" spans="1:30" ht="15.75" customHeight="1" x14ac:dyDescent="0.25">
      <c r="A579" s="38"/>
      <c r="B579" s="38"/>
      <c r="C579" s="38"/>
      <c r="D579" s="38"/>
      <c r="E579" s="38"/>
      <c r="F579" s="38"/>
      <c r="G579" s="38"/>
      <c r="H579" s="38"/>
      <c r="I579" s="51"/>
      <c r="J579" s="38"/>
      <c r="K579" s="52"/>
      <c r="L579" s="38"/>
      <c r="M579" s="38"/>
      <c r="N579" s="38"/>
      <c r="O579" s="38"/>
      <c r="P579" s="38"/>
      <c r="Q579" s="38"/>
      <c r="R579" s="38"/>
      <c r="S579" s="38"/>
      <c r="T579" s="38"/>
      <c r="U579" s="38"/>
      <c r="V579" s="38"/>
      <c r="W579" s="38"/>
      <c r="X579" s="38"/>
      <c r="Y579" s="38"/>
      <c r="Z579" s="38"/>
      <c r="AA579" s="39"/>
      <c r="AB579" s="39"/>
      <c r="AC579" s="39"/>
      <c r="AD579" s="39"/>
    </row>
    <row r="580" spans="1:30" ht="15.75" customHeight="1" x14ac:dyDescent="0.25">
      <c r="A580" s="38"/>
      <c r="B580" s="38"/>
      <c r="C580" s="38"/>
      <c r="D580" s="38"/>
      <c r="E580" s="38"/>
      <c r="F580" s="38"/>
      <c r="G580" s="38"/>
      <c r="H580" s="38"/>
      <c r="I580" s="51"/>
      <c r="J580" s="38"/>
      <c r="K580" s="52"/>
      <c r="L580" s="38"/>
      <c r="M580" s="38"/>
      <c r="N580" s="38"/>
      <c r="O580" s="38"/>
      <c r="P580" s="38"/>
      <c r="Q580" s="38"/>
      <c r="R580" s="38"/>
      <c r="S580" s="38"/>
      <c r="T580" s="38"/>
      <c r="U580" s="38"/>
      <c r="V580" s="38"/>
      <c r="W580" s="38"/>
      <c r="X580" s="38"/>
      <c r="Y580" s="38"/>
      <c r="Z580" s="38"/>
      <c r="AA580" s="39"/>
      <c r="AB580" s="39"/>
      <c r="AC580" s="39"/>
      <c r="AD580" s="39"/>
    </row>
    <row r="581" spans="1:30" ht="15.75" customHeight="1" x14ac:dyDescent="0.25">
      <c r="A581" s="38"/>
      <c r="B581" s="38"/>
      <c r="C581" s="38"/>
      <c r="D581" s="38"/>
      <c r="E581" s="38"/>
      <c r="F581" s="38"/>
      <c r="G581" s="38"/>
      <c r="H581" s="38"/>
      <c r="I581" s="51"/>
      <c r="J581" s="38"/>
      <c r="K581" s="52"/>
      <c r="L581" s="38"/>
      <c r="M581" s="38"/>
      <c r="N581" s="38"/>
      <c r="O581" s="38"/>
      <c r="P581" s="38"/>
      <c r="Q581" s="38"/>
      <c r="R581" s="38"/>
      <c r="S581" s="38"/>
      <c r="T581" s="38"/>
      <c r="U581" s="38"/>
      <c r="V581" s="38"/>
      <c r="W581" s="38"/>
      <c r="X581" s="38"/>
      <c r="Y581" s="38"/>
      <c r="Z581" s="38"/>
      <c r="AA581" s="39"/>
      <c r="AB581" s="39"/>
      <c r="AC581" s="39"/>
      <c r="AD581" s="39"/>
    </row>
    <row r="582" spans="1:30" ht="15.75" customHeight="1" x14ac:dyDescent="0.25">
      <c r="A582" s="38"/>
      <c r="B582" s="38"/>
      <c r="C582" s="38"/>
      <c r="D582" s="38"/>
      <c r="E582" s="38"/>
      <c r="F582" s="38"/>
      <c r="G582" s="38"/>
      <c r="H582" s="38"/>
      <c r="I582" s="51"/>
      <c r="J582" s="38"/>
      <c r="K582" s="52"/>
      <c r="L582" s="38"/>
      <c r="M582" s="38"/>
      <c r="N582" s="38"/>
      <c r="O582" s="38"/>
      <c r="P582" s="38"/>
      <c r="Q582" s="38"/>
      <c r="R582" s="38"/>
      <c r="S582" s="38"/>
      <c r="T582" s="38"/>
      <c r="U582" s="38"/>
      <c r="V582" s="38"/>
      <c r="W582" s="38"/>
      <c r="X582" s="38"/>
      <c r="Y582" s="38"/>
      <c r="Z582" s="38"/>
      <c r="AA582" s="39"/>
      <c r="AB582" s="39"/>
      <c r="AC582" s="39"/>
      <c r="AD582" s="39"/>
    </row>
    <row r="583" spans="1:30" ht="15.75" customHeight="1" x14ac:dyDescent="0.25">
      <c r="A583" s="38"/>
      <c r="B583" s="38"/>
      <c r="C583" s="38"/>
      <c r="D583" s="38"/>
      <c r="E583" s="38"/>
      <c r="F583" s="38"/>
      <c r="G583" s="38"/>
      <c r="H583" s="38"/>
      <c r="I583" s="51"/>
      <c r="J583" s="38"/>
      <c r="K583" s="52"/>
      <c r="L583" s="38"/>
      <c r="M583" s="38"/>
      <c r="N583" s="38"/>
      <c r="O583" s="38"/>
      <c r="P583" s="38"/>
      <c r="Q583" s="38"/>
      <c r="R583" s="38"/>
      <c r="S583" s="38"/>
      <c r="T583" s="38"/>
      <c r="U583" s="38"/>
      <c r="V583" s="38"/>
      <c r="W583" s="38"/>
      <c r="X583" s="38"/>
      <c r="Y583" s="38"/>
      <c r="Z583" s="38"/>
      <c r="AA583" s="39"/>
      <c r="AB583" s="39"/>
      <c r="AC583" s="39"/>
      <c r="AD583" s="39"/>
    </row>
    <row r="584" spans="1:30" ht="15.75" customHeight="1" x14ac:dyDescent="0.25">
      <c r="A584" s="38"/>
      <c r="B584" s="38"/>
      <c r="C584" s="38"/>
      <c r="D584" s="38"/>
      <c r="E584" s="38"/>
      <c r="F584" s="38"/>
      <c r="G584" s="38"/>
      <c r="H584" s="38"/>
      <c r="I584" s="51"/>
      <c r="J584" s="38"/>
      <c r="K584" s="52"/>
      <c r="L584" s="38"/>
      <c r="M584" s="38"/>
      <c r="N584" s="38"/>
      <c r="O584" s="38"/>
      <c r="P584" s="38"/>
      <c r="Q584" s="38"/>
      <c r="R584" s="38"/>
      <c r="S584" s="38"/>
      <c r="T584" s="38"/>
      <c r="U584" s="38"/>
      <c r="V584" s="38"/>
      <c r="W584" s="38"/>
      <c r="X584" s="38"/>
      <c r="Y584" s="38"/>
      <c r="Z584" s="38"/>
      <c r="AA584" s="39"/>
      <c r="AB584" s="39"/>
      <c r="AC584" s="39"/>
      <c r="AD584" s="39"/>
    </row>
    <row r="585" spans="1:30" ht="15.75" customHeight="1" x14ac:dyDescent="0.25">
      <c r="A585" s="38"/>
      <c r="B585" s="38"/>
      <c r="C585" s="38"/>
      <c r="D585" s="38"/>
      <c r="E585" s="38"/>
      <c r="F585" s="38"/>
      <c r="G585" s="38"/>
      <c r="H585" s="38"/>
      <c r="I585" s="51"/>
      <c r="J585" s="38"/>
      <c r="K585" s="52"/>
      <c r="L585" s="38"/>
      <c r="M585" s="38"/>
      <c r="N585" s="38"/>
      <c r="O585" s="38"/>
      <c r="P585" s="38"/>
      <c r="Q585" s="38"/>
      <c r="R585" s="38"/>
      <c r="S585" s="38"/>
      <c r="T585" s="38"/>
      <c r="U585" s="38"/>
      <c r="V585" s="38"/>
      <c r="W585" s="38"/>
      <c r="X585" s="38"/>
      <c r="Y585" s="38"/>
      <c r="Z585" s="38"/>
      <c r="AA585" s="39"/>
      <c r="AB585" s="39"/>
      <c r="AC585" s="39"/>
      <c r="AD585" s="39"/>
    </row>
    <row r="586" spans="1:30" ht="15.75" customHeight="1" x14ac:dyDescent="0.25">
      <c r="A586" s="38"/>
      <c r="B586" s="38"/>
      <c r="C586" s="38"/>
      <c r="D586" s="38"/>
      <c r="E586" s="38"/>
      <c r="F586" s="38"/>
      <c r="G586" s="38"/>
      <c r="H586" s="38"/>
      <c r="I586" s="51"/>
      <c r="J586" s="38"/>
      <c r="K586" s="52"/>
      <c r="L586" s="38"/>
      <c r="M586" s="38"/>
      <c r="N586" s="38"/>
      <c r="O586" s="38"/>
      <c r="P586" s="38"/>
      <c r="Q586" s="38"/>
      <c r="R586" s="38"/>
      <c r="S586" s="38"/>
      <c r="T586" s="38"/>
      <c r="U586" s="38"/>
      <c r="V586" s="38"/>
      <c r="W586" s="38"/>
      <c r="X586" s="38"/>
      <c r="Y586" s="38"/>
      <c r="Z586" s="38"/>
      <c r="AA586" s="39"/>
      <c r="AB586" s="39"/>
      <c r="AC586" s="39"/>
      <c r="AD586" s="39"/>
    </row>
    <row r="587" spans="1:30" ht="15.75" customHeight="1" x14ac:dyDescent="0.25">
      <c r="A587" s="38"/>
      <c r="B587" s="38"/>
      <c r="C587" s="38"/>
      <c r="D587" s="38"/>
      <c r="E587" s="38"/>
      <c r="F587" s="38"/>
      <c r="G587" s="38"/>
      <c r="H587" s="38"/>
      <c r="I587" s="51"/>
      <c r="J587" s="38"/>
      <c r="K587" s="52"/>
      <c r="L587" s="38"/>
      <c r="M587" s="38"/>
      <c r="N587" s="38"/>
      <c r="O587" s="38"/>
      <c r="P587" s="38"/>
      <c r="Q587" s="38"/>
      <c r="R587" s="38"/>
      <c r="S587" s="38"/>
      <c r="T587" s="38"/>
      <c r="U587" s="38"/>
      <c r="V587" s="38"/>
      <c r="W587" s="38"/>
      <c r="X587" s="38"/>
      <c r="Y587" s="38"/>
      <c r="Z587" s="38"/>
      <c r="AA587" s="39"/>
      <c r="AB587" s="39"/>
      <c r="AC587" s="39"/>
      <c r="AD587" s="39"/>
    </row>
    <row r="588" spans="1:30" ht="15.75" customHeight="1" x14ac:dyDescent="0.25">
      <c r="A588" s="38"/>
      <c r="B588" s="38"/>
      <c r="C588" s="38"/>
      <c r="D588" s="38"/>
      <c r="E588" s="38"/>
      <c r="F588" s="38"/>
      <c r="G588" s="38"/>
      <c r="H588" s="38"/>
      <c r="I588" s="51"/>
      <c r="J588" s="38"/>
      <c r="K588" s="52"/>
      <c r="L588" s="38"/>
      <c r="M588" s="38"/>
      <c r="N588" s="38"/>
      <c r="O588" s="38"/>
      <c r="P588" s="38"/>
      <c r="Q588" s="38"/>
      <c r="R588" s="38"/>
      <c r="S588" s="38"/>
      <c r="T588" s="38"/>
      <c r="U588" s="38"/>
      <c r="V588" s="38"/>
      <c r="W588" s="38"/>
      <c r="X588" s="38"/>
      <c r="Y588" s="38"/>
      <c r="Z588" s="38"/>
      <c r="AA588" s="39"/>
      <c r="AB588" s="39"/>
      <c r="AC588" s="39"/>
      <c r="AD588" s="39"/>
    </row>
    <row r="589" spans="1:30" ht="15.75" customHeight="1" x14ac:dyDescent="0.25">
      <c r="A589" s="38"/>
      <c r="B589" s="38"/>
      <c r="C589" s="38"/>
      <c r="D589" s="38"/>
      <c r="E589" s="38"/>
      <c r="F589" s="38"/>
      <c r="G589" s="38"/>
      <c r="H589" s="38"/>
      <c r="I589" s="51"/>
      <c r="J589" s="38"/>
      <c r="K589" s="52"/>
      <c r="L589" s="38"/>
      <c r="M589" s="38"/>
      <c r="N589" s="38"/>
      <c r="O589" s="38"/>
      <c r="P589" s="38"/>
      <c r="Q589" s="38"/>
      <c r="R589" s="38"/>
      <c r="S589" s="38"/>
      <c r="T589" s="38"/>
      <c r="U589" s="38"/>
      <c r="V589" s="38"/>
      <c r="W589" s="38"/>
      <c r="X589" s="38"/>
      <c r="Y589" s="38"/>
      <c r="Z589" s="38"/>
      <c r="AA589" s="39"/>
      <c r="AB589" s="39"/>
      <c r="AC589" s="39"/>
      <c r="AD589" s="39"/>
    </row>
    <row r="590" spans="1:30" ht="15.75" customHeight="1" x14ac:dyDescent="0.25">
      <c r="A590" s="38"/>
      <c r="B590" s="38"/>
      <c r="C590" s="38"/>
      <c r="D590" s="38"/>
      <c r="E590" s="38"/>
      <c r="F590" s="38"/>
      <c r="G590" s="38"/>
      <c r="H590" s="38"/>
      <c r="I590" s="51"/>
      <c r="J590" s="38"/>
      <c r="K590" s="52"/>
      <c r="L590" s="38"/>
      <c r="M590" s="38"/>
      <c r="N590" s="38"/>
      <c r="O590" s="38"/>
      <c r="P590" s="38"/>
      <c r="Q590" s="38"/>
      <c r="R590" s="38"/>
      <c r="S590" s="38"/>
      <c r="T590" s="38"/>
      <c r="U590" s="38"/>
      <c r="V590" s="38"/>
      <c r="W590" s="38"/>
      <c r="X590" s="38"/>
      <c r="Y590" s="38"/>
      <c r="Z590" s="38"/>
      <c r="AA590" s="39"/>
      <c r="AB590" s="39"/>
      <c r="AC590" s="39"/>
      <c r="AD590" s="39"/>
    </row>
    <row r="591" spans="1:30" ht="15.75" customHeight="1" x14ac:dyDescent="0.25">
      <c r="A591" s="38"/>
      <c r="B591" s="38"/>
      <c r="C591" s="38"/>
      <c r="D591" s="38"/>
      <c r="E591" s="38"/>
      <c r="F591" s="38"/>
      <c r="G591" s="38"/>
      <c r="H591" s="38"/>
      <c r="I591" s="51"/>
      <c r="J591" s="38"/>
      <c r="K591" s="52"/>
      <c r="L591" s="38"/>
      <c r="M591" s="38"/>
      <c r="N591" s="38"/>
      <c r="O591" s="38"/>
      <c r="P591" s="38"/>
      <c r="Q591" s="38"/>
      <c r="R591" s="38"/>
      <c r="S591" s="38"/>
      <c r="T591" s="38"/>
      <c r="U591" s="38"/>
      <c r="V591" s="38"/>
      <c r="W591" s="38"/>
      <c r="X591" s="38"/>
      <c r="Y591" s="38"/>
      <c r="Z591" s="38"/>
      <c r="AA591" s="39"/>
      <c r="AB591" s="39"/>
      <c r="AC591" s="39"/>
      <c r="AD591" s="39"/>
    </row>
    <row r="592" spans="1:30" ht="15.75" customHeight="1" x14ac:dyDescent="0.25">
      <c r="A592" s="38"/>
      <c r="B592" s="38"/>
      <c r="C592" s="38"/>
      <c r="D592" s="38"/>
      <c r="E592" s="38"/>
      <c r="F592" s="38"/>
      <c r="G592" s="38"/>
      <c r="H592" s="38"/>
      <c r="I592" s="51"/>
      <c r="J592" s="38"/>
      <c r="K592" s="52"/>
      <c r="L592" s="38"/>
      <c r="M592" s="38"/>
      <c r="N592" s="38"/>
      <c r="O592" s="38"/>
      <c r="P592" s="38"/>
      <c r="Q592" s="38"/>
      <c r="R592" s="38"/>
      <c r="S592" s="38"/>
      <c r="T592" s="38"/>
      <c r="U592" s="38"/>
      <c r="V592" s="38"/>
      <c r="W592" s="38"/>
      <c r="X592" s="38"/>
      <c r="Y592" s="38"/>
      <c r="Z592" s="38"/>
      <c r="AA592" s="39"/>
      <c r="AB592" s="39"/>
      <c r="AC592" s="39"/>
      <c r="AD592" s="39"/>
    </row>
    <row r="593" spans="1:30" ht="15.75" customHeight="1" x14ac:dyDescent="0.25">
      <c r="A593" s="38"/>
      <c r="B593" s="38"/>
      <c r="C593" s="38"/>
      <c r="D593" s="38"/>
      <c r="E593" s="38"/>
      <c r="F593" s="38"/>
      <c r="G593" s="38"/>
      <c r="H593" s="38"/>
      <c r="I593" s="51"/>
      <c r="J593" s="38"/>
      <c r="K593" s="52"/>
      <c r="L593" s="38"/>
      <c r="M593" s="38"/>
      <c r="N593" s="38"/>
      <c r="O593" s="38"/>
      <c r="P593" s="38"/>
      <c r="Q593" s="38"/>
      <c r="R593" s="38"/>
      <c r="S593" s="38"/>
      <c r="T593" s="38"/>
      <c r="U593" s="38"/>
      <c r="V593" s="38"/>
      <c r="W593" s="38"/>
      <c r="X593" s="38"/>
      <c r="Y593" s="38"/>
      <c r="Z593" s="38"/>
      <c r="AA593" s="39"/>
      <c r="AB593" s="39"/>
      <c r="AC593" s="39"/>
      <c r="AD593" s="39"/>
    </row>
    <row r="594" spans="1:30" ht="15.75" customHeight="1" x14ac:dyDescent="0.25">
      <c r="A594" s="38"/>
      <c r="B594" s="38"/>
      <c r="C594" s="38"/>
      <c r="D594" s="38"/>
      <c r="E594" s="38"/>
      <c r="F594" s="38"/>
      <c r="G594" s="38"/>
      <c r="H594" s="38"/>
      <c r="I594" s="51"/>
      <c r="J594" s="38"/>
      <c r="K594" s="52"/>
      <c r="L594" s="38"/>
      <c r="M594" s="38"/>
      <c r="N594" s="38"/>
      <c r="O594" s="38"/>
      <c r="P594" s="38"/>
      <c r="Q594" s="38"/>
      <c r="R594" s="38"/>
      <c r="S594" s="38"/>
      <c r="T594" s="38"/>
      <c r="U594" s="38"/>
      <c r="V594" s="38"/>
      <c r="W594" s="38"/>
      <c r="X594" s="38"/>
      <c r="Y594" s="38"/>
      <c r="Z594" s="38"/>
      <c r="AA594" s="39"/>
      <c r="AB594" s="39"/>
      <c r="AC594" s="39"/>
      <c r="AD594" s="39"/>
    </row>
    <row r="595" spans="1:30" ht="15.75" customHeight="1" x14ac:dyDescent="0.25">
      <c r="A595" s="38"/>
      <c r="B595" s="38"/>
      <c r="C595" s="38"/>
      <c r="D595" s="38"/>
      <c r="E595" s="38"/>
      <c r="F595" s="38"/>
      <c r="G595" s="38"/>
      <c r="H595" s="38"/>
      <c r="I595" s="51"/>
      <c r="J595" s="38"/>
      <c r="K595" s="52"/>
      <c r="L595" s="38"/>
      <c r="M595" s="38"/>
      <c r="N595" s="38"/>
      <c r="O595" s="38"/>
      <c r="P595" s="38"/>
      <c r="Q595" s="38"/>
      <c r="R595" s="38"/>
      <c r="S595" s="38"/>
      <c r="T595" s="38"/>
      <c r="U595" s="38"/>
      <c r="V595" s="38"/>
      <c r="W595" s="38"/>
      <c r="X595" s="38"/>
      <c r="Y595" s="38"/>
      <c r="Z595" s="38"/>
      <c r="AA595" s="39"/>
      <c r="AB595" s="39"/>
      <c r="AC595" s="39"/>
      <c r="AD595" s="39"/>
    </row>
    <row r="596" spans="1:30" ht="15.75" customHeight="1" x14ac:dyDescent="0.25">
      <c r="A596" s="38"/>
      <c r="B596" s="38"/>
      <c r="C596" s="38"/>
      <c r="D596" s="38"/>
      <c r="E596" s="38"/>
      <c r="F596" s="38"/>
      <c r="G596" s="38"/>
      <c r="H596" s="38"/>
      <c r="I596" s="51"/>
      <c r="J596" s="38"/>
      <c r="K596" s="52"/>
      <c r="L596" s="38"/>
      <c r="M596" s="38"/>
      <c r="N596" s="38"/>
      <c r="O596" s="38"/>
      <c r="P596" s="38"/>
      <c r="Q596" s="38"/>
      <c r="R596" s="38"/>
      <c r="S596" s="38"/>
      <c r="T596" s="38"/>
      <c r="U596" s="38"/>
      <c r="V596" s="38"/>
      <c r="W596" s="38"/>
      <c r="X596" s="38"/>
      <c r="Y596" s="38"/>
      <c r="Z596" s="38"/>
      <c r="AA596" s="39"/>
      <c r="AB596" s="39"/>
      <c r="AC596" s="39"/>
      <c r="AD596" s="39"/>
    </row>
    <row r="597" spans="1:30" ht="15.75" customHeight="1" x14ac:dyDescent="0.25">
      <c r="A597" s="38"/>
      <c r="B597" s="38"/>
      <c r="C597" s="38"/>
      <c r="D597" s="38"/>
      <c r="E597" s="38"/>
      <c r="F597" s="38"/>
      <c r="G597" s="38"/>
      <c r="H597" s="38"/>
      <c r="I597" s="51"/>
      <c r="J597" s="38"/>
      <c r="K597" s="52"/>
      <c r="L597" s="38"/>
      <c r="M597" s="38"/>
      <c r="N597" s="38"/>
      <c r="O597" s="38"/>
      <c r="P597" s="38"/>
      <c r="Q597" s="38"/>
      <c r="R597" s="38"/>
      <c r="S597" s="38"/>
      <c r="T597" s="38"/>
      <c r="U597" s="38"/>
      <c r="V597" s="38"/>
      <c r="W597" s="38"/>
      <c r="X597" s="38"/>
      <c r="Y597" s="38"/>
      <c r="Z597" s="38"/>
      <c r="AA597" s="39"/>
      <c r="AB597" s="39"/>
      <c r="AC597" s="39"/>
      <c r="AD597" s="39"/>
    </row>
    <row r="598" spans="1:30" ht="15.75" customHeight="1" x14ac:dyDescent="0.25">
      <c r="A598" s="38"/>
      <c r="B598" s="38"/>
      <c r="C598" s="38"/>
      <c r="D598" s="38"/>
      <c r="E598" s="38"/>
      <c r="F598" s="38"/>
      <c r="G598" s="38"/>
      <c r="H598" s="38"/>
      <c r="I598" s="51"/>
      <c r="J598" s="38"/>
      <c r="K598" s="52"/>
      <c r="L598" s="38"/>
      <c r="M598" s="38"/>
      <c r="N598" s="38"/>
      <c r="O598" s="38"/>
      <c r="P598" s="38"/>
      <c r="Q598" s="38"/>
      <c r="R598" s="38"/>
      <c r="S598" s="38"/>
      <c r="T598" s="38"/>
      <c r="U598" s="38"/>
      <c r="V598" s="38"/>
      <c r="W598" s="38"/>
      <c r="X598" s="38"/>
      <c r="Y598" s="38"/>
      <c r="Z598" s="38"/>
      <c r="AA598" s="39"/>
      <c r="AB598" s="39"/>
      <c r="AC598" s="39"/>
      <c r="AD598" s="39"/>
    </row>
    <row r="599" spans="1:30" ht="15.75" customHeight="1" x14ac:dyDescent="0.25">
      <c r="A599" s="38"/>
      <c r="B599" s="38"/>
      <c r="C599" s="38"/>
      <c r="D599" s="38"/>
      <c r="E599" s="38"/>
      <c r="F599" s="38"/>
      <c r="G599" s="38"/>
      <c r="H599" s="38"/>
      <c r="I599" s="51"/>
      <c r="J599" s="38"/>
      <c r="K599" s="52"/>
      <c r="L599" s="38"/>
      <c r="M599" s="38"/>
      <c r="N599" s="38"/>
      <c r="O599" s="38"/>
      <c r="P599" s="38"/>
      <c r="Q599" s="38"/>
      <c r="R599" s="38"/>
      <c r="S599" s="38"/>
      <c r="T599" s="38"/>
      <c r="U599" s="38"/>
      <c r="V599" s="38"/>
      <c r="W599" s="38"/>
      <c r="X599" s="38"/>
      <c r="Y599" s="38"/>
      <c r="Z599" s="38"/>
      <c r="AA599" s="39"/>
      <c r="AB599" s="39"/>
      <c r="AC599" s="39"/>
      <c r="AD599" s="39"/>
    </row>
    <row r="600" spans="1:30" ht="15.75" customHeight="1" x14ac:dyDescent="0.25">
      <c r="A600" s="38"/>
      <c r="B600" s="38"/>
      <c r="C600" s="38"/>
      <c r="D600" s="38"/>
      <c r="E600" s="38"/>
      <c r="F600" s="38"/>
      <c r="G600" s="38"/>
      <c r="H600" s="38"/>
      <c r="I600" s="51"/>
      <c r="J600" s="38"/>
      <c r="K600" s="52"/>
      <c r="L600" s="38"/>
      <c r="M600" s="38"/>
      <c r="N600" s="38"/>
      <c r="O600" s="38"/>
      <c r="P600" s="38"/>
      <c r="Q600" s="38"/>
      <c r="R600" s="38"/>
      <c r="S600" s="38"/>
      <c r="T600" s="38"/>
      <c r="U600" s="38"/>
      <c r="V600" s="38"/>
      <c r="W600" s="38"/>
      <c r="X600" s="38"/>
      <c r="Y600" s="38"/>
      <c r="Z600" s="38"/>
      <c r="AA600" s="39"/>
      <c r="AB600" s="39"/>
      <c r="AC600" s="39"/>
      <c r="AD600" s="39"/>
    </row>
    <row r="601" spans="1:30" ht="15.75" customHeight="1" x14ac:dyDescent="0.25">
      <c r="A601" s="38"/>
      <c r="B601" s="38"/>
      <c r="C601" s="38"/>
      <c r="D601" s="38"/>
      <c r="E601" s="38"/>
      <c r="F601" s="38"/>
      <c r="G601" s="38"/>
      <c r="H601" s="38"/>
      <c r="I601" s="51"/>
      <c r="J601" s="38"/>
      <c r="K601" s="52"/>
      <c r="L601" s="38"/>
      <c r="M601" s="38"/>
      <c r="N601" s="38"/>
      <c r="O601" s="38"/>
      <c r="P601" s="38"/>
      <c r="Q601" s="38"/>
      <c r="R601" s="38"/>
      <c r="S601" s="38"/>
      <c r="T601" s="38"/>
      <c r="U601" s="38"/>
      <c r="V601" s="38"/>
      <c r="W601" s="38"/>
      <c r="X601" s="38"/>
      <c r="Y601" s="38"/>
      <c r="Z601" s="38"/>
      <c r="AA601" s="39"/>
      <c r="AB601" s="39"/>
      <c r="AC601" s="39"/>
      <c r="AD601" s="39"/>
    </row>
    <row r="602" spans="1:30" ht="15.75" customHeight="1" x14ac:dyDescent="0.25">
      <c r="A602" s="38"/>
      <c r="B602" s="38"/>
      <c r="C602" s="38"/>
      <c r="D602" s="38"/>
      <c r="E602" s="38"/>
      <c r="F602" s="38"/>
      <c r="G602" s="38"/>
      <c r="H602" s="38"/>
      <c r="I602" s="51"/>
      <c r="J602" s="38"/>
      <c r="K602" s="52"/>
      <c r="L602" s="38"/>
      <c r="M602" s="38"/>
      <c r="N602" s="38"/>
      <c r="O602" s="38"/>
      <c r="P602" s="38"/>
      <c r="Q602" s="38"/>
      <c r="R602" s="38"/>
      <c r="S602" s="38"/>
      <c r="T602" s="38"/>
      <c r="U602" s="38"/>
      <c r="V602" s="38"/>
      <c r="W602" s="38"/>
      <c r="X602" s="38"/>
      <c r="Y602" s="38"/>
      <c r="Z602" s="38"/>
      <c r="AA602" s="39"/>
      <c r="AB602" s="39"/>
      <c r="AC602" s="39"/>
      <c r="AD602" s="39"/>
    </row>
    <row r="603" spans="1:30" ht="15.75" customHeight="1" x14ac:dyDescent="0.25">
      <c r="A603" s="38"/>
      <c r="B603" s="38"/>
      <c r="C603" s="38"/>
      <c r="D603" s="38"/>
      <c r="E603" s="38"/>
      <c r="F603" s="38"/>
      <c r="G603" s="38"/>
      <c r="H603" s="38"/>
      <c r="I603" s="51"/>
      <c r="J603" s="38"/>
      <c r="K603" s="52"/>
      <c r="L603" s="38"/>
      <c r="M603" s="38"/>
      <c r="N603" s="38"/>
      <c r="O603" s="38"/>
      <c r="P603" s="38"/>
      <c r="Q603" s="38"/>
      <c r="R603" s="38"/>
      <c r="S603" s="38"/>
      <c r="T603" s="38"/>
      <c r="U603" s="38"/>
      <c r="V603" s="38"/>
      <c r="W603" s="38"/>
      <c r="X603" s="38"/>
      <c r="Y603" s="38"/>
      <c r="Z603" s="38"/>
      <c r="AA603" s="39"/>
      <c r="AB603" s="39"/>
      <c r="AC603" s="39"/>
      <c r="AD603" s="39"/>
    </row>
    <row r="604" spans="1:30" ht="15.75" customHeight="1" x14ac:dyDescent="0.25">
      <c r="A604" s="38"/>
      <c r="B604" s="38"/>
      <c r="C604" s="38"/>
      <c r="D604" s="38"/>
      <c r="E604" s="38"/>
      <c r="F604" s="38"/>
      <c r="G604" s="38"/>
      <c r="H604" s="38"/>
      <c r="I604" s="51"/>
      <c r="J604" s="38"/>
      <c r="K604" s="52"/>
      <c r="L604" s="38"/>
      <c r="M604" s="38"/>
      <c r="N604" s="38"/>
      <c r="O604" s="38"/>
      <c r="P604" s="38"/>
      <c r="Q604" s="38"/>
      <c r="R604" s="38"/>
      <c r="S604" s="38"/>
      <c r="T604" s="38"/>
      <c r="U604" s="38"/>
      <c r="V604" s="38"/>
      <c r="W604" s="38"/>
      <c r="X604" s="38"/>
      <c r="Y604" s="38"/>
      <c r="Z604" s="38"/>
      <c r="AA604" s="39"/>
      <c r="AB604" s="39"/>
      <c r="AC604" s="39"/>
      <c r="AD604" s="39"/>
    </row>
    <row r="605" spans="1:30" ht="15.75" customHeight="1" x14ac:dyDescent="0.25">
      <c r="A605" s="38"/>
      <c r="B605" s="38"/>
      <c r="C605" s="38"/>
      <c r="D605" s="38"/>
      <c r="E605" s="38"/>
      <c r="F605" s="38"/>
      <c r="G605" s="38"/>
      <c r="H605" s="38"/>
      <c r="I605" s="51"/>
      <c r="J605" s="38"/>
      <c r="K605" s="52"/>
      <c r="L605" s="38"/>
      <c r="M605" s="38"/>
      <c r="N605" s="38"/>
      <c r="O605" s="38"/>
      <c r="P605" s="38"/>
      <c r="Q605" s="38"/>
      <c r="R605" s="38"/>
      <c r="S605" s="38"/>
      <c r="T605" s="38"/>
      <c r="U605" s="38"/>
      <c r="V605" s="38"/>
      <c r="W605" s="38"/>
      <c r="X605" s="38"/>
      <c r="Y605" s="38"/>
      <c r="Z605" s="38"/>
      <c r="AA605" s="39"/>
      <c r="AB605" s="39"/>
      <c r="AC605" s="39"/>
      <c r="AD605" s="39"/>
    </row>
    <row r="606" spans="1:30" ht="15.75" customHeight="1" x14ac:dyDescent="0.25">
      <c r="A606" s="38"/>
      <c r="B606" s="38"/>
      <c r="C606" s="38"/>
      <c r="D606" s="38"/>
      <c r="E606" s="38"/>
      <c r="F606" s="38"/>
      <c r="G606" s="38"/>
      <c r="H606" s="38"/>
      <c r="I606" s="51"/>
      <c r="J606" s="38"/>
      <c r="K606" s="52"/>
      <c r="L606" s="38"/>
      <c r="M606" s="38"/>
      <c r="N606" s="38"/>
      <c r="O606" s="38"/>
      <c r="P606" s="38"/>
      <c r="Q606" s="38"/>
      <c r="R606" s="38"/>
      <c r="S606" s="38"/>
      <c r="T606" s="38"/>
      <c r="U606" s="38"/>
      <c r="V606" s="38"/>
      <c r="W606" s="38"/>
      <c r="X606" s="38"/>
      <c r="Y606" s="38"/>
      <c r="Z606" s="38"/>
      <c r="AA606" s="39"/>
      <c r="AB606" s="39"/>
      <c r="AC606" s="39"/>
      <c r="AD606" s="39"/>
    </row>
    <row r="607" spans="1:30" ht="15.75" customHeight="1" x14ac:dyDescent="0.25">
      <c r="A607" s="38"/>
      <c r="B607" s="38"/>
      <c r="C607" s="38"/>
      <c r="D607" s="38"/>
      <c r="E607" s="38"/>
      <c r="F607" s="38"/>
      <c r="G607" s="38"/>
      <c r="H607" s="38"/>
      <c r="I607" s="51"/>
      <c r="J607" s="38"/>
      <c r="K607" s="52"/>
      <c r="L607" s="38"/>
      <c r="M607" s="38"/>
      <c r="N607" s="38"/>
      <c r="O607" s="38"/>
      <c r="P607" s="38"/>
      <c r="Q607" s="38"/>
      <c r="R607" s="38"/>
      <c r="S607" s="38"/>
      <c r="T607" s="38"/>
      <c r="U607" s="38"/>
      <c r="V607" s="38"/>
      <c r="W607" s="38"/>
      <c r="X607" s="38"/>
      <c r="Y607" s="38"/>
      <c r="Z607" s="38"/>
      <c r="AA607" s="39"/>
      <c r="AB607" s="39"/>
      <c r="AC607" s="39"/>
      <c r="AD607" s="39"/>
    </row>
    <row r="608" spans="1:30" ht="15.75" customHeight="1" x14ac:dyDescent="0.25">
      <c r="A608" s="38"/>
      <c r="B608" s="38"/>
      <c r="C608" s="38"/>
      <c r="D608" s="38"/>
      <c r="E608" s="38"/>
      <c r="F608" s="38"/>
      <c r="G608" s="38"/>
      <c r="H608" s="38"/>
      <c r="I608" s="51"/>
      <c r="J608" s="38"/>
      <c r="K608" s="52"/>
      <c r="L608" s="38"/>
      <c r="M608" s="38"/>
      <c r="N608" s="38"/>
      <c r="O608" s="38"/>
      <c r="P608" s="38"/>
      <c r="Q608" s="38"/>
      <c r="R608" s="38"/>
      <c r="S608" s="38"/>
      <c r="T608" s="38"/>
      <c r="U608" s="38"/>
      <c r="V608" s="38"/>
      <c r="W608" s="38"/>
      <c r="X608" s="38"/>
      <c r="Y608" s="38"/>
      <c r="Z608" s="38"/>
      <c r="AA608" s="39"/>
      <c r="AB608" s="39"/>
      <c r="AC608" s="39"/>
      <c r="AD608" s="39"/>
    </row>
    <row r="609" spans="1:30" ht="15.75" customHeight="1" x14ac:dyDescent="0.25">
      <c r="A609" s="38"/>
      <c r="B609" s="38"/>
      <c r="C609" s="38"/>
      <c r="D609" s="38"/>
      <c r="E609" s="38"/>
      <c r="F609" s="38"/>
      <c r="G609" s="38"/>
      <c r="H609" s="38"/>
      <c r="I609" s="51"/>
      <c r="J609" s="38"/>
      <c r="K609" s="52"/>
      <c r="L609" s="38"/>
      <c r="M609" s="38"/>
      <c r="N609" s="38"/>
      <c r="O609" s="38"/>
      <c r="P609" s="38"/>
      <c r="Q609" s="38"/>
      <c r="R609" s="38"/>
      <c r="S609" s="38"/>
      <c r="T609" s="38"/>
      <c r="U609" s="38"/>
      <c r="V609" s="38"/>
      <c r="W609" s="38"/>
      <c r="X609" s="38"/>
      <c r="Y609" s="38"/>
      <c r="Z609" s="38"/>
      <c r="AA609" s="39"/>
      <c r="AB609" s="39"/>
      <c r="AC609" s="39"/>
      <c r="AD609" s="39"/>
    </row>
    <row r="610" spans="1:30" ht="15.75" customHeight="1" x14ac:dyDescent="0.25">
      <c r="A610" s="38"/>
      <c r="B610" s="38"/>
      <c r="C610" s="38"/>
      <c r="D610" s="38"/>
      <c r="E610" s="38"/>
      <c r="F610" s="38"/>
      <c r="G610" s="38"/>
      <c r="H610" s="38"/>
      <c r="I610" s="51"/>
      <c r="J610" s="38"/>
      <c r="K610" s="52"/>
      <c r="L610" s="38"/>
      <c r="M610" s="38"/>
      <c r="N610" s="38"/>
      <c r="O610" s="38"/>
      <c r="P610" s="38"/>
      <c r="Q610" s="38"/>
      <c r="R610" s="38"/>
      <c r="S610" s="38"/>
      <c r="T610" s="38"/>
      <c r="U610" s="38"/>
      <c r="V610" s="38"/>
      <c r="W610" s="38"/>
      <c r="X610" s="38"/>
      <c r="Y610" s="38"/>
      <c r="Z610" s="38"/>
      <c r="AA610" s="39"/>
      <c r="AB610" s="39"/>
      <c r="AC610" s="39"/>
      <c r="AD610" s="39"/>
    </row>
    <row r="611" spans="1:30" ht="15.75" customHeight="1" x14ac:dyDescent="0.25">
      <c r="A611" s="38"/>
      <c r="B611" s="38"/>
      <c r="C611" s="38"/>
      <c r="D611" s="38"/>
      <c r="E611" s="38"/>
      <c r="F611" s="38"/>
      <c r="G611" s="38"/>
      <c r="H611" s="38"/>
      <c r="I611" s="51"/>
      <c r="J611" s="38"/>
      <c r="K611" s="52"/>
      <c r="L611" s="38"/>
      <c r="M611" s="38"/>
      <c r="N611" s="38"/>
      <c r="O611" s="38"/>
      <c r="P611" s="38"/>
      <c r="Q611" s="38"/>
      <c r="R611" s="38"/>
      <c r="S611" s="38"/>
      <c r="T611" s="38"/>
      <c r="U611" s="38"/>
      <c r="V611" s="38"/>
      <c r="W611" s="38"/>
      <c r="X611" s="38"/>
      <c r="Y611" s="38"/>
      <c r="Z611" s="38"/>
      <c r="AA611" s="39"/>
      <c r="AB611" s="39"/>
      <c r="AC611" s="39"/>
      <c r="AD611" s="39"/>
    </row>
    <row r="612" spans="1:30" ht="15.75" customHeight="1" x14ac:dyDescent="0.25">
      <c r="A612" s="38"/>
      <c r="B612" s="38"/>
      <c r="C612" s="38"/>
      <c r="D612" s="38"/>
      <c r="E612" s="38"/>
      <c r="F612" s="38"/>
      <c r="G612" s="38"/>
      <c r="H612" s="38"/>
      <c r="I612" s="51"/>
      <c r="J612" s="38"/>
      <c r="K612" s="52"/>
      <c r="L612" s="38"/>
      <c r="M612" s="38"/>
      <c r="N612" s="38"/>
      <c r="O612" s="38"/>
      <c r="P612" s="38"/>
      <c r="Q612" s="38"/>
      <c r="R612" s="38"/>
      <c r="S612" s="38"/>
      <c r="T612" s="38"/>
      <c r="U612" s="38"/>
      <c r="V612" s="38"/>
      <c r="W612" s="38"/>
      <c r="X612" s="38"/>
      <c r="Y612" s="38"/>
      <c r="Z612" s="38"/>
      <c r="AA612" s="39"/>
      <c r="AB612" s="39"/>
      <c r="AC612" s="39"/>
      <c r="AD612" s="39"/>
    </row>
    <row r="613" spans="1:30" ht="15.75" customHeight="1" x14ac:dyDescent="0.25">
      <c r="A613" s="38"/>
      <c r="B613" s="38"/>
      <c r="C613" s="38"/>
      <c r="D613" s="38"/>
      <c r="E613" s="38"/>
      <c r="F613" s="38"/>
      <c r="G613" s="38"/>
      <c r="H613" s="38"/>
      <c r="I613" s="51"/>
      <c r="J613" s="38"/>
      <c r="K613" s="52"/>
      <c r="L613" s="38"/>
      <c r="M613" s="38"/>
      <c r="N613" s="38"/>
      <c r="O613" s="38"/>
      <c r="P613" s="38"/>
      <c r="Q613" s="38"/>
      <c r="R613" s="38"/>
      <c r="S613" s="38"/>
      <c r="T613" s="38"/>
      <c r="U613" s="38"/>
      <c r="V613" s="38"/>
      <c r="W613" s="38"/>
      <c r="X613" s="38"/>
      <c r="Y613" s="38"/>
      <c r="Z613" s="38"/>
      <c r="AA613" s="39"/>
      <c r="AB613" s="39"/>
      <c r="AC613" s="39"/>
      <c r="AD613" s="39"/>
    </row>
    <row r="614" spans="1:30" ht="15.75" customHeight="1" x14ac:dyDescent="0.25">
      <c r="A614" s="38"/>
      <c r="B614" s="38"/>
      <c r="C614" s="38"/>
      <c r="D614" s="38"/>
      <c r="E614" s="38"/>
      <c r="F614" s="38"/>
      <c r="G614" s="38"/>
      <c r="H614" s="38"/>
      <c r="I614" s="51"/>
      <c r="J614" s="38"/>
      <c r="K614" s="52"/>
      <c r="L614" s="38"/>
      <c r="M614" s="38"/>
      <c r="N614" s="38"/>
      <c r="O614" s="38"/>
      <c r="P614" s="38"/>
      <c r="Q614" s="38"/>
      <c r="R614" s="38"/>
      <c r="S614" s="38"/>
      <c r="T614" s="38"/>
      <c r="U614" s="38"/>
      <c r="V614" s="38"/>
      <c r="W614" s="38"/>
      <c r="X614" s="38"/>
      <c r="Y614" s="38"/>
      <c r="Z614" s="38"/>
      <c r="AA614" s="39"/>
      <c r="AB614" s="39"/>
      <c r="AC614" s="39"/>
      <c r="AD614" s="39"/>
    </row>
    <row r="615" spans="1:30" ht="15.75" customHeight="1" x14ac:dyDescent="0.25">
      <c r="A615" s="38"/>
      <c r="B615" s="38"/>
      <c r="C615" s="38"/>
      <c r="D615" s="38"/>
      <c r="E615" s="38"/>
      <c r="F615" s="38"/>
      <c r="G615" s="38"/>
      <c r="H615" s="38"/>
      <c r="I615" s="51"/>
      <c r="J615" s="38"/>
      <c r="K615" s="52"/>
      <c r="L615" s="38"/>
      <c r="M615" s="38"/>
      <c r="N615" s="38"/>
      <c r="O615" s="38"/>
      <c r="P615" s="38"/>
      <c r="Q615" s="38"/>
      <c r="R615" s="38"/>
      <c r="S615" s="38"/>
      <c r="T615" s="38"/>
      <c r="U615" s="38"/>
      <c r="V615" s="38"/>
      <c r="W615" s="38"/>
      <c r="X615" s="38"/>
      <c r="Y615" s="38"/>
      <c r="Z615" s="38"/>
      <c r="AA615" s="39"/>
      <c r="AB615" s="39"/>
      <c r="AC615" s="39"/>
      <c r="AD615" s="39"/>
    </row>
    <row r="616" spans="1:30" ht="15.75" customHeight="1" x14ac:dyDescent="0.25">
      <c r="A616" s="38"/>
      <c r="B616" s="38"/>
      <c r="C616" s="38"/>
      <c r="D616" s="38"/>
      <c r="E616" s="38"/>
      <c r="F616" s="38"/>
      <c r="G616" s="38"/>
      <c r="H616" s="38"/>
      <c r="I616" s="51"/>
      <c r="J616" s="38"/>
      <c r="K616" s="52"/>
      <c r="L616" s="38"/>
      <c r="M616" s="38"/>
      <c r="N616" s="38"/>
      <c r="O616" s="38"/>
      <c r="P616" s="38"/>
      <c r="Q616" s="38"/>
      <c r="R616" s="38"/>
      <c r="S616" s="38"/>
      <c r="T616" s="38"/>
      <c r="U616" s="38"/>
      <c r="V616" s="38"/>
      <c r="W616" s="38"/>
      <c r="X616" s="38"/>
      <c r="Y616" s="38"/>
      <c r="Z616" s="38"/>
      <c r="AA616" s="39"/>
      <c r="AB616" s="39"/>
      <c r="AC616" s="39"/>
      <c r="AD616" s="39"/>
    </row>
    <row r="617" spans="1:30" ht="15.75" customHeight="1" x14ac:dyDescent="0.25">
      <c r="A617" s="38"/>
      <c r="B617" s="38"/>
      <c r="C617" s="38"/>
      <c r="D617" s="38"/>
      <c r="E617" s="38"/>
      <c r="F617" s="38"/>
      <c r="G617" s="38"/>
      <c r="H617" s="38"/>
      <c r="I617" s="51"/>
      <c r="J617" s="38"/>
      <c r="K617" s="52"/>
      <c r="L617" s="38"/>
      <c r="M617" s="38"/>
      <c r="N617" s="38"/>
      <c r="O617" s="38"/>
      <c r="P617" s="38"/>
      <c r="Q617" s="38"/>
      <c r="R617" s="38"/>
      <c r="S617" s="38"/>
      <c r="T617" s="38"/>
      <c r="U617" s="38"/>
      <c r="V617" s="38"/>
      <c r="W617" s="38"/>
      <c r="X617" s="38"/>
      <c r="Y617" s="38"/>
      <c r="Z617" s="38"/>
      <c r="AA617" s="39"/>
      <c r="AB617" s="39"/>
      <c r="AC617" s="39"/>
      <c r="AD617" s="39"/>
    </row>
    <row r="618" spans="1:30" ht="15.75" customHeight="1" x14ac:dyDescent="0.25">
      <c r="A618" s="38"/>
      <c r="B618" s="38"/>
      <c r="C618" s="38"/>
      <c r="D618" s="38"/>
      <c r="E618" s="38"/>
      <c r="F618" s="38"/>
      <c r="G618" s="38"/>
      <c r="H618" s="38"/>
      <c r="I618" s="51"/>
      <c r="J618" s="38"/>
      <c r="K618" s="52"/>
      <c r="L618" s="38"/>
      <c r="M618" s="38"/>
      <c r="N618" s="38"/>
      <c r="O618" s="38"/>
      <c r="P618" s="38"/>
      <c r="Q618" s="38"/>
      <c r="R618" s="38"/>
      <c r="S618" s="38"/>
      <c r="T618" s="38"/>
      <c r="U618" s="38"/>
      <c r="V618" s="38"/>
      <c r="W618" s="38"/>
      <c r="X618" s="38"/>
      <c r="Y618" s="38"/>
      <c r="Z618" s="38"/>
      <c r="AA618" s="39"/>
      <c r="AB618" s="39"/>
      <c r="AC618" s="39"/>
      <c r="AD618" s="39"/>
    </row>
    <row r="619" spans="1:30" ht="15.75" customHeight="1" x14ac:dyDescent="0.25">
      <c r="A619" s="38"/>
      <c r="B619" s="38"/>
      <c r="C619" s="38"/>
      <c r="D619" s="38"/>
      <c r="E619" s="38"/>
      <c r="F619" s="38"/>
      <c r="G619" s="38"/>
      <c r="H619" s="38"/>
      <c r="I619" s="51"/>
      <c r="J619" s="38"/>
      <c r="K619" s="52"/>
      <c r="L619" s="38"/>
      <c r="M619" s="38"/>
      <c r="N619" s="38"/>
      <c r="O619" s="38"/>
      <c r="P619" s="38"/>
      <c r="Q619" s="38"/>
      <c r="R619" s="38"/>
      <c r="S619" s="38"/>
      <c r="T619" s="38"/>
      <c r="U619" s="38"/>
      <c r="V619" s="38"/>
      <c r="W619" s="38"/>
      <c r="X619" s="38"/>
      <c r="Y619" s="38"/>
      <c r="Z619" s="38"/>
      <c r="AA619" s="39"/>
      <c r="AB619" s="39"/>
      <c r="AC619" s="39"/>
      <c r="AD619" s="39"/>
    </row>
    <row r="620" spans="1:30" ht="15.75" customHeight="1" x14ac:dyDescent="0.25">
      <c r="A620" s="38"/>
      <c r="B620" s="38"/>
      <c r="C620" s="38"/>
      <c r="D620" s="38"/>
      <c r="E620" s="38"/>
      <c r="F620" s="38"/>
      <c r="G620" s="38"/>
      <c r="H620" s="38"/>
      <c r="I620" s="51"/>
      <c r="J620" s="38"/>
      <c r="K620" s="52"/>
      <c r="L620" s="38"/>
      <c r="M620" s="38"/>
      <c r="N620" s="38"/>
      <c r="O620" s="38"/>
      <c r="P620" s="38"/>
      <c r="Q620" s="38"/>
      <c r="R620" s="38"/>
      <c r="S620" s="38"/>
      <c r="T620" s="38"/>
      <c r="U620" s="38"/>
      <c r="V620" s="38"/>
      <c r="W620" s="38"/>
      <c r="X620" s="38"/>
      <c r="Y620" s="38"/>
      <c r="Z620" s="38"/>
      <c r="AA620" s="39"/>
      <c r="AB620" s="39"/>
      <c r="AC620" s="39"/>
      <c r="AD620" s="39"/>
    </row>
    <row r="621" spans="1:30" ht="15.75" customHeight="1" x14ac:dyDescent="0.25">
      <c r="A621" s="38"/>
      <c r="B621" s="38"/>
      <c r="C621" s="38"/>
      <c r="D621" s="38"/>
      <c r="E621" s="38"/>
      <c r="F621" s="38"/>
      <c r="G621" s="38"/>
      <c r="H621" s="38"/>
      <c r="I621" s="51"/>
      <c r="J621" s="38"/>
      <c r="K621" s="52"/>
      <c r="L621" s="38"/>
      <c r="M621" s="38"/>
      <c r="N621" s="38"/>
      <c r="O621" s="38"/>
      <c r="P621" s="38"/>
      <c r="Q621" s="38"/>
      <c r="R621" s="38"/>
      <c r="S621" s="38"/>
      <c r="T621" s="38"/>
      <c r="U621" s="38"/>
      <c r="V621" s="38"/>
      <c r="W621" s="38"/>
      <c r="X621" s="38"/>
      <c r="Y621" s="38"/>
      <c r="Z621" s="38"/>
      <c r="AA621" s="39"/>
      <c r="AB621" s="39"/>
      <c r="AC621" s="39"/>
      <c r="AD621" s="39"/>
    </row>
    <row r="622" spans="1:30" ht="15.75" customHeight="1" x14ac:dyDescent="0.25">
      <c r="A622" s="38"/>
      <c r="B622" s="38"/>
      <c r="C622" s="38"/>
      <c r="D622" s="38"/>
      <c r="E622" s="38"/>
      <c r="F622" s="38"/>
      <c r="G622" s="38"/>
      <c r="H622" s="38"/>
      <c r="I622" s="51"/>
      <c r="J622" s="38"/>
      <c r="K622" s="52"/>
      <c r="L622" s="38"/>
      <c r="M622" s="38"/>
      <c r="N622" s="38"/>
      <c r="O622" s="38"/>
      <c r="P622" s="38"/>
      <c r="Q622" s="38"/>
      <c r="R622" s="38"/>
      <c r="S622" s="38"/>
      <c r="T622" s="38"/>
      <c r="U622" s="38"/>
      <c r="V622" s="38"/>
      <c r="W622" s="38"/>
      <c r="X622" s="38"/>
      <c r="Y622" s="38"/>
      <c r="Z622" s="38"/>
      <c r="AA622" s="39"/>
      <c r="AB622" s="39"/>
      <c r="AC622" s="39"/>
      <c r="AD622" s="39"/>
    </row>
    <row r="623" spans="1:30" ht="15.75" customHeight="1" x14ac:dyDescent="0.25">
      <c r="A623" s="38"/>
      <c r="B623" s="38"/>
      <c r="C623" s="38"/>
      <c r="D623" s="38"/>
      <c r="E623" s="38"/>
      <c r="F623" s="38"/>
      <c r="G623" s="38"/>
      <c r="H623" s="38"/>
      <c r="I623" s="51"/>
      <c r="J623" s="38"/>
      <c r="K623" s="52"/>
      <c r="L623" s="38"/>
      <c r="M623" s="38"/>
      <c r="N623" s="38"/>
      <c r="O623" s="38"/>
      <c r="P623" s="38"/>
      <c r="Q623" s="38"/>
      <c r="R623" s="38"/>
      <c r="S623" s="38"/>
      <c r="T623" s="38"/>
      <c r="U623" s="38"/>
      <c r="V623" s="38"/>
      <c r="W623" s="38"/>
      <c r="X623" s="38"/>
      <c r="Y623" s="38"/>
      <c r="Z623" s="38"/>
      <c r="AA623" s="39"/>
      <c r="AB623" s="39"/>
      <c r="AC623" s="39"/>
      <c r="AD623" s="39"/>
    </row>
    <row r="624" spans="1:30" ht="15.75" customHeight="1" x14ac:dyDescent="0.25">
      <c r="A624" s="38"/>
      <c r="B624" s="38"/>
      <c r="C624" s="38"/>
      <c r="D624" s="38"/>
      <c r="E624" s="38"/>
      <c r="F624" s="38"/>
      <c r="G624" s="38"/>
      <c r="H624" s="38"/>
      <c r="I624" s="51"/>
      <c r="J624" s="38"/>
      <c r="K624" s="52"/>
      <c r="L624" s="38"/>
      <c r="M624" s="38"/>
      <c r="N624" s="38"/>
      <c r="O624" s="38"/>
      <c r="P624" s="38"/>
      <c r="Q624" s="38"/>
      <c r="R624" s="38"/>
      <c r="S624" s="38"/>
      <c r="T624" s="38"/>
      <c r="U624" s="38"/>
      <c r="V624" s="38"/>
      <c r="W624" s="38"/>
      <c r="X624" s="38"/>
      <c r="Y624" s="38"/>
      <c r="Z624" s="38"/>
      <c r="AA624" s="39"/>
      <c r="AB624" s="39"/>
      <c r="AC624" s="39"/>
      <c r="AD624" s="39"/>
    </row>
    <row r="625" spans="1:30" ht="15.75" customHeight="1" x14ac:dyDescent="0.25">
      <c r="A625" s="38"/>
      <c r="B625" s="38"/>
      <c r="C625" s="38"/>
      <c r="D625" s="38"/>
      <c r="E625" s="38"/>
      <c r="F625" s="38"/>
      <c r="G625" s="38"/>
      <c r="H625" s="38"/>
      <c r="I625" s="51"/>
      <c r="J625" s="38"/>
      <c r="K625" s="52"/>
      <c r="L625" s="38"/>
      <c r="M625" s="38"/>
      <c r="N625" s="38"/>
      <c r="O625" s="38"/>
      <c r="P625" s="38"/>
      <c r="Q625" s="38"/>
      <c r="R625" s="38"/>
      <c r="S625" s="38"/>
      <c r="T625" s="38"/>
      <c r="U625" s="38"/>
      <c r="V625" s="38"/>
      <c r="W625" s="38"/>
      <c r="X625" s="38"/>
      <c r="Y625" s="38"/>
      <c r="Z625" s="38"/>
      <c r="AA625" s="39"/>
      <c r="AB625" s="39"/>
      <c r="AC625" s="39"/>
      <c r="AD625" s="39"/>
    </row>
    <row r="626" spans="1:30" ht="15.75" customHeight="1" x14ac:dyDescent="0.25">
      <c r="A626" s="38"/>
      <c r="B626" s="38"/>
      <c r="C626" s="38"/>
      <c r="D626" s="38"/>
      <c r="E626" s="38"/>
      <c r="F626" s="38"/>
      <c r="G626" s="38"/>
      <c r="H626" s="38"/>
      <c r="I626" s="51"/>
      <c r="J626" s="38"/>
      <c r="K626" s="52"/>
      <c r="L626" s="38"/>
      <c r="M626" s="38"/>
      <c r="N626" s="38"/>
      <c r="O626" s="38"/>
      <c r="P626" s="38"/>
      <c r="Q626" s="38"/>
      <c r="R626" s="38"/>
      <c r="S626" s="38"/>
      <c r="T626" s="38"/>
      <c r="U626" s="38"/>
      <c r="V626" s="38"/>
      <c r="W626" s="38"/>
      <c r="X626" s="38"/>
      <c r="Y626" s="38"/>
      <c r="Z626" s="38"/>
      <c r="AA626" s="39"/>
      <c r="AB626" s="39"/>
      <c r="AC626" s="39"/>
      <c r="AD626" s="39"/>
    </row>
    <row r="627" spans="1:30" ht="15.75" customHeight="1" x14ac:dyDescent="0.25">
      <c r="A627" s="38"/>
      <c r="B627" s="38"/>
      <c r="C627" s="38"/>
      <c r="D627" s="38"/>
      <c r="E627" s="38"/>
      <c r="F627" s="38"/>
      <c r="G627" s="38"/>
      <c r="H627" s="38"/>
      <c r="I627" s="51"/>
      <c r="J627" s="38"/>
      <c r="K627" s="52"/>
      <c r="L627" s="38"/>
      <c r="M627" s="38"/>
      <c r="N627" s="38"/>
      <c r="O627" s="38"/>
      <c r="P627" s="38"/>
      <c r="Q627" s="38"/>
      <c r="R627" s="38"/>
      <c r="S627" s="38"/>
      <c r="T627" s="38"/>
      <c r="U627" s="38"/>
      <c r="V627" s="38"/>
      <c r="W627" s="38"/>
      <c r="X627" s="38"/>
      <c r="Y627" s="38"/>
      <c r="Z627" s="38"/>
      <c r="AA627" s="39"/>
      <c r="AB627" s="39"/>
      <c r="AC627" s="39"/>
      <c r="AD627" s="39"/>
    </row>
    <row r="628" spans="1:30" ht="15.75" customHeight="1" x14ac:dyDescent="0.25">
      <c r="A628" s="38"/>
      <c r="B628" s="38"/>
      <c r="C628" s="38"/>
      <c r="D628" s="38"/>
      <c r="E628" s="38"/>
      <c r="F628" s="38"/>
      <c r="G628" s="38"/>
      <c r="H628" s="38"/>
      <c r="I628" s="51"/>
      <c r="J628" s="38"/>
      <c r="K628" s="52"/>
      <c r="L628" s="38"/>
      <c r="M628" s="38"/>
      <c r="N628" s="38"/>
      <c r="O628" s="38"/>
      <c r="P628" s="38"/>
      <c r="Q628" s="38"/>
      <c r="R628" s="38"/>
      <c r="S628" s="38"/>
      <c r="T628" s="38"/>
      <c r="U628" s="38"/>
      <c r="V628" s="38"/>
      <c r="W628" s="38"/>
      <c r="X628" s="38"/>
      <c r="Y628" s="38"/>
      <c r="Z628" s="38"/>
      <c r="AA628" s="39"/>
      <c r="AB628" s="39"/>
      <c r="AC628" s="39"/>
      <c r="AD628" s="39"/>
    </row>
    <row r="629" spans="1:30" ht="15.75" customHeight="1" x14ac:dyDescent="0.25">
      <c r="A629" s="38"/>
      <c r="B629" s="38"/>
      <c r="C629" s="38"/>
      <c r="D629" s="38"/>
      <c r="E629" s="38"/>
      <c r="F629" s="38"/>
      <c r="G629" s="38"/>
      <c r="H629" s="38"/>
      <c r="I629" s="51"/>
      <c r="J629" s="38"/>
      <c r="K629" s="52"/>
      <c r="L629" s="38"/>
      <c r="M629" s="38"/>
      <c r="N629" s="38"/>
      <c r="O629" s="38"/>
      <c r="P629" s="38"/>
      <c r="Q629" s="38"/>
      <c r="R629" s="38"/>
      <c r="S629" s="38"/>
      <c r="T629" s="38"/>
      <c r="U629" s="38"/>
      <c r="V629" s="38"/>
      <c r="W629" s="38"/>
      <c r="X629" s="38"/>
      <c r="Y629" s="38"/>
      <c r="Z629" s="38"/>
      <c r="AA629" s="39"/>
      <c r="AB629" s="39"/>
      <c r="AC629" s="39"/>
      <c r="AD629" s="39"/>
    </row>
    <row r="630" spans="1:30" ht="15.75" customHeight="1" x14ac:dyDescent="0.25">
      <c r="A630" s="38"/>
      <c r="B630" s="38"/>
      <c r="C630" s="38"/>
      <c r="D630" s="38"/>
      <c r="E630" s="38"/>
      <c r="F630" s="38"/>
      <c r="G630" s="38"/>
      <c r="H630" s="38"/>
      <c r="I630" s="51"/>
      <c r="J630" s="38"/>
      <c r="K630" s="52"/>
      <c r="L630" s="38"/>
      <c r="M630" s="38"/>
      <c r="N630" s="38"/>
      <c r="O630" s="38"/>
      <c r="P630" s="38"/>
      <c r="Q630" s="38"/>
      <c r="R630" s="38"/>
      <c r="S630" s="38"/>
      <c r="T630" s="38"/>
      <c r="U630" s="38"/>
      <c r="V630" s="38"/>
      <c r="W630" s="38"/>
      <c r="X630" s="38"/>
      <c r="Y630" s="38"/>
      <c r="Z630" s="38"/>
      <c r="AA630" s="39"/>
      <c r="AB630" s="39"/>
      <c r="AC630" s="39"/>
      <c r="AD630" s="39"/>
    </row>
    <row r="631" spans="1:30" ht="15.75" customHeight="1" x14ac:dyDescent="0.25">
      <c r="A631" s="38"/>
      <c r="B631" s="38"/>
      <c r="C631" s="38"/>
      <c r="D631" s="38"/>
      <c r="E631" s="38"/>
      <c r="F631" s="38"/>
      <c r="G631" s="38"/>
      <c r="H631" s="38"/>
      <c r="I631" s="51"/>
      <c r="J631" s="38"/>
      <c r="K631" s="52"/>
      <c r="L631" s="38"/>
      <c r="M631" s="38"/>
      <c r="N631" s="38"/>
      <c r="O631" s="38"/>
      <c r="P631" s="38"/>
      <c r="Q631" s="38"/>
      <c r="R631" s="38"/>
      <c r="S631" s="38"/>
      <c r="T631" s="38"/>
      <c r="U631" s="38"/>
      <c r="V631" s="38"/>
      <c r="W631" s="38"/>
      <c r="X631" s="38"/>
      <c r="Y631" s="38"/>
      <c r="Z631" s="38"/>
      <c r="AA631" s="39"/>
      <c r="AB631" s="39"/>
      <c r="AC631" s="39"/>
      <c r="AD631" s="39"/>
    </row>
    <row r="632" spans="1:30" ht="15.75" customHeight="1" x14ac:dyDescent="0.25">
      <c r="A632" s="38"/>
      <c r="B632" s="38"/>
      <c r="C632" s="38"/>
      <c r="D632" s="38"/>
      <c r="E632" s="38"/>
      <c r="F632" s="38"/>
      <c r="G632" s="38"/>
      <c r="H632" s="38"/>
      <c r="I632" s="51"/>
      <c r="J632" s="38"/>
      <c r="K632" s="52"/>
      <c r="L632" s="38"/>
      <c r="M632" s="38"/>
      <c r="N632" s="38"/>
      <c r="O632" s="38"/>
      <c r="P632" s="38"/>
      <c r="Q632" s="38"/>
      <c r="R632" s="38"/>
      <c r="S632" s="38"/>
      <c r="T632" s="38"/>
      <c r="U632" s="38"/>
      <c r="V632" s="38"/>
      <c r="W632" s="38"/>
      <c r="X632" s="38"/>
      <c r="Y632" s="38"/>
      <c r="Z632" s="38"/>
      <c r="AA632" s="39"/>
      <c r="AB632" s="39"/>
      <c r="AC632" s="39"/>
      <c r="AD632" s="39"/>
    </row>
    <row r="633" spans="1:30" ht="15.75" customHeight="1" x14ac:dyDescent="0.25">
      <c r="A633" s="38"/>
      <c r="B633" s="38"/>
      <c r="C633" s="38"/>
      <c r="D633" s="38"/>
      <c r="E633" s="38"/>
      <c r="F633" s="38"/>
      <c r="G633" s="38"/>
      <c r="H633" s="38"/>
      <c r="I633" s="51"/>
      <c r="J633" s="38"/>
      <c r="K633" s="52"/>
      <c r="L633" s="38"/>
      <c r="M633" s="38"/>
      <c r="N633" s="38"/>
      <c r="O633" s="38"/>
      <c r="P633" s="38"/>
      <c r="Q633" s="38"/>
      <c r="R633" s="38"/>
      <c r="S633" s="38"/>
      <c r="T633" s="38"/>
      <c r="U633" s="38"/>
      <c r="V633" s="38"/>
      <c r="W633" s="38"/>
      <c r="X633" s="38"/>
      <c r="Y633" s="38"/>
      <c r="Z633" s="38"/>
      <c r="AA633" s="39"/>
      <c r="AB633" s="39"/>
      <c r="AC633" s="39"/>
      <c r="AD633" s="39"/>
    </row>
    <row r="634" spans="1:30" ht="15.75" customHeight="1" x14ac:dyDescent="0.25">
      <c r="A634" s="38"/>
      <c r="B634" s="38"/>
      <c r="C634" s="38"/>
      <c r="D634" s="38"/>
      <c r="E634" s="38"/>
      <c r="F634" s="38"/>
      <c r="G634" s="38"/>
      <c r="H634" s="38"/>
      <c r="I634" s="51"/>
      <c r="J634" s="38"/>
      <c r="K634" s="52"/>
      <c r="L634" s="38"/>
      <c r="M634" s="38"/>
      <c r="N634" s="38"/>
      <c r="O634" s="38"/>
      <c r="P634" s="38"/>
      <c r="Q634" s="38"/>
      <c r="R634" s="38"/>
      <c r="S634" s="38"/>
      <c r="T634" s="38"/>
      <c r="U634" s="38"/>
      <c r="V634" s="38"/>
      <c r="W634" s="38"/>
      <c r="X634" s="38"/>
      <c r="Y634" s="38"/>
      <c r="Z634" s="38"/>
      <c r="AA634" s="39"/>
      <c r="AB634" s="39"/>
      <c r="AC634" s="39"/>
      <c r="AD634" s="39"/>
    </row>
    <row r="635" spans="1:30" ht="15.75" customHeight="1" x14ac:dyDescent="0.25">
      <c r="A635" s="38"/>
      <c r="B635" s="38"/>
      <c r="C635" s="38"/>
      <c r="D635" s="38"/>
      <c r="E635" s="38"/>
      <c r="F635" s="38"/>
      <c r="G635" s="38"/>
      <c r="H635" s="38"/>
      <c r="I635" s="51"/>
      <c r="J635" s="38"/>
      <c r="K635" s="52"/>
      <c r="L635" s="38"/>
      <c r="M635" s="38"/>
      <c r="N635" s="38"/>
      <c r="O635" s="38"/>
      <c r="P635" s="38"/>
      <c r="Q635" s="38"/>
      <c r="R635" s="38"/>
      <c r="S635" s="38"/>
      <c r="T635" s="38"/>
      <c r="U635" s="38"/>
      <c r="V635" s="38"/>
      <c r="W635" s="38"/>
      <c r="X635" s="38"/>
      <c r="Y635" s="38"/>
      <c r="Z635" s="38"/>
      <c r="AA635" s="39"/>
      <c r="AB635" s="39"/>
      <c r="AC635" s="39"/>
      <c r="AD635" s="39"/>
    </row>
    <row r="636" spans="1:30" ht="15.75" customHeight="1" x14ac:dyDescent="0.25">
      <c r="A636" s="38"/>
      <c r="B636" s="38"/>
      <c r="C636" s="38"/>
      <c r="D636" s="38"/>
      <c r="E636" s="38"/>
      <c r="F636" s="38"/>
      <c r="G636" s="38"/>
      <c r="H636" s="38"/>
      <c r="I636" s="51"/>
      <c r="J636" s="38"/>
      <c r="K636" s="52"/>
      <c r="L636" s="38"/>
      <c r="M636" s="38"/>
      <c r="N636" s="38"/>
      <c r="O636" s="38"/>
      <c r="P636" s="38"/>
      <c r="Q636" s="38"/>
      <c r="R636" s="38"/>
      <c r="S636" s="38"/>
      <c r="T636" s="38"/>
      <c r="U636" s="38"/>
      <c r="V636" s="38"/>
      <c r="W636" s="38"/>
      <c r="X636" s="38"/>
      <c r="Y636" s="38"/>
      <c r="Z636" s="38"/>
      <c r="AA636" s="39"/>
      <c r="AB636" s="39"/>
      <c r="AC636" s="39"/>
      <c r="AD636" s="39"/>
    </row>
    <row r="637" spans="1:30" ht="15.75" customHeight="1" x14ac:dyDescent="0.25">
      <c r="A637" s="38"/>
      <c r="B637" s="38"/>
      <c r="C637" s="38"/>
      <c r="D637" s="38"/>
      <c r="E637" s="38"/>
      <c r="F637" s="38"/>
      <c r="G637" s="38"/>
      <c r="H637" s="38"/>
      <c r="I637" s="51"/>
      <c r="J637" s="38"/>
      <c r="K637" s="52"/>
      <c r="L637" s="38"/>
      <c r="M637" s="38"/>
      <c r="N637" s="38"/>
      <c r="O637" s="38"/>
      <c r="P637" s="38"/>
      <c r="Q637" s="38"/>
      <c r="R637" s="38"/>
      <c r="S637" s="38"/>
      <c r="T637" s="38"/>
      <c r="U637" s="38"/>
      <c r="V637" s="38"/>
      <c r="W637" s="38"/>
      <c r="X637" s="38"/>
      <c r="Y637" s="38"/>
      <c r="Z637" s="38"/>
      <c r="AA637" s="39"/>
      <c r="AB637" s="39"/>
      <c r="AC637" s="39"/>
      <c r="AD637" s="39"/>
    </row>
    <row r="638" spans="1:30" ht="15.75" customHeight="1" x14ac:dyDescent="0.25">
      <c r="A638" s="38"/>
      <c r="B638" s="38"/>
      <c r="C638" s="38"/>
      <c r="D638" s="38"/>
      <c r="E638" s="38"/>
      <c r="F638" s="38"/>
      <c r="G638" s="38"/>
      <c r="H638" s="38"/>
      <c r="I638" s="51"/>
      <c r="J638" s="38"/>
      <c r="K638" s="52"/>
      <c r="L638" s="38"/>
      <c r="M638" s="38"/>
      <c r="N638" s="38"/>
      <c r="O638" s="38"/>
      <c r="P638" s="38"/>
      <c r="Q638" s="38"/>
      <c r="R638" s="38"/>
      <c r="S638" s="38"/>
      <c r="T638" s="38"/>
      <c r="U638" s="38"/>
      <c r="V638" s="38"/>
      <c r="W638" s="38"/>
      <c r="X638" s="38"/>
      <c r="Y638" s="38"/>
      <c r="Z638" s="38"/>
      <c r="AA638" s="39"/>
      <c r="AB638" s="39"/>
      <c r="AC638" s="39"/>
      <c r="AD638" s="39"/>
    </row>
    <row r="639" spans="1:30" ht="15.75" customHeight="1" x14ac:dyDescent="0.25">
      <c r="A639" s="38"/>
      <c r="B639" s="38"/>
      <c r="C639" s="38"/>
      <c r="D639" s="38"/>
      <c r="E639" s="38"/>
      <c r="F639" s="38"/>
      <c r="G639" s="38"/>
      <c r="H639" s="38"/>
      <c r="I639" s="51"/>
      <c r="J639" s="38"/>
      <c r="K639" s="52"/>
      <c r="L639" s="38"/>
      <c r="M639" s="38"/>
      <c r="N639" s="38"/>
      <c r="O639" s="38"/>
      <c r="P639" s="38"/>
      <c r="Q639" s="38"/>
      <c r="R639" s="38"/>
      <c r="S639" s="38"/>
      <c r="T639" s="38"/>
      <c r="U639" s="38"/>
      <c r="V639" s="38"/>
      <c r="W639" s="38"/>
      <c r="X639" s="38"/>
      <c r="Y639" s="38"/>
      <c r="Z639" s="38"/>
      <c r="AA639" s="39"/>
      <c r="AB639" s="39"/>
      <c r="AC639" s="39"/>
      <c r="AD639" s="39"/>
    </row>
    <row r="640" spans="1:30" ht="15.75" customHeight="1" x14ac:dyDescent="0.25">
      <c r="A640" s="38"/>
      <c r="B640" s="38"/>
      <c r="C640" s="38"/>
      <c r="D640" s="38"/>
      <c r="E640" s="38"/>
      <c r="F640" s="38"/>
      <c r="G640" s="38"/>
      <c r="H640" s="38"/>
      <c r="I640" s="51"/>
      <c r="J640" s="38"/>
      <c r="K640" s="52"/>
      <c r="L640" s="38"/>
      <c r="M640" s="38"/>
      <c r="N640" s="38"/>
      <c r="O640" s="38"/>
      <c r="P640" s="38"/>
      <c r="Q640" s="38"/>
      <c r="R640" s="38"/>
      <c r="S640" s="38"/>
      <c r="T640" s="38"/>
      <c r="U640" s="38"/>
      <c r="V640" s="38"/>
      <c r="W640" s="38"/>
      <c r="X640" s="38"/>
      <c r="Y640" s="38"/>
      <c r="Z640" s="38"/>
      <c r="AA640" s="39"/>
      <c r="AB640" s="39"/>
      <c r="AC640" s="39"/>
      <c r="AD640" s="39"/>
    </row>
    <row r="641" spans="1:30" ht="15.75" customHeight="1" x14ac:dyDescent="0.25">
      <c r="A641" s="38"/>
      <c r="B641" s="38"/>
      <c r="C641" s="38"/>
      <c r="D641" s="38"/>
      <c r="E641" s="38"/>
      <c r="F641" s="38"/>
      <c r="G641" s="38"/>
      <c r="H641" s="38"/>
      <c r="I641" s="51"/>
      <c r="J641" s="38"/>
      <c r="K641" s="52"/>
      <c r="L641" s="38"/>
      <c r="M641" s="38"/>
      <c r="N641" s="38"/>
      <c r="O641" s="38"/>
      <c r="P641" s="38"/>
      <c r="Q641" s="38"/>
      <c r="R641" s="38"/>
      <c r="S641" s="38"/>
      <c r="T641" s="38"/>
      <c r="U641" s="38"/>
      <c r="V641" s="38"/>
      <c r="W641" s="38"/>
      <c r="X641" s="38"/>
      <c r="Y641" s="38"/>
      <c r="Z641" s="38"/>
      <c r="AA641" s="39"/>
      <c r="AB641" s="39"/>
      <c r="AC641" s="39"/>
      <c r="AD641" s="39"/>
    </row>
    <row r="642" spans="1:30" ht="15.75" customHeight="1" x14ac:dyDescent="0.25">
      <c r="A642" s="38"/>
      <c r="B642" s="38"/>
      <c r="C642" s="38"/>
      <c r="D642" s="38"/>
      <c r="E642" s="38"/>
      <c r="F642" s="38"/>
      <c r="G642" s="38"/>
      <c r="H642" s="38"/>
      <c r="I642" s="51"/>
      <c r="J642" s="38"/>
      <c r="K642" s="52"/>
      <c r="L642" s="38"/>
      <c r="M642" s="38"/>
      <c r="N642" s="38"/>
      <c r="O642" s="38"/>
      <c r="P642" s="38"/>
      <c r="Q642" s="38"/>
      <c r="R642" s="38"/>
      <c r="S642" s="38"/>
      <c r="T642" s="38"/>
      <c r="U642" s="38"/>
      <c r="V642" s="38"/>
      <c r="W642" s="38"/>
      <c r="X642" s="38"/>
      <c r="Y642" s="38"/>
      <c r="Z642" s="38"/>
      <c r="AA642" s="39"/>
      <c r="AB642" s="39"/>
      <c r="AC642" s="39"/>
      <c r="AD642" s="39"/>
    </row>
    <row r="643" spans="1:30" ht="15.75" customHeight="1" x14ac:dyDescent="0.25">
      <c r="A643" s="38"/>
      <c r="B643" s="38"/>
      <c r="C643" s="38"/>
      <c r="D643" s="38"/>
      <c r="E643" s="38"/>
      <c r="F643" s="38"/>
      <c r="G643" s="38"/>
      <c r="H643" s="38"/>
      <c r="I643" s="51"/>
      <c r="J643" s="38"/>
      <c r="K643" s="52"/>
      <c r="L643" s="38"/>
      <c r="M643" s="38"/>
      <c r="N643" s="38"/>
      <c r="O643" s="38"/>
      <c r="P643" s="38"/>
      <c r="Q643" s="38"/>
      <c r="R643" s="38"/>
      <c r="S643" s="38"/>
      <c r="T643" s="38"/>
      <c r="U643" s="38"/>
      <c r="V643" s="38"/>
      <c r="W643" s="38"/>
      <c r="X643" s="38"/>
      <c r="Y643" s="38"/>
      <c r="Z643" s="38"/>
      <c r="AA643" s="39"/>
      <c r="AB643" s="39"/>
      <c r="AC643" s="39"/>
      <c r="AD643" s="39"/>
    </row>
    <row r="644" spans="1:30" ht="15.75" customHeight="1" x14ac:dyDescent="0.25">
      <c r="A644" s="38"/>
      <c r="B644" s="38"/>
      <c r="C644" s="38"/>
      <c r="D644" s="38"/>
      <c r="E644" s="38"/>
      <c r="F644" s="38"/>
      <c r="G644" s="38"/>
      <c r="H644" s="38"/>
      <c r="I644" s="51"/>
      <c r="J644" s="38"/>
      <c r="K644" s="52"/>
      <c r="L644" s="38"/>
      <c r="M644" s="38"/>
      <c r="N644" s="38"/>
      <c r="O644" s="38"/>
      <c r="P644" s="38"/>
      <c r="Q644" s="38"/>
      <c r="R644" s="38"/>
      <c r="S644" s="38"/>
      <c r="T644" s="38"/>
      <c r="U644" s="38"/>
      <c r="V644" s="38"/>
      <c r="W644" s="38"/>
      <c r="X644" s="38"/>
      <c r="Y644" s="38"/>
      <c r="Z644" s="38"/>
      <c r="AA644" s="39"/>
      <c r="AB644" s="39"/>
      <c r="AC644" s="39"/>
      <c r="AD644" s="39"/>
    </row>
    <row r="645" spans="1:30" ht="15.75" customHeight="1" x14ac:dyDescent="0.25">
      <c r="A645" s="38"/>
      <c r="B645" s="38"/>
      <c r="C645" s="38"/>
      <c r="D645" s="38"/>
      <c r="E645" s="38"/>
      <c r="F645" s="38"/>
      <c r="G645" s="38"/>
      <c r="H645" s="38"/>
      <c r="I645" s="51"/>
      <c r="J645" s="38"/>
      <c r="K645" s="52"/>
      <c r="L645" s="38"/>
      <c r="M645" s="38"/>
      <c r="N645" s="38"/>
      <c r="O645" s="38"/>
      <c r="P645" s="38"/>
      <c r="Q645" s="38"/>
      <c r="R645" s="38"/>
      <c r="S645" s="38"/>
      <c r="T645" s="38"/>
      <c r="U645" s="38"/>
      <c r="V645" s="38"/>
      <c r="W645" s="38"/>
      <c r="X645" s="38"/>
      <c r="Y645" s="38"/>
      <c r="Z645" s="38"/>
      <c r="AA645" s="39"/>
      <c r="AB645" s="39"/>
      <c r="AC645" s="39"/>
      <c r="AD645" s="39"/>
    </row>
    <row r="646" spans="1:30" ht="15.75" customHeight="1" x14ac:dyDescent="0.25">
      <c r="A646" s="38"/>
      <c r="B646" s="38"/>
      <c r="C646" s="38"/>
      <c r="D646" s="38"/>
      <c r="E646" s="38"/>
      <c r="F646" s="38"/>
      <c r="G646" s="38"/>
      <c r="H646" s="38"/>
      <c r="I646" s="51"/>
      <c r="J646" s="38"/>
      <c r="K646" s="52"/>
      <c r="L646" s="38"/>
      <c r="M646" s="38"/>
      <c r="N646" s="38"/>
      <c r="O646" s="38"/>
      <c r="P646" s="38"/>
      <c r="Q646" s="38"/>
      <c r="R646" s="38"/>
      <c r="S646" s="38"/>
      <c r="T646" s="38"/>
      <c r="U646" s="38"/>
      <c r="V646" s="38"/>
      <c r="W646" s="38"/>
      <c r="X646" s="38"/>
      <c r="Y646" s="38"/>
      <c r="Z646" s="38"/>
      <c r="AA646" s="39"/>
      <c r="AB646" s="39"/>
      <c r="AC646" s="39"/>
      <c r="AD646" s="39"/>
    </row>
    <row r="647" spans="1:30" ht="15.75" customHeight="1" x14ac:dyDescent="0.25">
      <c r="A647" s="38"/>
      <c r="B647" s="38"/>
      <c r="C647" s="38"/>
      <c r="D647" s="38"/>
      <c r="E647" s="38"/>
      <c r="F647" s="38"/>
      <c r="G647" s="38"/>
      <c r="H647" s="38"/>
      <c r="I647" s="51"/>
      <c r="J647" s="38"/>
      <c r="K647" s="52"/>
      <c r="L647" s="38"/>
      <c r="M647" s="38"/>
      <c r="N647" s="38"/>
      <c r="O647" s="38"/>
      <c r="P647" s="38"/>
      <c r="Q647" s="38"/>
      <c r="R647" s="38"/>
      <c r="S647" s="38"/>
      <c r="T647" s="38"/>
      <c r="U647" s="38"/>
      <c r="V647" s="38"/>
      <c r="W647" s="38"/>
      <c r="X647" s="38"/>
      <c r="Y647" s="38"/>
      <c r="Z647" s="38"/>
      <c r="AA647" s="39"/>
      <c r="AB647" s="39"/>
      <c r="AC647" s="39"/>
      <c r="AD647" s="39"/>
    </row>
    <row r="648" spans="1:30" ht="15.75" customHeight="1" x14ac:dyDescent="0.25">
      <c r="A648" s="38"/>
      <c r="B648" s="38"/>
      <c r="C648" s="38"/>
      <c r="D648" s="38"/>
      <c r="E648" s="38"/>
      <c r="F648" s="38"/>
      <c r="G648" s="38"/>
      <c r="H648" s="38"/>
      <c r="I648" s="51"/>
      <c r="J648" s="38"/>
      <c r="K648" s="52"/>
      <c r="L648" s="38"/>
      <c r="M648" s="38"/>
      <c r="N648" s="38"/>
      <c r="O648" s="38"/>
      <c r="P648" s="38"/>
      <c r="Q648" s="38"/>
      <c r="R648" s="38"/>
      <c r="S648" s="38"/>
      <c r="T648" s="38"/>
      <c r="U648" s="38"/>
      <c r="V648" s="38"/>
      <c r="W648" s="38"/>
      <c r="X648" s="38"/>
      <c r="Y648" s="38"/>
      <c r="Z648" s="38"/>
      <c r="AA648" s="39"/>
      <c r="AB648" s="39"/>
      <c r="AC648" s="39"/>
      <c r="AD648" s="39"/>
    </row>
    <row r="649" spans="1:30" ht="15.75" customHeight="1" x14ac:dyDescent="0.25">
      <c r="A649" s="38"/>
      <c r="B649" s="38"/>
      <c r="C649" s="38"/>
      <c r="D649" s="38"/>
      <c r="E649" s="38"/>
      <c r="F649" s="38"/>
      <c r="G649" s="38"/>
      <c r="H649" s="38"/>
      <c r="I649" s="51"/>
      <c r="J649" s="38"/>
      <c r="K649" s="52"/>
      <c r="L649" s="38"/>
      <c r="M649" s="38"/>
      <c r="N649" s="38"/>
      <c r="O649" s="38"/>
      <c r="P649" s="38"/>
      <c r="Q649" s="38"/>
      <c r="R649" s="38"/>
      <c r="S649" s="38"/>
      <c r="T649" s="38"/>
      <c r="U649" s="38"/>
      <c r="V649" s="38"/>
      <c r="W649" s="38"/>
      <c r="X649" s="38"/>
      <c r="Y649" s="38"/>
      <c r="Z649" s="38"/>
      <c r="AA649" s="39"/>
      <c r="AB649" s="39"/>
      <c r="AC649" s="39"/>
      <c r="AD649" s="39"/>
    </row>
    <row r="650" spans="1:30" ht="15.75" customHeight="1" x14ac:dyDescent="0.25">
      <c r="A650" s="38"/>
      <c r="B650" s="38"/>
      <c r="C650" s="38"/>
      <c r="D650" s="38"/>
      <c r="E650" s="38"/>
      <c r="F650" s="38"/>
      <c r="G650" s="38"/>
      <c r="H650" s="38"/>
      <c r="I650" s="51"/>
      <c r="J650" s="38"/>
      <c r="K650" s="52"/>
      <c r="L650" s="38"/>
      <c r="M650" s="38"/>
      <c r="N650" s="38"/>
      <c r="O650" s="38"/>
      <c r="P650" s="38"/>
      <c r="Q650" s="38"/>
      <c r="R650" s="38"/>
      <c r="S650" s="38"/>
      <c r="T650" s="38"/>
      <c r="U650" s="38"/>
      <c r="V650" s="38"/>
      <c r="W650" s="38"/>
      <c r="X650" s="38"/>
      <c r="Y650" s="38"/>
      <c r="Z650" s="38"/>
      <c r="AA650" s="39"/>
      <c r="AB650" s="39"/>
      <c r="AC650" s="39"/>
      <c r="AD650" s="39"/>
    </row>
    <row r="651" spans="1:30" ht="15.75" customHeight="1" x14ac:dyDescent="0.25">
      <c r="A651" s="38"/>
      <c r="B651" s="38"/>
      <c r="C651" s="38"/>
      <c r="D651" s="38"/>
      <c r="E651" s="38"/>
      <c r="F651" s="38"/>
      <c r="G651" s="38"/>
      <c r="H651" s="38"/>
      <c r="I651" s="51"/>
      <c r="J651" s="38"/>
      <c r="K651" s="52"/>
      <c r="L651" s="38"/>
      <c r="M651" s="38"/>
      <c r="N651" s="38"/>
      <c r="O651" s="38"/>
      <c r="P651" s="38"/>
      <c r="Q651" s="38"/>
      <c r="R651" s="38"/>
      <c r="S651" s="38"/>
      <c r="T651" s="38"/>
      <c r="U651" s="38"/>
      <c r="V651" s="38"/>
      <c r="W651" s="38"/>
      <c r="X651" s="38"/>
      <c r="Y651" s="38"/>
      <c r="Z651" s="38"/>
      <c r="AA651" s="39"/>
      <c r="AB651" s="39"/>
      <c r="AC651" s="39"/>
      <c r="AD651" s="39"/>
    </row>
    <row r="652" spans="1:30" ht="15.75" customHeight="1" x14ac:dyDescent="0.25">
      <c r="A652" s="38"/>
      <c r="B652" s="38"/>
      <c r="C652" s="38"/>
      <c r="D652" s="38"/>
      <c r="E652" s="38"/>
      <c r="F652" s="38"/>
      <c r="G652" s="38"/>
      <c r="H652" s="38"/>
      <c r="I652" s="51"/>
      <c r="J652" s="38"/>
      <c r="K652" s="52"/>
      <c r="L652" s="38"/>
      <c r="M652" s="38"/>
      <c r="N652" s="38"/>
      <c r="O652" s="38"/>
      <c r="P652" s="38"/>
      <c r="Q652" s="38"/>
      <c r="R652" s="38"/>
      <c r="S652" s="38"/>
      <c r="T652" s="38"/>
      <c r="U652" s="38"/>
      <c r="V652" s="38"/>
      <c r="W652" s="38"/>
      <c r="X652" s="38"/>
      <c r="Y652" s="38"/>
      <c r="Z652" s="38"/>
      <c r="AA652" s="39"/>
      <c r="AB652" s="39"/>
      <c r="AC652" s="39"/>
      <c r="AD652" s="39"/>
    </row>
    <row r="653" spans="1:30" ht="15.75" customHeight="1" x14ac:dyDescent="0.25">
      <c r="A653" s="38"/>
      <c r="B653" s="38"/>
      <c r="C653" s="38"/>
      <c r="D653" s="38"/>
      <c r="E653" s="38"/>
      <c r="F653" s="38"/>
      <c r="G653" s="38"/>
      <c r="H653" s="38"/>
      <c r="I653" s="51"/>
      <c r="J653" s="38"/>
      <c r="K653" s="52"/>
      <c r="L653" s="38"/>
      <c r="M653" s="38"/>
      <c r="N653" s="38"/>
      <c r="O653" s="38"/>
      <c r="P653" s="38"/>
      <c r="Q653" s="38"/>
      <c r="R653" s="38"/>
      <c r="S653" s="38"/>
      <c r="T653" s="38"/>
      <c r="U653" s="38"/>
      <c r="V653" s="38"/>
      <c r="W653" s="38"/>
      <c r="X653" s="38"/>
      <c r="Y653" s="38"/>
      <c r="Z653" s="38"/>
      <c r="AA653" s="39"/>
      <c r="AB653" s="39"/>
      <c r="AC653" s="39"/>
      <c r="AD653" s="39"/>
    </row>
    <row r="654" spans="1:30" ht="15.75" customHeight="1" x14ac:dyDescent="0.25">
      <c r="A654" s="38"/>
      <c r="B654" s="38"/>
      <c r="C654" s="38"/>
      <c r="D654" s="38"/>
      <c r="E654" s="38"/>
      <c r="F654" s="38"/>
      <c r="G654" s="38"/>
      <c r="H654" s="38"/>
      <c r="I654" s="51"/>
      <c r="J654" s="38"/>
      <c r="K654" s="52"/>
      <c r="L654" s="38"/>
      <c r="M654" s="38"/>
      <c r="N654" s="38"/>
      <c r="O654" s="38"/>
      <c r="P654" s="38"/>
      <c r="Q654" s="38"/>
      <c r="R654" s="38"/>
      <c r="S654" s="38"/>
      <c r="T654" s="38"/>
      <c r="U654" s="38"/>
      <c r="V654" s="38"/>
      <c r="W654" s="38"/>
      <c r="X654" s="38"/>
      <c r="Y654" s="38"/>
      <c r="Z654" s="38"/>
      <c r="AA654" s="39"/>
      <c r="AB654" s="39"/>
      <c r="AC654" s="39"/>
      <c r="AD654" s="39"/>
    </row>
    <row r="655" spans="1:30" ht="15.75" customHeight="1" x14ac:dyDescent="0.25">
      <c r="A655" s="38"/>
      <c r="B655" s="38"/>
      <c r="C655" s="38"/>
      <c r="D655" s="38"/>
      <c r="E655" s="38"/>
      <c r="F655" s="38"/>
      <c r="G655" s="38"/>
      <c r="H655" s="38"/>
      <c r="I655" s="51"/>
      <c r="J655" s="38"/>
      <c r="K655" s="52"/>
      <c r="L655" s="38"/>
      <c r="M655" s="38"/>
      <c r="N655" s="38"/>
      <c r="O655" s="38"/>
      <c r="P655" s="38"/>
      <c r="Q655" s="38"/>
      <c r="R655" s="38"/>
      <c r="S655" s="38"/>
      <c r="T655" s="38"/>
      <c r="U655" s="38"/>
      <c r="V655" s="38"/>
      <c r="W655" s="38"/>
      <c r="X655" s="38"/>
      <c r="Y655" s="38"/>
      <c r="Z655" s="38"/>
      <c r="AA655" s="39"/>
      <c r="AB655" s="39"/>
      <c r="AC655" s="39"/>
      <c r="AD655" s="39"/>
    </row>
    <row r="656" spans="1:30" ht="15.75" customHeight="1" x14ac:dyDescent="0.25">
      <c r="A656" s="38"/>
      <c r="B656" s="38"/>
      <c r="C656" s="38"/>
      <c r="D656" s="38"/>
      <c r="E656" s="38"/>
      <c r="F656" s="38"/>
      <c r="G656" s="38"/>
      <c r="H656" s="38"/>
      <c r="I656" s="51"/>
      <c r="J656" s="38"/>
      <c r="K656" s="52"/>
      <c r="L656" s="38"/>
      <c r="M656" s="38"/>
      <c r="N656" s="38"/>
      <c r="O656" s="38"/>
      <c r="P656" s="38"/>
      <c r="Q656" s="38"/>
      <c r="R656" s="38"/>
      <c r="S656" s="38"/>
      <c r="T656" s="38"/>
      <c r="U656" s="38"/>
      <c r="V656" s="38"/>
      <c r="W656" s="38"/>
      <c r="X656" s="38"/>
      <c r="Y656" s="38"/>
      <c r="Z656" s="38"/>
      <c r="AA656" s="39"/>
      <c r="AB656" s="39"/>
      <c r="AC656" s="39"/>
      <c r="AD656" s="39"/>
    </row>
    <row r="657" spans="1:30" ht="15.75" customHeight="1" x14ac:dyDescent="0.25">
      <c r="A657" s="38"/>
      <c r="B657" s="38"/>
      <c r="C657" s="38"/>
      <c r="D657" s="38"/>
      <c r="E657" s="38"/>
      <c r="F657" s="38"/>
      <c r="G657" s="38"/>
      <c r="H657" s="38"/>
      <c r="I657" s="51"/>
      <c r="J657" s="38"/>
      <c r="K657" s="52"/>
      <c r="L657" s="38"/>
      <c r="M657" s="38"/>
      <c r="N657" s="38"/>
      <c r="O657" s="38"/>
      <c r="P657" s="38"/>
      <c r="Q657" s="38"/>
      <c r="R657" s="38"/>
      <c r="S657" s="38"/>
      <c r="T657" s="38"/>
      <c r="U657" s="38"/>
      <c r="V657" s="38"/>
      <c r="W657" s="38"/>
      <c r="X657" s="38"/>
      <c r="Y657" s="38"/>
      <c r="Z657" s="38"/>
      <c r="AA657" s="39"/>
      <c r="AB657" s="39"/>
      <c r="AC657" s="39"/>
      <c r="AD657" s="39"/>
    </row>
    <row r="658" spans="1:30" ht="15.75" customHeight="1" x14ac:dyDescent="0.25">
      <c r="A658" s="38"/>
      <c r="B658" s="38"/>
      <c r="C658" s="38"/>
      <c r="D658" s="38"/>
      <c r="E658" s="38"/>
      <c r="F658" s="38"/>
      <c r="G658" s="38"/>
      <c r="H658" s="38"/>
      <c r="I658" s="51"/>
      <c r="J658" s="38"/>
      <c r="K658" s="52"/>
      <c r="L658" s="38"/>
      <c r="M658" s="38"/>
      <c r="N658" s="38"/>
      <c r="O658" s="38"/>
      <c r="P658" s="38"/>
      <c r="Q658" s="38"/>
      <c r="R658" s="38"/>
      <c r="S658" s="38"/>
      <c r="T658" s="38"/>
      <c r="U658" s="38"/>
      <c r="V658" s="38"/>
      <c r="W658" s="38"/>
      <c r="X658" s="38"/>
      <c r="Y658" s="38"/>
      <c r="Z658" s="38"/>
      <c r="AA658" s="39"/>
      <c r="AB658" s="39"/>
      <c r="AC658" s="39"/>
      <c r="AD658" s="39"/>
    </row>
    <row r="659" spans="1:30" ht="15.75" customHeight="1" x14ac:dyDescent="0.25">
      <c r="A659" s="38"/>
      <c r="B659" s="38"/>
      <c r="C659" s="38"/>
      <c r="D659" s="38"/>
      <c r="E659" s="38"/>
      <c r="F659" s="38"/>
      <c r="G659" s="38"/>
      <c r="H659" s="38"/>
      <c r="I659" s="51"/>
      <c r="J659" s="38"/>
      <c r="K659" s="52"/>
      <c r="L659" s="38"/>
      <c r="M659" s="38"/>
      <c r="N659" s="38"/>
      <c r="O659" s="38"/>
      <c r="P659" s="38"/>
      <c r="Q659" s="38"/>
      <c r="R659" s="38"/>
      <c r="S659" s="38"/>
      <c r="T659" s="38"/>
      <c r="U659" s="38"/>
      <c r="V659" s="38"/>
      <c r="W659" s="38"/>
      <c r="X659" s="38"/>
      <c r="Y659" s="38"/>
      <c r="Z659" s="38"/>
      <c r="AA659" s="39"/>
      <c r="AB659" s="39"/>
      <c r="AC659" s="39"/>
      <c r="AD659" s="39"/>
    </row>
    <row r="660" spans="1:30" ht="15.75" customHeight="1" x14ac:dyDescent="0.25">
      <c r="A660" s="38"/>
      <c r="B660" s="38"/>
      <c r="C660" s="38"/>
      <c r="D660" s="38"/>
      <c r="E660" s="38"/>
      <c r="F660" s="38"/>
      <c r="G660" s="38"/>
      <c r="H660" s="38"/>
      <c r="I660" s="51"/>
      <c r="J660" s="38"/>
      <c r="K660" s="52"/>
      <c r="L660" s="38"/>
      <c r="M660" s="38"/>
      <c r="N660" s="38"/>
      <c r="O660" s="38"/>
      <c r="P660" s="38"/>
      <c r="Q660" s="38"/>
      <c r="R660" s="38"/>
      <c r="S660" s="38"/>
      <c r="T660" s="38"/>
      <c r="U660" s="38"/>
      <c r="V660" s="38"/>
      <c r="W660" s="38"/>
      <c r="X660" s="38"/>
      <c r="Y660" s="38"/>
      <c r="Z660" s="38"/>
      <c r="AA660" s="39"/>
      <c r="AB660" s="39"/>
      <c r="AC660" s="39"/>
      <c r="AD660" s="39"/>
    </row>
    <row r="661" spans="1:30" ht="15.75" customHeight="1" x14ac:dyDescent="0.25">
      <c r="A661" s="38"/>
      <c r="B661" s="38"/>
      <c r="C661" s="38"/>
      <c r="D661" s="38"/>
      <c r="E661" s="38"/>
      <c r="F661" s="38"/>
      <c r="G661" s="38"/>
      <c r="H661" s="38"/>
      <c r="I661" s="51"/>
      <c r="J661" s="38"/>
      <c r="K661" s="52"/>
      <c r="L661" s="38"/>
      <c r="M661" s="38"/>
      <c r="N661" s="38"/>
      <c r="O661" s="38"/>
      <c r="P661" s="38"/>
      <c r="Q661" s="38"/>
      <c r="R661" s="38"/>
      <c r="S661" s="38"/>
      <c r="T661" s="38"/>
      <c r="U661" s="38"/>
      <c r="V661" s="38"/>
      <c r="W661" s="38"/>
      <c r="X661" s="38"/>
      <c r="Y661" s="38"/>
      <c r="Z661" s="38"/>
      <c r="AA661" s="39"/>
      <c r="AB661" s="39"/>
      <c r="AC661" s="39"/>
      <c r="AD661" s="39"/>
    </row>
    <row r="662" spans="1:30" ht="15.75" customHeight="1" x14ac:dyDescent="0.25">
      <c r="A662" s="38"/>
      <c r="B662" s="38"/>
      <c r="C662" s="38"/>
      <c r="D662" s="38"/>
      <c r="E662" s="38"/>
      <c r="F662" s="38"/>
      <c r="G662" s="38"/>
      <c r="H662" s="38"/>
      <c r="I662" s="51"/>
      <c r="J662" s="38"/>
      <c r="K662" s="52"/>
      <c r="L662" s="38"/>
      <c r="M662" s="38"/>
      <c r="N662" s="38"/>
      <c r="O662" s="38"/>
      <c r="P662" s="38"/>
      <c r="Q662" s="38"/>
      <c r="R662" s="38"/>
      <c r="S662" s="38"/>
      <c r="T662" s="38"/>
      <c r="U662" s="38"/>
      <c r="V662" s="38"/>
      <c r="W662" s="38"/>
      <c r="X662" s="38"/>
      <c r="Y662" s="38"/>
      <c r="Z662" s="38"/>
      <c r="AA662" s="39"/>
      <c r="AB662" s="39"/>
      <c r="AC662" s="39"/>
      <c r="AD662" s="39"/>
    </row>
    <row r="663" spans="1:30" ht="15.75" customHeight="1" x14ac:dyDescent="0.25">
      <c r="A663" s="38"/>
      <c r="B663" s="38"/>
      <c r="C663" s="38"/>
      <c r="D663" s="38"/>
      <c r="E663" s="38"/>
      <c r="F663" s="38"/>
      <c r="G663" s="38"/>
      <c r="H663" s="38"/>
      <c r="I663" s="51"/>
      <c r="J663" s="38"/>
      <c r="K663" s="52"/>
      <c r="L663" s="38"/>
      <c r="M663" s="38"/>
      <c r="N663" s="38"/>
      <c r="O663" s="38"/>
      <c r="P663" s="38"/>
      <c r="Q663" s="38"/>
      <c r="R663" s="38"/>
      <c r="S663" s="38"/>
      <c r="T663" s="38"/>
      <c r="U663" s="38"/>
      <c r="V663" s="38"/>
      <c r="W663" s="38"/>
      <c r="X663" s="38"/>
      <c r="Y663" s="38"/>
      <c r="Z663" s="38"/>
      <c r="AA663" s="39"/>
      <c r="AB663" s="39"/>
      <c r="AC663" s="39"/>
      <c r="AD663" s="39"/>
    </row>
    <row r="664" spans="1:30" ht="15.75" customHeight="1" x14ac:dyDescent="0.25">
      <c r="A664" s="38"/>
      <c r="B664" s="38"/>
      <c r="C664" s="38"/>
      <c r="D664" s="38"/>
      <c r="E664" s="38"/>
      <c r="F664" s="38"/>
      <c r="G664" s="38"/>
      <c r="H664" s="38"/>
      <c r="I664" s="51"/>
      <c r="J664" s="38"/>
      <c r="K664" s="52"/>
      <c r="L664" s="38"/>
      <c r="M664" s="38"/>
      <c r="N664" s="38"/>
      <c r="O664" s="38"/>
      <c r="P664" s="38"/>
      <c r="Q664" s="38"/>
      <c r="R664" s="38"/>
      <c r="S664" s="38"/>
      <c r="T664" s="38"/>
      <c r="U664" s="38"/>
      <c r="V664" s="38"/>
      <c r="W664" s="38"/>
      <c r="X664" s="38"/>
      <c r="Y664" s="38"/>
      <c r="Z664" s="38"/>
      <c r="AA664" s="39"/>
      <c r="AB664" s="39"/>
      <c r="AC664" s="39"/>
      <c r="AD664" s="39"/>
    </row>
    <row r="665" spans="1:30" ht="15.75" customHeight="1" x14ac:dyDescent="0.25">
      <c r="A665" s="38"/>
      <c r="B665" s="38"/>
      <c r="C665" s="38"/>
      <c r="D665" s="38"/>
      <c r="E665" s="38"/>
      <c r="F665" s="38"/>
      <c r="G665" s="38"/>
      <c r="H665" s="38"/>
      <c r="I665" s="51"/>
      <c r="J665" s="38"/>
      <c r="K665" s="52"/>
      <c r="L665" s="38"/>
      <c r="M665" s="38"/>
      <c r="N665" s="38"/>
      <c r="O665" s="38"/>
      <c r="P665" s="38"/>
      <c r="Q665" s="38"/>
      <c r="R665" s="38"/>
      <c r="S665" s="38"/>
      <c r="T665" s="38"/>
      <c r="U665" s="38"/>
      <c r="V665" s="38"/>
      <c r="W665" s="38"/>
      <c r="X665" s="38"/>
      <c r="Y665" s="38"/>
      <c r="Z665" s="38"/>
      <c r="AA665" s="39"/>
      <c r="AB665" s="39"/>
      <c r="AC665" s="39"/>
      <c r="AD665" s="39"/>
    </row>
    <row r="666" spans="1:30" ht="15.75" customHeight="1" x14ac:dyDescent="0.25">
      <c r="A666" s="38"/>
      <c r="B666" s="38"/>
      <c r="C666" s="38"/>
      <c r="D666" s="38"/>
      <c r="E666" s="38"/>
      <c r="F666" s="38"/>
      <c r="G666" s="38"/>
      <c r="H666" s="38"/>
      <c r="I666" s="51"/>
      <c r="J666" s="38"/>
      <c r="K666" s="52"/>
      <c r="L666" s="38"/>
      <c r="M666" s="38"/>
      <c r="N666" s="38"/>
      <c r="O666" s="38"/>
      <c r="P666" s="38"/>
      <c r="Q666" s="38"/>
      <c r="R666" s="38"/>
      <c r="S666" s="38"/>
      <c r="T666" s="38"/>
      <c r="U666" s="38"/>
      <c r="V666" s="38"/>
      <c r="W666" s="38"/>
      <c r="X666" s="38"/>
      <c r="Y666" s="38"/>
      <c r="Z666" s="38"/>
      <c r="AA666" s="39"/>
      <c r="AB666" s="39"/>
      <c r="AC666" s="39"/>
      <c r="AD666" s="39"/>
    </row>
    <row r="667" spans="1:30" ht="15.75" customHeight="1" x14ac:dyDescent="0.25">
      <c r="A667" s="38"/>
      <c r="B667" s="38"/>
      <c r="C667" s="38"/>
      <c r="D667" s="38"/>
      <c r="E667" s="38"/>
      <c r="F667" s="38"/>
      <c r="G667" s="38"/>
      <c r="H667" s="38"/>
      <c r="I667" s="51"/>
      <c r="J667" s="38"/>
      <c r="K667" s="52"/>
      <c r="L667" s="38"/>
      <c r="M667" s="38"/>
      <c r="N667" s="38"/>
      <c r="O667" s="38"/>
      <c r="P667" s="38"/>
      <c r="Q667" s="38"/>
      <c r="R667" s="38"/>
      <c r="S667" s="38"/>
      <c r="T667" s="38"/>
      <c r="U667" s="38"/>
      <c r="V667" s="38"/>
      <c r="W667" s="38"/>
      <c r="X667" s="38"/>
      <c r="Y667" s="38"/>
      <c r="Z667" s="38"/>
      <c r="AA667" s="39"/>
      <c r="AB667" s="39"/>
      <c r="AC667" s="39"/>
      <c r="AD667" s="39"/>
    </row>
    <row r="668" spans="1:30" ht="15.75" customHeight="1" x14ac:dyDescent="0.25">
      <c r="A668" s="38"/>
      <c r="B668" s="38"/>
      <c r="C668" s="38"/>
      <c r="D668" s="38"/>
      <c r="E668" s="38"/>
      <c r="F668" s="38"/>
      <c r="G668" s="38"/>
      <c r="H668" s="38"/>
      <c r="I668" s="51"/>
      <c r="J668" s="38"/>
      <c r="K668" s="52"/>
      <c r="L668" s="38"/>
      <c r="M668" s="38"/>
      <c r="N668" s="38"/>
      <c r="O668" s="38"/>
      <c r="P668" s="38"/>
      <c r="Q668" s="38"/>
      <c r="R668" s="38"/>
      <c r="S668" s="38"/>
      <c r="T668" s="38"/>
      <c r="U668" s="38"/>
      <c r="V668" s="38"/>
      <c r="W668" s="38"/>
      <c r="X668" s="38"/>
      <c r="Y668" s="38"/>
      <c r="Z668" s="38"/>
      <c r="AA668" s="39"/>
      <c r="AB668" s="39"/>
      <c r="AC668" s="39"/>
      <c r="AD668" s="39"/>
    </row>
    <row r="669" spans="1:30" ht="15.75" customHeight="1" x14ac:dyDescent="0.25">
      <c r="A669" s="38"/>
      <c r="B669" s="38"/>
      <c r="C669" s="38"/>
      <c r="D669" s="38"/>
      <c r="E669" s="38"/>
      <c r="F669" s="38"/>
      <c r="G669" s="38"/>
      <c r="H669" s="38"/>
      <c r="I669" s="51"/>
      <c r="J669" s="38"/>
      <c r="K669" s="52"/>
      <c r="L669" s="38"/>
      <c r="M669" s="38"/>
      <c r="N669" s="38"/>
      <c r="O669" s="38"/>
      <c r="P669" s="38"/>
      <c r="Q669" s="38"/>
      <c r="R669" s="38"/>
      <c r="S669" s="38"/>
      <c r="T669" s="38"/>
      <c r="U669" s="38"/>
      <c r="V669" s="38"/>
      <c r="W669" s="38"/>
      <c r="X669" s="38"/>
      <c r="Y669" s="38"/>
      <c r="Z669" s="38"/>
      <c r="AA669" s="39"/>
      <c r="AB669" s="39"/>
      <c r="AC669" s="39"/>
      <c r="AD669" s="39"/>
    </row>
    <row r="670" spans="1:30" ht="15.75" customHeight="1" x14ac:dyDescent="0.25">
      <c r="A670" s="38"/>
      <c r="B670" s="38"/>
      <c r="C670" s="38"/>
      <c r="D670" s="38"/>
      <c r="E670" s="38"/>
      <c r="F670" s="38"/>
      <c r="G670" s="38"/>
      <c r="H670" s="38"/>
      <c r="I670" s="51"/>
      <c r="J670" s="38"/>
      <c r="K670" s="52"/>
      <c r="L670" s="38"/>
      <c r="M670" s="38"/>
      <c r="N670" s="38"/>
      <c r="O670" s="38"/>
      <c r="P670" s="38"/>
      <c r="Q670" s="38"/>
      <c r="R670" s="38"/>
      <c r="S670" s="38"/>
      <c r="T670" s="38"/>
      <c r="U670" s="38"/>
      <c r="V670" s="38"/>
      <c r="W670" s="38"/>
      <c r="X670" s="38"/>
      <c r="Y670" s="38"/>
      <c r="Z670" s="38"/>
      <c r="AA670" s="39"/>
      <c r="AB670" s="39"/>
      <c r="AC670" s="39"/>
      <c r="AD670" s="39"/>
    </row>
    <row r="671" spans="1:30" ht="15.75" customHeight="1" x14ac:dyDescent="0.25">
      <c r="A671" s="38"/>
      <c r="B671" s="38"/>
      <c r="C671" s="38"/>
      <c r="D671" s="38"/>
      <c r="E671" s="38"/>
      <c r="F671" s="38"/>
      <c r="G671" s="38"/>
      <c r="H671" s="38"/>
      <c r="I671" s="51"/>
      <c r="J671" s="38"/>
      <c r="K671" s="52"/>
      <c r="L671" s="38"/>
      <c r="M671" s="38"/>
      <c r="N671" s="38"/>
      <c r="O671" s="38"/>
      <c r="P671" s="38"/>
      <c r="Q671" s="38"/>
      <c r="R671" s="38"/>
      <c r="S671" s="38"/>
      <c r="T671" s="38"/>
      <c r="U671" s="38"/>
      <c r="V671" s="38"/>
      <c r="W671" s="38"/>
      <c r="X671" s="38"/>
      <c r="Y671" s="38"/>
      <c r="Z671" s="38"/>
      <c r="AA671" s="39"/>
      <c r="AB671" s="39"/>
      <c r="AC671" s="39"/>
      <c r="AD671" s="39"/>
    </row>
    <row r="672" spans="1:30" ht="15.75" customHeight="1" x14ac:dyDescent="0.25">
      <c r="A672" s="38"/>
      <c r="B672" s="38"/>
      <c r="C672" s="38"/>
      <c r="D672" s="38"/>
      <c r="E672" s="38"/>
      <c r="F672" s="38"/>
      <c r="G672" s="38"/>
      <c r="H672" s="38"/>
      <c r="I672" s="51"/>
      <c r="J672" s="38"/>
      <c r="K672" s="52"/>
      <c r="L672" s="38"/>
      <c r="M672" s="38"/>
      <c r="N672" s="38"/>
      <c r="O672" s="38"/>
      <c r="P672" s="38"/>
      <c r="Q672" s="38"/>
      <c r="R672" s="38"/>
      <c r="S672" s="38"/>
      <c r="T672" s="38"/>
      <c r="U672" s="38"/>
      <c r="V672" s="38"/>
      <c r="W672" s="38"/>
      <c r="X672" s="38"/>
      <c r="Y672" s="38"/>
      <c r="Z672" s="38"/>
      <c r="AA672" s="39"/>
      <c r="AB672" s="39"/>
      <c r="AC672" s="39"/>
      <c r="AD672" s="39"/>
    </row>
    <row r="673" spans="1:30" ht="15.75" customHeight="1" x14ac:dyDescent="0.25">
      <c r="A673" s="38"/>
      <c r="B673" s="38"/>
      <c r="C673" s="38"/>
      <c r="D673" s="38"/>
      <c r="E673" s="38"/>
      <c r="F673" s="38"/>
      <c r="G673" s="38"/>
      <c r="H673" s="38"/>
      <c r="I673" s="51"/>
      <c r="J673" s="38"/>
      <c r="K673" s="52"/>
      <c r="L673" s="38"/>
      <c r="M673" s="38"/>
      <c r="N673" s="38"/>
      <c r="O673" s="38"/>
      <c r="P673" s="38"/>
      <c r="Q673" s="38"/>
      <c r="R673" s="38"/>
      <c r="S673" s="38"/>
      <c r="T673" s="38"/>
      <c r="U673" s="38"/>
      <c r="V673" s="38"/>
      <c r="W673" s="38"/>
      <c r="X673" s="38"/>
      <c r="Y673" s="38"/>
      <c r="Z673" s="38"/>
      <c r="AA673" s="39"/>
      <c r="AB673" s="39"/>
      <c r="AC673" s="39"/>
      <c r="AD673" s="39"/>
    </row>
    <row r="674" spans="1:30" ht="15.75" customHeight="1" x14ac:dyDescent="0.25">
      <c r="A674" s="38"/>
      <c r="B674" s="38"/>
      <c r="C674" s="38"/>
      <c r="D674" s="38"/>
      <c r="E674" s="38"/>
      <c r="F674" s="38"/>
      <c r="G674" s="38"/>
      <c r="H674" s="38"/>
      <c r="I674" s="51"/>
      <c r="J674" s="38"/>
      <c r="K674" s="52"/>
      <c r="L674" s="38"/>
      <c r="M674" s="38"/>
      <c r="N674" s="38"/>
      <c r="O674" s="38"/>
      <c r="P674" s="38"/>
      <c r="Q674" s="38"/>
      <c r="R674" s="38"/>
      <c r="S674" s="38"/>
      <c r="T674" s="38"/>
      <c r="U674" s="38"/>
      <c r="V674" s="38"/>
      <c r="W674" s="38"/>
      <c r="X674" s="38"/>
      <c r="Y674" s="38"/>
      <c r="Z674" s="38"/>
      <c r="AA674" s="39"/>
      <c r="AB674" s="39"/>
      <c r="AC674" s="39"/>
      <c r="AD674" s="39"/>
    </row>
    <row r="675" spans="1:30" ht="15.75" customHeight="1" x14ac:dyDescent="0.25">
      <c r="A675" s="38"/>
      <c r="B675" s="38"/>
      <c r="C675" s="38"/>
      <c r="D675" s="38"/>
      <c r="E675" s="38"/>
      <c r="F675" s="38"/>
      <c r="G675" s="38"/>
      <c r="H675" s="38"/>
      <c r="I675" s="51"/>
      <c r="J675" s="38"/>
      <c r="K675" s="52"/>
      <c r="L675" s="38"/>
      <c r="M675" s="38"/>
      <c r="N675" s="38"/>
      <c r="O675" s="38"/>
      <c r="P675" s="38"/>
      <c r="Q675" s="38"/>
      <c r="R675" s="38"/>
      <c r="S675" s="38"/>
      <c r="T675" s="38"/>
      <c r="U675" s="38"/>
      <c r="V675" s="38"/>
      <c r="W675" s="38"/>
      <c r="X675" s="38"/>
      <c r="Y675" s="38"/>
      <c r="Z675" s="38"/>
      <c r="AA675" s="39"/>
      <c r="AB675" s="39"/>
      <c r="AC675" s="39"/>
      <c r="AD675" s="39"/>
    </row>
    <row r="676" spans="1:30" ht="15.75" customHeight="1" x14ac:dyDescent="0.25">
      <c r="A676" s="38"/>
      <c r="B676" s="38"/>
      <c r="C676" s="38"/>
      <c r="D676" s="38"/>
      <c r="E676" s="38"/>
      <c r="F676" s="38"/>
      <c r="G676" s="38"/>
      <c r="H676" s="38"/>
      <c r="I676" s="51"/>
      <c r="J676" s="38"/>
      <c r="K676" s="52"/>
      <c r="L676" s="38"/>
      <c r="M676" s="38"/>
      <c r="N676" s="38"/>
      <c r="O676" s="38"/>
      <c r="P676" s="38"/>
      <c r="Q676" s="38"/>
      <c r="R676" s="38"/>
      <c r="S676" s="38"/>
      <c r="T676" s="38"/>
      <c r="U676" s="38"/>
      <c r="V676" s="38"/>
      <c r="W676" s="38"/>
      <c r="X676" s="38"/>
      <c r="Y676" s="38"/>
      <c r="Z676" s="38"/>
      <c r="AA676" s="39"/>
      <c r="AB676" s="39"/>
      <c r="AC676" s="39"/>
      <c r="AD676" s="39"/>
    </row>
    <row r="677" spans="1:30" ht="15.75" customHeight="1" x14ac:dyDescent="0.25">
      <c r="A677" s="38"/>
      <c r="B677" s="38"/>
      <c r="C677" s="38"/>
      <c r="D677" s="38"/>
      <c r="E677" s="38"/>
      <c r="F677" s="38"/>
      <c r="G677" s="38"/>
      <c r="H677" s="38"/>
      <c r="I677" s="51"/>
      <c r="J677" s="38"/>
      <c r="K677" s="52"/>
      <c r="L677" s="38"/>
      <c r="M677" s="38"/>
      <c r="N677" s="38"/>
      <c r="O677" s="38"/>
      <c r="P677" s="38"/>
      <c r="Q677" s="38"/>
      <c r="R677" s="38"/>
      <c r="S677" s="38"/>
      <c r="T677" s="38"/>
      <c r="U677" s="38"/>
      <c r="V677" s="38"/>
      <c r="W677" s="38"/>
      <c r="X677" s="38"/>
      <c r="Y677" s="38"/>
      <c r="Z677" s="38"/>
      <c r="AA677" s="39"/>
      <c r="AB677" s="39"/>
      <c r="AC677" s="39"/>
      <c r="AD677" s="39"/>
    </row>
    <row r="678" spans="1:30" ht="15.75" customHeight="1" x14ac:dyDescent="0.25">
      <c r="A678" s="38"/>
      <c r="B678" s="38"/>
      <c r="C678" s="38"/>
      <c r="D678" s="38"/>
      <c r="E678" s="38"/>
      <c r="F678" s="38"/>
      <c r="G678" s="38"/>
      <c r="H678" s="38"/>
      <c r="I678" s="51"/>
      <c r="J678" s="38"/>
      <c r="K678" s="52"/>
      <c r="L678" s="38"/>
      <c r="M678" s="38"/>
      <c r="N678" s="38"/>
      <c r="O678" s="38"/>
      <c r="P678" s="38"/>
      <c r="Q678" s="38"/>
      <c r="R678" s="38"/>
      <c r="S678" s="38"/>
      <c r="T678" s="38"/>
      <c r="U678" s="38"/>
      <c r="V678" s="38"/>
      <c r="W678" s="38"/>
      <c r="X678" s="38"/>
      <c r="Y678" s="38"/>
      <c r="Z678" s="38"/>
      <c r="AA678" s="39"/>
      <c r="AB678" s="39"/>
      <c r="AC678" s="39"/>
      <c r="AD678" s="39"/>
    </row>
    <row r="679" spans="1:30" ht="15.75" customHeight="1" x14ac:dyDescent="0.25">
      <c r="A679" s="38"/>
      <c r="B679" s="38"/>
      <c r="C679" s="38"/>
      <c r="D679" s="38"/>
      <c r="E679" s="38"/>
      <c r="F679" s="38"/>
      <c r="G679" s="38"/>
      <c r="H679" s="38"/>
      <c r="I679" s="51"/>
      <c r="J679" s="38"/>
      <c r="K679" s="52"/>
      <c r="L679" s="38"/>
      <c r="M679" s="38"/>
      <c r="N679" s="38"/>
      <c r="O679" s="38"/>
      <c r="P679" s="38"/>
      <c r="Q679" s="38"/>
      <c r="R679" s="38"/>
      <c r="S679" s="38"/>
      <c r="T679" s="38"/>
      <c r="U679" s="38"/>
      <c r="V679" s="38"/>
      <c r="W679" s="38"/>
      <c r="X679" s="38"/>
      <c r="Y679" s="38"/>
      <c r="Z679" s="38"/>
      <c r="AA679" s="39"/>
      <c r="AB679" s="39"/>
      <c r="AC679" s="39"/>
      <c r="AD679" s="39"/>
    </row>
    <row r="680" spans="1:30" ht="15.75" customHeight="1" x14ac:dyDescent="0.25">
      <c r="A680" s="38"/>
      <c r="B680" s="38"/>
      <c r="C680" s="38"/>
      <c r="D680" s="38"/>
      <c r="E680" s="38"/>
      <c r="F680" s="38"/>
      <c r="G680" s="38"/>
      <c r="H680" s="38"/>
      <c r="I680" s="51"/>
      <c r="J680" s="38"/>
      <c r="K680" s="52"/>
      <c r="L680" s="38"/>
      <c r="M680" s="38"/>
      <c r="N680" s="38"/>
      <c r="O680" s="38"/>
      <c r="P680" s="38"/>
      <c r="Q680" s="38"/>
      <c r="R680" s="38"/>
      <c r="S680" s="38"/>
      <c r="T680" s="38"/>
      <c r="U680" s="38"/>
      <c r="V680" s="38"/>
      <c r="W680" s="38"/>
      <c r="X680" s="38"/>
      <c r="Y680" s="38"/>
      <c r="Z680" s="38"/>
      <c r="AA680" s="39"/>
      <c r="AB680" s="39"/>
      <c r="AC680" s="39"/>
      <c r="AD680" s="39"/>
    </row>
    <row r="681" spans="1:30" ht="15.75" customHeight="1" x14ac:dyDescent="0.25">
      <c r="A681" s="38"/>
      <c r="B681" s="38"/>
      <c r="C681" s="38"/>
      <c r="D681" s="38"/>
      <c r="E681" s="38"/>
      <c r="F681" s="38"/>
      <c r="G681" s="38"/>
      <c r="H681" s="38"/>
      <c r="I681" s="51"/>
      <c r="J681" s="38"/>
      <c r="K681" s="52"/>
      <c r="L681" s="38"/>
      <c r="M681" s="38"/>
      <c r="N681" s="38"/>
      <c r="O681" s="38"/>
      <c r="P681" s="38"/>
      <c r="Q681" s="38"/>
      <c r="R681" s="38"/>
      <c r="S681" s="38"/>
      <c r="T681" s="38"/>
      <c r="U681" s="38"/>
      <c r="V681" s="38"/>
      <c r="W681" s="38"/>
      <c r="X681" s="38"/>
      <c r="Y681" s="38"/>
      <c r="Z681" s="38"/>
      <c r="AA681" s="39"/>
      <c r="AB681" s="39"/>
      <c r="AC681" s="39"/>
      <c r="AD681" s="39"/>
    </row>
    <row r="682" spans="1:30" ht="15.75" customHeight="1" x14ac:dyDescent="0.25">
      <c r="A682" s="38"/>
      <c r="B682" s="38"/>
      <c r="C682" s="38"/>
      <c r="D682" s="38"/>
      <c r="E682" s="38"/>
      <c r="F682" s="38"/>
      <c r="G682" s="38"/>
      <c r="H682" s="38"/>
      <c r="I682" s="51"/>
      <c r="J682" s="38"/>
      <c r="K682" s="52"/>
      <c r="L682" s="38"/>
      <c r="M682" s="38"/>
      <c r="N682" s="38"/>
      <c r="O682" s="38"/>
      <c r="P682" s="38"/>
      <c r="Q682" s="38"/>
      <c r="R682" s="38"/>
      <c r="S682" s="38"/>
      <c r="T682" s="38"/>
      <c r="U682" s="38"/>
      <c r="V682" s="38"/>
      <c r="W682" s="38"/>
      <c r="X682" s="38"/>
      <c r="Y682" s="38"/>
      <c r="Z682" s="38"/>
      <c r="AA682" s="39"/>
      <c r="AB682" s="39"/>
      <c r="AC682" s="39"/>
      <c r="AD682" s="39"/>
    </row>
    <row r="683" spans="1:30" ht="15.75" customHeight="1" x14ac:dyDescent="0.25">
      <c r="A683" s="38"/>
      <c r="B683" s="38"/>
      <c r="C683" s="38"/>
      <c r="D683" s="38"/>
      <c r="E683" s="38"/>
      <c r="F683" s="38"/>
      <c r="G683" s="38"/>
      <c r="H683" s="38"/>
      <c r="I683" s="51"/>
      <c r="J683" s="38"/>
      <c r="K683" s="52"/>
      <c r="L683" s="38"/>
      <c r="M683" s="38"/>
      <c r="N683" s="38"/>
      <c r="O683" s="38"/>
      <c r="P683" s="38"/>
      <c r="Q683" s="38"/>
      <c r="R683" s="38"/>
      <c r="S683" s="38"/>
      <c r="T683" s="38"/>
      <c r="U683" s="38"/>
      <c r="V683" s="38"/>
      <c r="W683" s="38"/>
      <c r="X683" s="38"/>
      <c r="Y683" s="38"/>
      <c r="Z683" s="38"/>
      <c r="AA683" s="39"/>
      <c r="AB683" s="39"/>
      <c r="AC683" s="39"/>
      <c r="AD683" s="39"/>
    </row>
    <row r="684" spans="1:30" ht="15.75" customHeight="1" x14ac:dyDescent="0.25">
      <c r="A684" s="38"/>
      <c r="B684" s="38"/>
      <c r="C684" s="38"/>
      <c r="D684" s="38"/>
      <c r="E684" s="38"/>
      <c r="F684" s="38"/>
      <c r="G684" s="38"/>
      <c r="H684" s="38"/>
      <c r="I684" s="51"/>
      <c r="J684" s="38"/>
      <c r="K684" s="52"/>
      <c r="L684" s="38"/>
      <c r="M684" s="38"/>
      <c r="N684" s="38"/>
      <c r="O684" s="38"/>
      <c r="P684" s="38"/>
      <c r="Q684" s="38"/>
      <c r="R684" s="38"/>
      <c r="S684" s="38"/>
      <c r="T684" s="38"/>
      <c r="U684" s="38"/>
      <c r="V684" s="38"/>
      <c r="W684" s="38"/>
      <c r="X684" s="38"/>
      <c r="Y684" s="38"/>
      <c r="Z684" s="38"/>
      <c r="AA684" s="39"/>
      <c r="AB684" s="39"/>
      <c r="AC684" s="39"/>
      <c r="AD684" s="39"/>
    </row>
    <row r="685" spans="1:30" ht="15.75" customHeight="1" x14ac:dyDescent="0.25">
      <c r="A685" s="38"/>
      <c r="B685" s="38"/>
      <c r="C685" s="38"/>
      <c r="D685" s="38"/>
      <c r="E685" s="38"/>
      <c r="F685" s="38"/>
      <c r="G685" s="38"/>
      <c r="H685" s="38"/>
      <c r="I685" s="51"/>
      <c r="J685" s="38"/>
      <c r="K685" s="52"/>
      <c r="L685" s="38"/>
      <c r="M685" s="38"/>
      <c r="N685" s="38"/>
      <c r="O685" s="38"/>
      <c r="P685" s="38"/>
      <c r="Q685" s="38"/>
      <c r="R685" s="38"/>
      <c r="S685" s="38"/>
      <c r="T685" s="38"/>
      <c r="U685" s="38"/>
      <c r="V685" s="38"/>
      <c r="W685" s="38"/>
      <c r="X685" s="38"/>
      <c r="Y685" s="38"/>
      <c r="Z685" s="38"/>
      <c r="AA685" s="39"/>
      <c r="AB685" s="39"/>
      <c r="AC685" s="39"/>
      <c r="AD685" s="39"/>
    </row>
    <row r="686" spans="1:30" ht="15.75" customHeight="1" x14ac:dyDescent="0.25">
      <c r="A686" s="38"/>
      <c r="B686" s="38"/>
      <c r="C686" s="38"/>
      <c r="D686" s="38"/>
      <c r="E686" s="38"/>
      <c r="F686" s="38"/>
      <c r="G686" s="38"/>
      <c r="H686" s="38"/>
      <c r="I686" s="51"/>
      <c r="J686" s="38"/>
      <c r="K686" s="52"/>
      <c r="L686" s="38"/>
      <c r="M686" s="38"/>
      <c r="N686" s="38"/>
      <c r="O686" s="38"/>
      <c r="P686" s="38"/>
      <c r="Q686" s="38"/>
      <c r="R686" s="38"/>
      <c r="S686" s="38"/>
      <c r="T686" s="38"/>
      <c r="U686" s="38"/>
      <c r="V686" s="38"/>
      <c r="W686" s="38"/>
      <c r="X686" s="38"/>
      <c r="Y686" s="38"/>
      <c r="Z686" s="38"/>
      <c r="AA686" s="39"/>
      <c r="AB686" s="39"/>
      <c r="AC686" s="39"/>
      <c r="AD686" s="39"/>
    </row>
    <row r="687" spans="1:30" ht="15.75" customHeight="1" x14ac:dyDescent="0.25">
      <c r="A687" s="38"/>
      <c r="B687" s="38"/>
      <c r="C687" s="38"/>
      <c r="D687" s="38"/>
      <c r="E687" s="38"/>
      <c r="F687" s="38"/>
      <c r="G687" s="38"/>
      <c r="H687" s="38"/>
      <c r="I687" s="51"/>
      <c r="J687" s="38"/>
      <c r="K687" s="52"/>
      <c r="L687" s="38"/>
      <c r="M687" s="38"/>
      <c r="N687" s="38"/>
      <c r="O687" s="38"/>
      <c r="P687" s="38"/>
      <c r="Q687" s="38"/>
      <c r="R687" s="38"/>
      <c r="S687" s="38"/>
      <c r="T687" s="38"/>
      <c r="U687" s="38"/>
      <c r="V687" s="38"/>
      <c r="W687" s="38"/>
      <c r="X687" s="38"/>
      <c r="Y687" s="38"/>
      <c r="Z687" s="38"/>
      <c r="AA687" s="39"/>
      <c r="AB687" s="39"/>
      <c r="AC687" s="39"/>
      <c r="AD687" s="39"/>
    </row>
    <row r="688" spans="1:30" ht="15.75" customHeight="1" x14ac:dyDescent="0.25">
      <c r="A688" s="38"/>
      <c r="B688" s="38"/>
      <c r="C688" s="38"/>
      <c r="D688" s="38"/>
      <c r="E688" s="38"/>
      <c r="F688" s="38"/>
      <c r="G688" s="38"/>
      <c r="H688" s="38"/>
      <c r="I688" s="51"/>
      <c r="J688" s="38"/>
      <c r="K688" s="52"/>
      <c r="L688" s="38"/>
      <c r="M688" s="38"/>
      <c r="N688" s="38"/>
      <c r="O688" s="38"/>
      <c r="P688" s="38"/>
      <c r="Q688" s="38"/>
      <c r="R688" s="38"/>
      <c r="S688" s="38"/>
      <c r="T688" s="38"/>
      <c r="U688" s="38"/>
      <c r="V688" s="38"/>
      <c r="W688" s="38"/>
      <c r="X688" s="38"/>
      <c r="Y688" s="38"/>
      <c r="Z688" s="38"/>
      <c r="AA688" s="39"/>
      <c r="AB688" s="39"/>
      <c r="AC688" s="39"/>
      <c r="AD688" s="39"/>
    </row>
    <row r="689" spans="1:30" ht="15.75" customHeight="1" x14ac:dyDescent="0.25">
      <c r="A689" s="38"/>
      <c r="B689" s="38"/>
      <c r="C689" s="38"/>
      <c r="D689" s="38"/>
      <c r="E689" s="38"/>
      <c r="F689" s="38"/>
      <c r="G689" s="38"/>
      <c r="H689" s="38"/>
      <c r="I689" s="51"/>
      <c r="J689" s="38"/>
      <c r="K689" s="52"/>
      <c r="L689" s="38"/>
      <c r="M689" s="38"/>
      <c r="N689" s="38"/>
      <c r="O689" s="38"/>
      <c r="P689" s="38"/>
      <c r="Q689" s="38"/>
      <c r="R689" s="38"/>
      <c r="S689" s="38"/>
      <c r="T689" s="38"/>
      <c r="U689" s="38"/>
      <c r="V689" s="38"/>
      <c r="W689" s="38"/>
      <c r="X689" s="38"/>
      <c r="Y689" s="38"/>
      <c r="Z689" s="38"/>
      <c r="AA689" s="39"/>
      <c r="AB689" s="39"/>
      <c r="AC689" s="39"/>
      <c r="AD689" s="39"/>
    </row>
    <row r="690" spans="1:30" ht="15.75" customHeight="1" x14ac:dyDescent="0.25">
      <c r="A690" s="38"/>
      <c r="B690" s="38"/>
      <c r="C690" s="38"/>
      <c r="D690" s="38"/>
      <c r="E690" s="38"/>
      <c r="F690" s="38"/>
      <c r="G690" s="38"/>
      <c r="H690" s="38"/>
      <c r="I690" s="51"/>
      <c r="J690" s="38"/>
      <c r="K690" s="52"/>
      <c r="L690" s="38"/>
      <c r="M690" s="38"/>
      <c r="N690" s="38"/>
      <c r="O690" s="38"/>
      <c r="P690" s="38"/>
      <c r="Q690" s="38"/>
      <c r="R690" s="38"/>
      <c r="S690" s="38"/>
      <c r="T690" s="38"/>
      <c r="U690" s="38"/>
      <c r="V690" s="38"/>
      <c r="W690" s="38"/>
      <c r="X690" s="38"/>
      <c r="Y690" s="38"/>
      <c r="Z690" s="38"/>
      <c r="AA690" s="39"/>
      <c r="AB690" s="39"/>
      <c r="AC690" s="39"/>
      <c r="AD690" s="39"/>
    </row>
    <row r="691" spans="1:30" ht="15.75" customHeight="1" x14ac:dyDescent="0.25">
      <c r="A691" s="38"/>
      <c r="B691" s="38"/>
      <c r="C691" s="38"/>
      <c r="D691" s="38"/>
      <c r="E691" s="38"/>
      <c r="F691" s="38"/>
      <c r="G691" s="38"/>
      <c r="H691" s="38"/>
      <c r="I691" s="51"/>
      <c r="J691" s="38"/>
      <c r="K691" s="52"/>
      <c r="L691" s="38"/>
      <c r="M691" s="38"/>
      <c r="N691" s="38"/>
      <c r="O691" s="38"/>
      <c r="P691" s="38"/>
      <c r="Q691" s="38"/>
      <c r="R691" s="38"/>
      <c r="S691" s="38"/>
      <c r="T691" s="38"/>
      <c r="U691" s="38"/>
      <c r="V691" s="38"/>
      <c r="W691" s="38"/>
      <c r="X691" s="38"/>
      <c r="Y691" s="38"/>
      <c r="Z691" s="38"/>
      <c r="AA691" s="39"/>
      <c r="AB691" s="39"/>
      <c r="AC691" s="39"/>
      <c r="AD691" s="39"/>
    </row>
    <row r="692" spans="1:30" ht="15.75" customHeight="1" x14ac:dyDescent="0.25">
      <c r="A692" s="38"/>
      <c r="B692" s="38"/>
      <c r="C692" s="38"/>
      <c r="D692" s="38"/>
      <c r="E692" s="38"/>
      <c r="F692" s="38"/>
      <c r="G692" s="38"/>
      <c r="H692" s="38"/>
      <c r="I692" s="51"/>
      <c r="J692" s="38"/>
      <c r="K692" s="52"/>
      <c r="L692" s="38"/>
      <c r="M692" s="38"/>
      <c r="N692" s="38"/>
      <c r="O692" s="38"/>
      <c r="P692" s="38"/>
      <c r="Q692" s="38"/>
      <c r="R692" s="38"/>
      <c r="S692" s="38"/>
      <c r="T692" s="38"/>
      <c r="U692" s="38"/>
      <c r="V692" s="38"/>
      <c r="W692" s="38"/>
      <c r="X692" s="38"/>
      <c r="Y692" s="38"/>
      <c r="Z692" s="38"/>
      <c r="AA692" s="39"/>
      <c r="AB692" s="39"/>
      <c r="AC692" s="39"/>
      <c r="AD692" s="39"/>
    </row>
    <row r="693" spans="1:30" ht="15.75" customHeight="1" x14ac:dyDescent="0.25">
      <c r="A693" s="38"/>
      <c r="B693" s="38"/>
      <c r="C693" s="38"/>
      <c r="D693" s="38"/>
      <c r="E693" s="38"/>
      <c r="F693" s="38"/>
      <c r="G693" s="38"/>
      <c r="H693" s="38"/>
      <c r="I693" s="51"/>
      <c r="J693" s="38"/>
      <c r="K693" s="52"/>
      <c r="L693" s="38"/>
      <c r="M693" s="38"/>
      <c r="N693" s="38"/>
      <c r="O693" s="38"/>
      <c r="P693" s="38"/>
      <c r="Q693" s="38"/>
      <c r="R693" s="38"/>
      <c r="S693" s="38"/>
      <c r="T693" s="38"/>
      <c r="U693" s="38"/>
      <c r="V693" s="38"/>
      <c r="W693" s="38"/>
      <c r="X693" s="38"/>
      <c r="Y693" s="38"/>
      <c r="Z693" s="38"/>
      <c r="AA693" s="39"/>
      <c r="AB693" s="39"/>
      <c r="AC693" s="39"/>
      <c r="AD693" s="39"/>
    </row>
    <row r="694" spans="1:30" ht="15.75" customHeight="1" x14ac:dyDescent="0.25">
      <c r="A694" s="38"/>
      <c r="B694" s="38"/>
      <c r="C694" s="38"/>
      <c r="D694" s="38"/>
      <c r="E694" s="38"/>
      <c r="F694" s="38"/>
      <c r="G694" s="38"/>
      <c r="H694" s="38"/>
      <c r="I694" s="51"/>
      <c r="J694" s="38"/>
      <c r="K694" s="52"/>
      <c r="L694" s="38"/>
      <c r="M694" s="38"/>
      <c r="N694" s="38"/>
      <c r="O694" s="38"/>
      <c r="P694" s="38"/>
      <c r="Q694" s="38"/>
      <c r="R694" s="38"/>
      <c r="S694" s="38"/>
      <c r="T694" s="38"/>
      <c r="U694" s="38"/>
      <c r="V694" s="38"/>
      <c r="W694" s="38"/>
      <c r="X694" s="38"/>
      <c r="Y694" s="38"/>
      <c r="Z694" s="38"/>
      <c r="AA694" s="39"/>
      <c r="AB694" s="39"/>
      <c r="AC694" s="39"/>
      <c r="AD694" s="39"/>
    </row>
    <row r="695" spans="1:30" ht="15.75" customHeight="1" x14ac:dyDescent="0.25">
      <c r="A695" s="38"/>
      <c r="B695" s="38"/>
      <c r="C695" s="38"/>
      <c r="D695" s="38"/>
      <c r="E695" s="38"/>
      <c r="F695" s="38"/>
      <c r="G695" s="38"/>
      <c r="H695" s="38"/>
      <c r="I695" s="51"/>
      <c r="J695" s="38"/>
      <c r="K695" s="52"/>
      <c r="L695" s="38"/>
      <c r="M695" s="38"/>
      <c r="N695" s="38"/>
      <c r="O695" s="38"/>
      <c r="P695" s="38"/>
      <c r="Q695" s="38"/>
      <c r="R695" s="38"/>
      <c r="S695" s="38"/>
      <c r="T695" s="38"/>
      <c r="U695" s="38"/>
      <c r="V695" s="38"/>
      <c r="W695" s="38"/>
      <c r="X695" s="38"/>
      <c r="Y695" s="38"/>
      <c r="Z695" s="38"/>
      <c r="AA695" s="39"/>
      <c r="AB695" s="39"/>
      <c r="AC695" s="39"/>
      <c r="AD695" s="39"/>
    </row>
    <row r="696" spans="1:30" ht="15.75" customHeight="1" x14ac:dyDescent="0.25">
      <c r="A696" s="38"/>
      <c r="B696" s="38"/>
      <c r="C696" s="38"/>
      <c r="D696" s="38"/>
      <c r="E696" s="38"/>
      <c r="F696" s="38"/>
      <c r="G696" s="38"/>
      <c r="H696" s="38"/>
      <c r="I696" s="51"/>
      <c r="J696" s="38"/>
      <c r="K696" s="52"/>
      <c r="L696" s="38"/>
      <c r="M696" s="38"/>
      <c r="N696" s="38"/>
      <c r="O696" s="38"/>
      <c r="P696" s="38"/>
      <c r="Q696" s="38"/>
      <c r="R696" s="38"/>
      <c r="S696" s="38"/>
      <c r="T696" s="38"/>
      <c r="U696" s="38"/>
      <c r="V696" s="38"/>
      <c r="W696" s="38"/>
      <c r="X696" s="38"/>
      <c r="Y696" s="38"/>
      <c r="Z696" s="38"/>
      <c r="AA696" s="39"/>
      <c r="AB696" s="39"/>
      <c r="AC696" s="39"/>
      <c r="AD696" s="39"/>
    </row>
    <row r="697" spans="1:30" ht="15.75" customHeight="1" x14ac:dyDescent="0.25">
      <c r="A697" s="38"/>
      <c r="B697" s="38"/>
      <c r="C697" s="38"/>
      <c r="D697" s="38"/>
      <c r="E697" s="38"/>
      <c r="F697" s="38"/>
      <c r="G697" s="38"/>
      <c r="H697" s="38"/>
      <c r="I697" s="51"/>
      <c r="J697" s="38"/>
      <c r="K697" s="52"/>
      <c r="L697" s="38"/>
      <c r="M697" s="38"/>
      <c r="N697" s="38"/>
      <c r="O697" s="38"/>
      <c r="P697" s="38"/>
      <c r="Q697" s="38"/>
      <c r="R697" s="38"/>
      <c r="S697" s="38"/>
      <c r="T697" s="38"/>
      <c r="U697" s="38"/>
      <c r="V697" s="38"/>
      <c r="W697" s="38"/>
      <c r="X697" s="38"/>
      <c r="Y697" s="38"/>
      <c r="Z697" s="38"/>
      <c r="AA697" s="39"/>
      <c r="AB697" s="39"/>
      <c r="AC697" s="39"/>
      <c r="AD697" s="39"/>
    </row>
    <row r="698" spans="1:30" ht="15.75" customHeight="1" x14ac:dyDescent="0.25">
      <c r="A698" s="38"/>
      <c r="B698" s="38"/>
      <c r="C698" s="38"/>
      <c r="D698" s="38"/>
      <c r="E698" s="38"/>
      <c r="F698" s="38"/>
      <c r="G698" s="38"/>
      <c r="H698" s="38"/>
      <c r="I698" s="51"/>
      <c r="J698" s="38"/>
      <c r="K698" s="52"/>
      <c r="L698" s="38"/>
      <c r="M698" s="38"/>
      <c r="N698" s="38"/>
      <c r="O698" s="38"/>
      <c r="P698" s="38"/>
      <c r="Q698" s="38"/>
      <c r="R698" s="38"/>
      <c r="S698" s="38"/>
      <c r="T698" s="38"/>
      <c r="U698" s="38"/>
      <c r="V698" s="38"/>
      <c r="W698" s="38"/>
      <c r="X698" s="38"/>
      <c r="Y698" s="38"/>
      <c r="Z698" s="38"/>
      <c r="AA698" s="39"/>
      <c r="AB698" s="39"/>
      <c r="AC698" s="39"/>
      <c r="AD698" s="39"/>
    </row>
    <row r="699" spans="1:30" ht="15.75" customHeight="1" x14ac:dyDescent="0.25">
      <c r="A699" s="38"/>
      <c r="B699" s="38"/>
      <c r="C699" s="38"/>
      <c r="D699" s="38"/>
      <c r="E699" s="38"/>
      <c r="F699" s="38"/>
      <c r="G699" s="38"/>
      <c r="H699" s="38"/>
      <c r="I699" s="51"/>
      <c r="J699" s="38"/>
      <c r="K699" s="52"/>
      <c r="L699" s="38"/>
      <c r="M699" s="38"/>
      <c r="N699" s="38"/>
      <c r="O699" s="38"/>
      <c r="P699" s="38"/>
      <c r="Q699" s="38"/>
      <c r="R699" s="38"/>
      <c r="S699" s="38"/>
      <c r="T699" s="38"/>
      <c r="U699" s="38"/>
      <c r="V699" s="38"/>
      <c r="W699" s="38"/>
      <c r="X699" s="38"/>
      <c r="Y699" s="38"/>
      <c r="Z699" s="38"/>
      <c r="AA699" s="39"/>
      <c r="AB699" s="39"/>
      <c r="AC699" s="39"/>
      <c r="AD699" s="39"/>
    </row>
    <row r="700" spans="1:30" ht="15.75" customHeight="1" x14ac:dyDescent="0.25">
      <c r="A700" s="38"/>
      <c r="B700" s="38"/>
      <c r="C700" s="38"/>
      <c r="D700" s="38"/>
      <c r="E700" s="38"/>
      <c r="F700" s="38"/>
      <c r="G700" s="38"/>
      <c r="H700" s="38"/>
      <c r="I700" s="51"/>
      <c r="J700" s="38"/>
      <c r="K700" s="52"/>
      <c r="L700" s="38"/>
      <c r="M700" s="38"/>
      <c r="N700" s="38"/>
      <c r="O700" s="38"/>
      <c r="P700" s="38"/>
      <c r="Q700" s="38"/>
      <c r="R700" s="38"/>
      <c r="S700" s="38"/>
      <c r="T700" s="38"/>
      <c r="U700" s="38"/>
      <c r="V700" s="38"/>
      <c r="W700" s="38"/>
      <c r="X700" s="38"/>
      <c r="Y700" s="38"/>
      <c r="Z700" s="38"/>
      <c r="AA700" s="39"/>
      <c r="AB700" s="39"/>
      <c r="AC700" s="39"/>
      <c r="AD700" s="39"/>
    </row>
    <row r="701" spans="1:30" ht="15.75" customHeight="1" x14ac:dyDescent="0.25">
      <c r="A701" s="38"/>
      <c r="B701" s="38"/>
      <c r="C701" s="38"/>
      <c r="D701" s="38"/>
      <c r="E701" s="38"/>
      <c r="F701" s="38"/>
      <c r="G701" s="38"/>
      <c r="H701" s="38"/>
      <c r="I701" s="51"/>
      <c r="J701" s="38"/>
      <c r="K701" s="52"/>
      <c r="L701" s="38"/>
      <c r="M701" s="38"/>
      <c r="N701" s="38"/>
      <c r="O701" s="38"/>
      <c r="P701" s="38"/>
      <c r="Q701" s="38"/>
      <c r="R701" s="38"/>
      <c r="S701" s="38"/>
      <c r="T701" s="38"/>
      <c r="U701" s="38"/>
      <c r="V701" s="38"/>
      <c r="W701" s="38"/>
      <c r="X701" s="38"/>
      <c r="Y701" s="38"/>
      <c r="Z701" s="38"/>
      <c r="AA701" s="39"/>
      <c r="AB701" s="39"/>
      <c r="AC701" s="39"/>
      <c r="AD701" s="39"/>
    </row>
    <row r="702" spans="1:30" ht="15.75" customHeight="1" x14ac:dyDescent="0.25">
      <c r="A702" s="38"/>
      <c r="B702" s="38"/>
      <c r="C702" s="38"/>
      <c r="D702" s="38"/>
      <c r="E702" s="38"/>
      <c r="F702" s="38"/>
      <c r="G702" s="38"/>
      <c r="H702" s="38"/>
      <c r="I702" s="51"/>
      <c r="J702" s="38"/>
      <c r="K702" s="52"/>
      <c r="L702" s="38"/>
      <c r="M702" s="38"/>
      <c r="N702" s="38"/>
      <c r="O702" s="38"/>
      <c r="P702" s="38"/>
      <c r="Q702" s="38"/>
      <c r="R702" s="38"/>
      <c r="S702" s="38"/>
      <c r="T702" s="38"/>
      <c r="U702" s="38"/>
      <c r="V702" s="38"/>
      <c r="W702" s="38"/>
      <c r="X702" s="38"/>
      <c r="Y702" s="38"/>
      <c r="Z702" s="38"/>
      <c r="AA702" s="39"/>
      <c r="AB702" s="39"/>
      <c r="AC702" s="39"/>
      <c r="AD702" s="39"/>
    </row>
    <row r="703" spans="1:30" ht="15.75" customHeight="1" x14ac:dyDescent="0.25">
      <c r="A703" s="38"/>
      <c r="B703" s="38"/>
      <c r="C703" s="38"/>
      <c r="D703" s="38"/>
      <c r="E703" s="38"/>
      <c r="F703" s="38"/>
      <c r="G703" s="38"/>
      <c r="H703" s="38"/>
      <c r="I703" s="51"/>
      <c r="J703" s="38"/>
      <c r="K703" s="52"/>
      <c r="L703" s="38"/>
      <c r="M703" s="38"/>
      <c r="N703" s="38"/>
      <c r="O703" s="38"/>
      <c r="P703" s="38"/>
      <c r="Q703" s="38"/>
      <c r="R703" s="38"/>
      <c r="S703" s="38"/>
      <c r="T703" s="38"/>
      <c r="U703" s="38"/>
      <c r="V703" s="38"/>
      <c r="W703" s="38"/>
      <c r="X703" s="38"/>
      <c r="Y703" s="38"/>
      <c r="Z703" s="38"/>
      <c r="AA703" s="39"/>
      <c r="AB703" s="39"/>
      <c r="AC703" s="39"/>
      <c r="AD703" s="39"/>
    </row>
    <row r="704" spans="1:30" ht="15.75" customHeight="1" x14ac:dyDescent="0.25">
      <c r="A704" s="38"/>
      <c r="B704" s="38"/>
      <c r="C704" s="38"/>
      <c r="D704" s="38"/>
      <c r="E704" s="38"/>
      <c r="F704" s="38"/>
      <c r="G704" s="38"/>
      <c r="H704" s="38"/>
      <c r="I704" s="51"/>
      <c r="J704" s="38"/>
      <c r="K704" s="52"/>
      <c r="L704" s="38"/>
      <c r="M704" s="38"/>
      <c r="N704" s="38"/>
      <c r="O704" s="38"/>
      <c r="P704" s="38"/>
      <c r="Q704" s="38"/>
      <c r="R704" s="38"/>
      <c r="S704" s="38"/>
      <c r="T704" s="38"/>
      <c r="U704" s="38"/>
      <c r="V704" s="38"/>
      <c r="W704" s="38"/>
      <c r="X704" s="38"/>
      <c r="Y704" s="38"/>
      <c r="Z704" s="38"/>
      <c r="AA704" s="39"/>
      <c r="AB704" s="39"/>
      <c r="AC704" s="39"/>
      <c r="AD704" s="39"/>
    </row>
    <row r="705" spans="1:30" ht="15.75" customHeight="1" x14ac:dyDescent="0.25">
      <c r="A705" s="38"/>
      <c r="B705" s="38"/>
      <c r="C705" s="38"/>
      <c r="D705" s="38"/>
      <c r="E705" s="38"/>
      <c r="F705" s="38"/>
      <c r="G705" s="38"/>
      <c r="H705" s="38"/>
      <c r="I705" s="51"/>
      <c r="J705" s="38"/>
      <c r="K705" s="52"/>
      <c r="L705" s="38"/>
      <c r="M705" s="38"/>
      <c r="N705" s="38"/>
      <c r="O705" s="38"/>
      <c r="P705" s="38"/>
      <c r="Q705" s="38"/>
      <c r="R705" s="38"/>
      <c r="S705" s="38"/>
      <c r="T705" s="38"/>
      <c r="U705" s="38"/>
      <c r="V705" s="38"/>
      <c r="W705" s="38"/>
      <c r="X705" s="38"/>
      <c r="Y705" s="38"/>
      <c r="Z705" s="38"/>
      <c r="AA705" s="39"/>
      <c r="AB705" s="39"/>
      <c r="AC705" s="39"/>
      <c r="AD705" s="39"/>
    </row>
    <row r="706" spans="1:30" ht="15.75" customHeight="1" x14ac:dyDescent="0.25">
      <c r="A706" s="38"/>
      <c r="B706" s="38"/>
      <c r="C706" s="38"/>
      <c r="D706" s="38"/>
      <c r="E706" s="38"/>
      <c r="F706" s="38"/>
      <c r="G706" s="38"/>
      <c r="H706" s="38"/>
      <c r="I706" s="51"/>
      <c r="J706" s="38"/>
      <c r="K706" s="52"/>
      <c r="L706" s="38"/>
      <c r="M706" s="38"/>
      <c r="N706" s="38"/>
      <c r="O706" s="38"/>
      <c r="P706" s="38"/>
      <c r="Q706" s="38"/>
      <c r="R706" s="38"/>
      <c r="S706" s="38"/>
      <c r="T706" s="38"/>
      <c r="U706" s="38"/>
      <c r="V706" s="38"/>
      <c r="W706" s="38"/>
      <c r="X706" s="38"/>
      <c r="Y706" s="38"/>
      <c r="Z706" s="38"/>
      <c r="AA706" s="39"/>
      <c r="AB706" s="39"/>
      <c r="AC706" s="39"/>
      <c r="AD706" s="39"/>
    </row>
    <row r="707" spans="1:30" ht="15.75" customHeight="1" x14ac:dyDescent="0.25">
      <c r="A707" s="38"/>
      <c r="B707" s="38"/>
      <c r="C707" s="38"/>
      <c r="D707" s="38"/>
      <c r="E707" s="38"/>
      <c r="F707" s="38"/>
      <c r="G707" s="38"/>
      <c r="H707" s="38"/>
      <c r="I707" s="51"/>
      <c r="J707" s="38"/>
      <c r="K707" s="52"/>
      <c r="L707" s="38"/>
      <c r="M707" s="38"/>
      <c r="N707" s="38"/>
      <c r="O707" s="38"/>
      <c r="P707" s="38"/>
      <c r="Q707" s="38"/>
      <c r="R707" s="38"/>
      <c r="S707" s="38"/>
      <c r="T707" s="38"/>
      <c r="U707" s="38"/>
      <c r="V707" s="38"/>
      <c r="W707" s="38"/>
      <c r="X707" s="38"/>
      <c r="Y707" s="38"/>
      <c r="Z707" s="38"/>
      <c r="AA707" s="39"/>
      <c r="AB707" s="39"/>
      <c r="AC707" s="39"/>
      <c r="AD707" s="39"/>
    </row>
    <row r="708" spans="1:30" ht="15.75" customHeight="1" x14ac:dyDescent="0.25">
      <c r="A708" s="38"/>
      <c r="B708" s="38"/>
      <c r="C708" s="38"/>
      <c r="D708" s="38"/>
      <c r="E708" s="38"/>
      <c r="F708" s="38"/>
      <c r="G708" s="38"/>
      <c r="H708" s="38"/>
      <c r="I708" s="51"/>
      <c r="J708" s="38"/>
      <c r="K708" s="52"/>
      <c r="L708" s="38"/>
      <c r="M708" s="38"/>
      <c r="N708" s="38"/>
      <c r="O708" s="38"/>
      <c r="P708" s="38"/>
      <c r="Q708" s="38"/>
      <c r="R708" s="38"/>
      <c r="S708" s="38"/>
      <c r="T708" s="38"/>
      <c r="U708" s="38"/>
      <c r="V708" s="38"/>
      <c r="W708" s="38"/>
      <c r="X708" s="38"/>
      <c r="Y708" s="38"/>
      <c r="Z708" s="38"/>
      <c r="AA708" s="39"/>
      <c r="AB708" s="39"/>
      <c r="AC708" s="39"/>
      <c r="AD708" s="39"/>
    </row>
    <row r="709" spans="1:30" ht="15.75" customHeight="1" x14ac:dyDescent="0.25">
      <c r="A709" s="38"/>
      <c r="B709" s="38"/>
      <c r="C709" s="38"/>
      <c r="D709" s="38"/>
      <c r="E709" s="38"/>
      <c r="F709" s="38"/>
      <c r="G709" s="38"/>
      <c r="H709" s="38"/>
      <c r="I709" s="51"/>
      <c r="J709" s="38"/>
      <c r="K709" s="52"/>
      <c r="L709" s="38"/>
      <c r="M709" s="38"/>
      <c r="N709" s="38"/>
      <c r="O709" s="38"/>
      <c r="P709" s="38"/>
      <c r="Q709" s="38"/>
      <c r="R709" s="38"/>
      <c r="S709" s="38"/>
      <c r="T709" s="38"/>
      <c r="U709" s="38"/>
      <c r="V709" s="38"/>
      <c r="W709" s="38"/>
      <c r="X709" s="38"/>
      <c r="Y709" s="38"/>
      <c r="Z709" s="38"/>
      <c r="AA709" s="39"/>
      <c r="AB709" s="39"/>
      <c r="AC709" s="39"/>
      <c r="AD709" s="39"/>
    </row>
    <row r="710" spans="1:30" ht="15.75" customHeight="1" x14ac:dyDescent="0.25">
      <c r="A710" s="38"/>
      <c r="B710" s="38"/>
      <c r="C710" s="38"/>
      <c r="D710" s="38"/>
      <c r="E710" s="38"/>
      <c r="F710" s="38"/>
      <c r="G710" s="38"/>
      <c r="H710" s="38"/>
      <c r="I710" s="51"/>
      <c r="J710" s="38"/>
      <c r="K710" s="52"/>
      <c r="L710" s="38"/>
      <c r="M710" s="38"/>
      <c r="N710" s="38"/>
      <c r="O710" s="38"/>
      <c r="P710" s="38"/>
      <c r="Q710" s="38"/>
      <c r="R710" s="38"/>
      <c r="S710" s="38"/>
      <c r="T710" s="38"/>
      <c r="U710" s="38"/>
      <c r="V710" s="38"/>
      <c r="W710" s="38"/>
      <c r="X710" s="38"/>
      <c r="Y710" s="38"/>
      <c r="Z710" s="38"/>
      <c r="AA710" s="39"/>
      <c r="AB710" s="39"/>
      <c r="AC710" s="39"/>
      <c r="AD710" s="39"/>
    </row>
    <row r="711" spans="1:30" ht="15.75" customHeight="1" x14ac:dyDescent="0.25">
      <c r="A711" s="38"/>
      <c r="B711" s="38"/>
      <c r="C711" s="38"/>
      <c r="D711" s="38"/>
      <c r="E711" s="38"/>
      <c r="F711" s="38"/>
      <c r="G711" s="38"/>
      <c r="H711" s="38"/>
      <c r="I711" s="51"/>
      <c r="J711" s="38"/>
      <c r="K711" s="52"/>
      <c r="L711" s="38"/>
      <c r="M711" s="38"/>
      <c r="N711" s="38"/>
      <c r="O711" s="38"/>
      <c r="P711" s="38"/>
      <c r="Q711" s="38"/>
      <c r="R711" s="38"/>
      <c r="S711" s="38"/>
      <c r="T711" s="38"/>
      <c r="U711" s="38"/>
      <c r="V711" s="38"/>
      <c r="W711" s="38"/>
      <c r="X711" s="38"/>
      <c r="Y711" s="38"/>
      <c r="Z711" s="38"/>
      <c r="AA711" s="39"/>
      <c r="AB711" s="39"/>
      <c r="AC711" s="39"/>
      <c r="AD711" s="39"/>
    </row>
    <row r="712" spans="1:30" ht="15.75" customHeight="1" x14ac:dyDescent="0.25">
      <c r="A712" s="38"/>
      <c r="B712" s="38"/>
      <c r="C712" s="38"/>
      <c r="D712" s="38"/>
      <c r="E712" s="38"/>
      <c r="F712" s="38"/>
      <c r="G712" s="38"/>
      <c r="H712" s="38"/>
      <c r="I712" s="51"/>
      <c r="J712" s="38"/>
      <c r="K712" s="52"/>
      <c r="L712" s="38"/>
      <c r="M712" s="38"/>
      <c r="N712" s="38"/>
      <c r="O712" s="38"/>
      <c r="P712" s="38"/>
      <c r="Q712" s="38"/>
      <c r="R712" s="38"/>
      <c r="S712" s="38"/>
      <c r="T712" s="38"/>
      <c r="U712" s="38"/>
      <c r="V712" s="38"/>
      <c r="W712" s="38"/>
      <c r="X712" s="38"/>
      <c r="Y712" s="38"/>
      <c r="Z712" s="38"/>
      <c r="AA712" s="39"/>
      <c r="AB712" s="39"/>
      <c r="AC712" s="39"/>
      <c r="AD712" s="39"/>
    </row>
    <row r="713" spans="1:30" ht="15.75" customHeight="1" x14ac:dyDescent="0.25">
      <c r="A713" s="38"/>
      <c r="B713" s="38"/>
      <c r="C713" s="38"/>
      <c r="D713" s="38"/>
      <c r="E713" s="38"/>
      <c r="F713" s="38"/>
      <c r="G713" s="38"/>
      <c r="H713" s="38"/>
      <c r="I713" s="51"/>
      <c r="J713" s="38"/>
      <c r="K713" s="52"/>
      <c r="L713" s="38"/>
      <c r="M713" s="38"/>
      <c r="N713" s="38"/>
      <c r="O713" s="38"/>
      <c r="P713" s="38"/>
      <c r="Q713" s="38"/>
      <c r="R713" s="38"/>
      <c r="S713" s="38"/>
      <c r="T713" s="38"/>
      <c r="U713" s="38"/>
      <c r="V713" s="38"/>
      <c r="W713" s="38"/>
      <c r="X713" s="38"/>
      <c r="Y713" s="38"/>
      <c r="Z713" s="38"/>
      <c r="AA713" s="39"/>
      <c r="AB713" s="39"/>
      <c r="AC713" s="39"/>
      <c r="AD713" s="39"/>
    </row>
    <row r="714" spans="1:30" ht="15.75" customHeight="1" x14ac:dyDescent="0.25">
      <c r="A714" s="38"/>
      <c r="B714" s="38"/>
      <c r="C714" s="38"/>
      <c r="D714" s="38"/>
      <c r="E714" s="38"/>
      <c r="F714" s="38"/>
      <c r="G714" s="38"/>
      <c r="H714" s="38"/>
      <c r="I714" s="51"/>
      <c r="J714" s="38"/>
      <c r="K714" s="52"/>
      <c r="L714" s="38"/>
      <c r="M714" s="38"/>
      <c r="N714" s="38"/>
      <c r="O714" s="38"/>
      <c r="P714" s="38"/>
      <c r="Q714" s="38"/>
      <c r="R714" s="38"/>
      <c r="S714" s="38"/>
      <c r="T714" s="38"/>
      <c r="U714" s="38"/>
      <c r="V714" s="38"/>
      <c r="W714" s="38"/>
      <c r="X714" s="38"/>
      <c r="Y714" s="38"/>
      <c r="Z714" s="38"/>
      <c r="AA714" s="39"/>
      <c r="AB714" s="39"/>
      <c r="AC714" s="39"/>
      <c r="AD714" s="39"/>
    </row>
    <row r="715" spans="1:30" ht="15.75" customHeight="1" x14ac:dyDescent="0.25">
      <c r="A715" s="38"/>
      <c r="B715" s="38"/>
      <c r="C715" s="38"/>
      <c r="D715" s="38"/>
      <c r="E715" s="38"/>
      <c r="F715" s="38"/>
      <c r="G715" s="38"/>
      <c r="H715" s="38"/>
      <c r="I715" s="51"/>
      <c r="J715" s="38"/>
      <c r="K715" s="52"/>
      <c r="L715" s="38"/>
      <c r="M715" s="38"/>
      <c r="N715" s="38"/>
      <c r="O715" s="38"/>
      <c r="P715" s="38"/>
      <c r="Q715" s="38"/>
      <c r="R715" s="38"/>
      <c r="S715" s="38"/>
      <c r="T715" s="38"/>
      <c r="U715" s="38"/>
      <c r="V715" s="38"/>
      <c r="W715" s="38"/>
      <c r="X715" s="38"/>
      <c r="Y715" s="38"/>
      <c r="Z715" s="38"/>
      <c r="AA715" s="39"/>
      <c r="AB715" s="39"/>
      <c r="AC715" s="39"/>
      <c r="AD715" s="39"/>
    </row>
    <row r="716" spans="1:30" ht="15.75" customHeight="1" x14ac:dyDescent="0.25">
      <c r="A716" s="38"/>
      <c r="B716" s="38"/>
      <c r="C716" s="38"/>
      <c r="D716" s="38"/>
      <c r="E716" s="38"/>
      <c r="F716" s="38"/>
      <c r="G716" s="38"/>
      <c r="H716" s="38"/>
      <c r="I716" s="51"/>
      <c r="J716" s="38"/>
      <c r="K716" s="52"/>
      <c r="L716" s="38"/>
      <c r="M716" s="38"/>
      <c r="N716" s="38"/>
      <c r="O716" s="38"/>
      <c r="P716" s="38"/>
      <c r="Q716" s="38"/>
      <c r="R716" s="38"/>
      <c r="S716" s="38"/>
      <c r="T716" s="38"/>
      <c r="U716" s="38"/>
      <c r="V716" s="38"/>
      <c r="W716" s="38"/>
      <c r="X716" s="38"/>
      <c r="Y716" s="38"/>
      <c r="Z716" s="38"/>
      <c r="AA716" s="39"/>
      <c r="AB716" s="39"/>
      <c r="AC716" s="39"/>
      <c r="AD716" s="39"/>
    </row>
    <row r="717" spans="1:30" ht="15.75" customHeight="1" x14ac:dyDescent="0.25">
      <c r="A717" s="38"/>
      <c r="B717" s="38"/>
      <c r="C717" s="38"/>
      <c r="D717" s="38"/>
      <c r="E717" s="38"/>
      <c r="F717" s="38"/>
      <c r="G717" s="38"/>
      <c r="H717" s="38"/>
      <c r="I717" s="51"/>
      <c r="J717" s="38"/>
      <c r="K717" s="52"/>
      <c r="L717" s="38"/>
      <c r="M717" s="38"/>
      <c r="N717" s="38"/>
      <c r="O717" s="38"/>
      <c r="P717" s="38"/>
      <c r="Q717" s="38"/>
      <c r="R717" s="38"/>
      <c r="S717" s="38"/>
      <c r="T717" s="38"/>
      <c r="U717" s="38"/>
      <c r="V717" s="38"/>
      <c r="W717" s="38"/>
      <c r="X717" s="38"/>
      <c r="Y717" s="38"/>
      <c r="Z717" s="38"/>
      <c r="AA717" s="39"/>
      <c r="AB717" s="39"/>
      <c r="AC717" s="39"/>
      <c r="AD717" s="39"/>
    </row>
    <row r="718" spans="1:30" ht="15.75" customHeight="1" x14ac:dyDescent="0.25">
      <c r="A718" s="38"/>
      <c r="B718" s="38"/>
      <c r="C718" s="38"/>
      <c r="D718" s="38"/>
      <c r="E718" s="38"/>
      <c r="F718" s="38"/>
      <c r="G718" s="38"/>
      <c r="H718" s="38"/>
      <c r="I718" s="51"/>
      <c r="J718" s="38"/>
      <c r="K718" s="52"/>
      <c r="L718" s="38"/>
      <c r="M718" s="38"/>
      <c r="N718" s="38"/>
      <c r="O718" s="38"/>
      <c r="P718" s="38"/>
      <c r="Q718" s="38"/>
      <c r="R718" s="38"/>
      <c r="S718" s="38"/>
      <c r="T718" s="38"/>
      <c r="U718" s="38"/>
      <c r="V718" s="38"/>
      <c r="W718" s="38"/>
      <c r="X718" s="38"/>
      <c r="Y718" s="38"/>
      <c r="Z718" s="38"/>
      <c r="AA718" s="39"/>
      <c r="AB718" s="39"/>
      <c r="AC718" s="39"/>
      <c r="AD718" s="39"/>
    </row>
    <row r="719" spans="1:30" ht="15.75" customHeight="1" x14ac:dyDescent="0.25">
      <c r="A719" s="38"/>
      <c r="B719" s="38"/>
      <c r="C719" s="38"/>
      <c r="D719" s="38"/>
      <c r="E719" s="38"/>
      <c r="F719" s="38"/>
      <c r="G719" s="38"/>
      <c r="H719" s="38"/>
      <c r="I719" s="51"/>
      <c r="J719" s="38"/>
      <c r="K719" s="52"/>
      <c r="L719" s="38"/>
      <c r="M719" s="38"/>
      <c r="N719" s="38"/>
      <c r="O719" s="38"/>
      <c r="P719" s="38"/>
      <c r="Q719" s="38"/>
      <c r="R719" s="38"/>
      <c r="S719" s="38"/>
      <c r="T719" s="38"/>
      <c r="U719" s="38"/>
      <c r="V719" s="38"/>
      <c r="W719" s="38"/>
      <c r="X719" s="38"/>
      <c r="Y719" s="38"/>
      <c r="Z719" s="38"/>
      <c r="AA719" s="39"/>
      <c r="AB719" s="39"/>
      <c r="AC719" s="39"/>
      <c r="AD719" s="39"/>
    </row>
    <row r="720" spans="1:30" ht="15.75" customHeight="1" x14ac:dyDescent="0.25">
      <c r="A720" s="38"/>
      <c r="B720" s="38"/>
      <c r="C720" s="38"/>
      <c r="D720" s="38"/>
      <c r="E720" s="38"/>
      <c r="F720" s="38"/>
      <c r="G720" s="38"/>
      <c r="H720" s="38"/>
      <c r="I720" s="51"/>
      <c r="J720" s="38"/>
      <c r="K720" s="52"/>
      <c r="L720" s="38"/>
      <c r="M720" s="38"/>
      <c r="N720" s="38"/>
      <c r="O720" s="38"/>
      <c r="P720" s="38"/>
      <c r="Q720" s="38"/>
      <c r="R720" s="38"/>
      <c r="S720" s="38"/>
      <c r="T720" s="38"/>
      <c r="U720" s="38"/>
      <c r="V720" s="38"/>
      <c r="W720" s="38"/>
      <c r="X720" s="38"/>
      <c r="Y720" s="38"/>
      <c r="Z720" s="38"/>
      <c r="AA720" s="39"/>
      <c r="AB720" s="39"/>
      <c r="AC720" s="39"/>
      <c r="AD720" s="39"/>
    </row>
    <row r="721" spans="1:30" ht="15.75" customHeight="1" x14ac:dyDescent="0.25">
      <c r="A721" s="38"/>
      <c r="B721" s="38"/>
      <c r="C721" s="38"/>
      <c r="D721" s="38"/>
      <c r="E721" s="38"/>
      <c r="F721" s="38"/>
      <c r="G721" s="38"/>
      <c r="H721" s="38"/>
      <c r="I721" s="51"/>
      <c r="J721" s="38"/>
      <c r="K721" s="52"/>
      <c r="L721" s="38"/>
      <c r="M721" s="38"/>
      <c r="N721" s="38"/>
      <c r="O721" s="38"/>
      <c r="P721" s="38"/>
      <c r="Q721" s="38"/>
      <c r="R721" s="38"/>
      <c r="S721" s="38"/>
      <c r="T721" s="38"/>
      <c r="U721" s="38"/>
      <c r="V721" s="38"/>
      <c r="W721" s="38"/>
      <c r="X721" s="38"/>
      <c r="Y721" s="38"/>
      <c r="Z721" s="38"/>
      <c r="AA721" s="39"/>
      <c r="AB721" s="39"/>
      <c r="AC721" s="39"/>
      <c r="AD721" s="39"/>
    </row>
    <row r="722" spans="1:30" ht="15.75" customHeight="1" x14ac:dyDescent="0.25">
      <c r="A722" s="38"/>
      <c r="B722" s="38"/>
      <c r="C722" s="38"/>
      <c r="D722" s="38"/>
      <c r="E722" s="38"/>
      <c r="F722" s="38"/>
      <c r="G722" s="38"/>
      <c r="H722" s="38"/>
      <c r="I722" s="51"/>
      <c r="J722" s="38"/>
      <c r="K722" s="52"/>
      <c r="L722" s="38"/>
      <c r="M722" s="38"/>
      <c r="N722" s="38"/>
      <c r="O722" s="38"/>
      <c r="P722" s="38"/>
      <c r="Q722" s="38"/>
      <c r="R722" s="38"/>
      <c r="S722" s="38"/>
      <c r="T722" s="38"/>
      <c r="U722" s="38"/>
      <c r="V722" s="38"/>
      <c r="W722" s="38"/>
      <c r="X722" s="38"/>
      <c r="Y722" s="38"/>
      <c r="Z722" s="38"/>
      <c r="AA722" s="39"/>
      <c r="AB722" s="39"/>
      <c r="AC722" s="39"/>
      <c r="AD722" s="39"/>
    </row>
    <row r="723" spans="1:30" ht="15.75" customHeight="1" x14ac:dyDescent="0.25">
      <c r="A723" s="38"/>
      <c r="B723" s="38"/>
      <c r="C723" s="38"/>
      <c r="D723" s="38"/>
      <c r="E723" s="38"/>
      <c r="F723" s="38"/>
      <c r="G723" s="38"/>
      <c r="H723" s="38"/>
      <c r="I723" s="51"/>
      <c r="J723" s="38"/>
      <c r="K723" s="52"/>
      <c r="L723" s="38"/>
      <c r="M723" s="38"/>
      <c r="N723" s="38"/>
      <c r="O723" s="38"/>
      <c r="P723" s="38"/>
      <c r="Q723" s="38"/>
      <c r="R723" s="38"/>
      <c r="S723" s="38"/>
      <c r="T723" s="38"/>
      <c r="U723" s="38"/>
      <c r="V723" s="38"/>
      <c r="W723" s="38"/>
      <c r="X723" s="38"/>
      <c r="Y723" s="38"/>
      <c r="Z723" s="38"/>
      <c r="AA723" s="39"/>
      <c r="AB723" s="39"/>
      <c r="AC723" s="39"/>
      <c r="AD723" s="39"/>
    </row>
    <row r="724" spans="1:30" ht="15.75" customHeight="1" x14ac:dyDescent="0.25">
      <c r="A724" s="38"/>
      <c r="B724" s="38"/>
      <c r="C724" s="38"/>
      <c r="D724" s="38"/>
      <c r="E724" s="38"/>
      <c r="F724" s="38"/>
      <c r="G724" s="38"/>
      <c r="H724" s="38"/>
      <c r="I724" s="51"/>
      <c r="J724" s="38"/>
      <c r="K724" s="52"/>
      <c r="L724" s="38"/>
      <c r="M724" s="38"/>
      <c r="N724" s="38"/>
      <c r="O724" s="38"/>
      <c r="P724" s="38"/>
      <c r="Q724" s="38"/>
      <c r="R724" s="38"/>
      <c r="S724" s="38"/>
      <c r="T724" s="38"/>
      <c r="U724" s="38"/>
      <c r="V724" s="38"/>
      <c r="W724" s="38"/>
      <c r="X724" s="38"/>
      <c r="Y724" s="38"/>
      <c r="Z724" s="38"/>
      <c r="AA724" s="39"/>
      <c r="AB724" s="39"/>
      <c r="AC724" s="39"/>
      <c r="AD724" s="39"/>
    </row>
    <row r="725" spans="1:30" ht="15.75" customHeight="1" x14ac:dyDescent="0.25">
      <c r="A725" s="38"/>
      <c r="B725" s="38"/>
      <c r="C725" s="38"/>
      <c r="D725" s="38"/>
      <c r="E725" s="38"/>
      <c r="F725" s="38"/>
      <c r="G725" s="38"/>
      <c r="H725" s="38"/>
      <c r="I725" s="51"/>
      <c r="J725" s="38"/>
      <c r="K725" s="52"/>
      <c r="L725" s="38"/>
      <c r="M725" s="38"/>
      <c r="N725" s="38"/>
      <c r="O725" s="38"/>
      <c r="P725" s="38"/>
      <c r="Q725" s="38"/>
      <c r="R725" s="38"/>
      <c r="S725" s="38"/>
      <c r="T725" s="38"/>
      <c r="U725" s="38"/>
      <c r="V725" s="38"/>
      <c r="W725" s="38"/>
      <c r="X725" s="38"/>
      <c r="Y725" s="38"/>
      <c r="Z725" s="38"/>
      <c r="AA725" s="39"/>
      <c r="AB725" s="39"/>
      <c r="AC725" s="39"/>
      <c r="AD725" s="39"/>
    </row>
    <row r="726" spans="1:30" ht="15.75" customHeight="1" x14ac:dyDescent="0.25">
      <c r="A726" s="38"/>
      <c r="B726" s="38"/>
      <c r="C726" s="38"/>
      <c r="D726" s="38"/>
      <c r="E726" s="38"/>
      <c r="F726" s="38"/>
      <c r="G726" s="38"/>
      <c r="H726" s="38"/>
      <c r="I726" s="51"/>
      <c r="J726" s="38"/>
      <c r="K726" s="52"/>
      <c r="L726" s="38"/>
      <c r="M726" s="38"/>
      <c r="N726" s="38"/>
      <c r="O726" s="38"/>
      <c r="P726" s="38"/>
      <c r="Q726" s="38"/>
      <c r="R726" s="38"/>
      <c r="S726" s="38"/>
      <c r="T726" s="38"/>
      <c r="U726" s="38"/>
      <c r="V726" s="38"/>
      <c r="W726" s="38"/>
      <c r="X726" s="38"/>
      <c r="Y726" s="38"/>
      <c r="Z726" s="38"/>
      <c r="AA726" s="39"/>
      <c r="AB726" s="39"/>
      <c r="AC726" s="39"/>
      <c r="AD726" s="39"/>
    </row>
    <row r="727" spans="1:30" ht="15.75" customHeight="1" x14ac:dyDescent="0.25">
      <c r="A727" s="38"/>
      <c r="B727" s="38"/>
      <c r="C727" s="38"/>
      <c r="D727" s="38"/>
      <c r="E727" s="38"/>
      <c r="F727" s="38"/>
      <c r="G727" s="38"/>
      <c r="H727" s="38"/>
      <c r="I727" s="51"/>
      <c r="J727" s="38"/>
      <c r="K727" s="52"/>
      <c r="L727" s="38"/>
      <c r="M727" s="38"/>
      <c r="N727" s="38"/>
      <c r="O727" s="38"/>
      <c r="P727" s="38"/>
      <c r="Q727" s="38"/>
      <c r="R727" s="38"/>
      <c r="S727" s="38"/>
      <c r="T727" s="38"/>
      <c r="U727" s="38"/>
      <c r="V727" s="38"/>
      <c r="W727" s="38"/>
      <c r="X727" s="38"/>
      <c r="Y727" s="38"/>
      <c r="Z727" s="38"/>
      <c r="AA727" s="39"/>
      <c r="AB727" s="39"/>
      <c r="AC727" s="39"/>
      <c r="AD727" s="39"/>
    </row>
    <row r="728" spans="1:30" ht="15.75" customHeight="1" x14ac:dyDescent="0.25">
      <c r="A728" s="38"/>
      <c r="B728" s="38"/>
      <c r="C728" s="38"/>
      <c r="D728" s="38"/>
      <c r="E728" s="38"/>
      <c r="F728" s="38"/>
      <c r="G728" s="38"/>
      <c r="H728" s="38"/>
      <c r="I728" s="51"/>
      <c r="J728" s="38"/>
      <c r="K728" s="52"/>
      <c r="L728" s="38"/>
      <c r="M728" s="38"/>
      <c r="N728" s="38"/>
      <c r="O728" s="38"/>
      <c r="P728" s="38"/>
      <c r="Q728" s="38"/>
      <c r="R728" s="38"/>
      <c r="S728" s="38"/>
      <c r="T728" s="38"/>
      <c r="U728" s="38"/>
      <c r="V728" s="38"/>
      <c r="W728" s="38"/>
      <c r="X728" s="38"/>
      <c r="Y728" s="38"/>
      <c r="Z728" s="38"/>
      <c r="AA728" s="39"/>
      <c r="AB728" s="39"/>
      <c r="AC728" s="39"/>
      <c r="AD728" s="39"/>
    </row>
    <row r="729" spans="1:30" ht="15.75" customHeight="1" x14ac:dyDescent="0.25">
      <c r="A729" s="38"/>
      <c r="B729" s="38"/>
      <c r="C729" s="38"/>
      <c r="D729" s="38"/>
      <c r="E729" s="38"/>
      <c r="F729" s="38"/>
      <c r="G729" s="38"/>
      <c r="H729" s="38"/>
      <c r="I729" s="51"/>
      <c r="J729" s="38"/>
      <c r="K729" s="52"/>
      <c r="L729" s="38"/>
      <c r="M729" s="38"/>
      <c r="N729" s="38"/>
      <c r="O729" s="38"/>
      <c r="P729" s="38"/>
      <c r="Q729" s="38"/>
      <c r="R729" s="38"/>
      <c r="S729" s="38"/>
      <c r="T729" s="38"/>
      <c r="U729" s="38"/>
      <c r="V729" s="38"/>
      <c r="W729" s="38"/>
      <c r="X729" s="38"/>
      <c r="Y729" s="38"/>
      <c r="Z729" s="38"/>
      <c r="AA729" s="39"/>
      <c r="AB729" s="39"/>
      <c r="AC729" s="39"/>
      <c r="AD729" s="39"/>
    </row>
    <row r="730" spans="1:30" ht="15.75" customHeight="1" x14ac:dyDescent="0.25">
      <c r="A730" s="38"/>
      <c r="B730" s="38"/>
      <c r="C730" s="38"/>
      <c r="D730" s="38"/>
      <c r="E730" s="38"/>
      <c r="F730" s="38"/>
      <c r="G730" s="38"/>
      <c r="H730" s="38"/>
      <c r="I730" s="51"/>
      <c r="J730" s="38"/>
      <c r="K730" s="52"/>
      <c r="L730" s="38"/>
      <c r="M730" s="38"/>
      <c r="N730" s="38"/>
      <c r="O730" s="38"/>
      <c r="P730" s="38"/>
      <c r="Q730" s="38"/>
      <c r="R730" s="38"/>
      <c r="S730" s="38"/>
      <c r="T730" s="38"/>
      <c r="U730" s="38"/>
      <c r="V730" s="38"/>
      <c r="W730" s="38"/>
      <c r="X730" s="38"/>
      <c r="Y730" s="38"/>
      <c r="Z730" s="38"/>
      <c r="AA730" s="39"/>
      <c r="AB730" s="39"/>
      <c r="AC730" s="39"/>
      <c r="AD730" s="39"/>
    </row>
    <row r="731" spans="1:30" ht="15.75" customHeight="1" x14ac:dyDescent="0.25">
      <c r="A731" s="38"/>
      <c r="B731" s="38"/>
      <c r="C731" s="38"/>
      <c r="D731" s="38"/>
      <c r="E731" s="38"/>
      <c r="F731" s="38"/>
      <c r="G731" s="38"/>
      <c r="H731" s="38"/>
      <c r="I731" s="51"/>
      <c r="J731" s="38"/>
      <c r="K731" s="52"/>
      <c r="L731" s="38"/>
      <c r="M731" s="38"/>
      <c r="N731" s="38"/>
      <c r="O731" s="38"/>
      <c r="P731" s="38"/>
      <c r="Q731" s="38"/>
      <c r="R731" s="38"/>
      <c r="S731" s="38"/>
      <c r="T731" s="38"/>
      <c r="U731" s="38"/>
      <c r="V731" s="38"/>
      <c r="W731" s="38"/>
      <c r="X731" s="38"/>
      <c r="Y731" s="38"/>
      <c r="Z731" s="38"/>
      <c r="AA731" s="39"/>
      <c r="AB731" s="39"/>
      <c r="AC731" s="39"/>
      <c r="AD731" s="39"/>
    </row>
    <row r="732" spans="1:30" ht="15.75" customHeight="1" x14ac:dyDescent="0.25">
      <c r="A732" s="38"/>
      <c r="B732" s="38"/>
      <c r="C732" s="38"/>
      <c r="D732" s="38"/>
      <c r="E732" s="38"/>
      <c r="F732" s="38"/>
      <c r="G732" s="38"/>
      <c r="H732" s="38"/>
      <c r="I732" s="51"/>
      <c r="J732" s="38"/>
      <c r="K732" s="52"/>
      <c r="L732" s="38"/>
      <c r="M732" s="38"/>
      <c r="N732" s="38"/>
      <c r="O732" s="38"/>
      <c r="P732" s="38"/>
      <c r="Q732" s="38"/>
      <c r="R732" s="38"/>
      <c r="S732" s="38"/>
      <c r="T732" s="38"/>
      <c r="U732" s="38"/>
      <c r="V732" s="38"/>
      <c r="W732" s="38"/>
      <c r="X732" s="38"/>
      <c r="Y732" s="38"/>
      <c r="Z732" s="38"/>
      <c r="AA732" s="39"/>
      <c r="AB732" s="39"/>
      <c r="AC732" s="39"/>
      <c r="AD732" s="39"/>
    </row>
    <row r="733" spans="1:30" ht="15.75" customHeight="1" x14ac:dyDescent="0.25">
      <c r="A733" s="38"/>
      <c r="B733" s="38"/>
      <c r="C733" s="38"/>
      <c r="D733" s="38"/>
      <c r="E733" s="38"/>
      <c r="F733" s="38"/>
      <c r="G733" s="38"/>
      <c r="H733" s="38"/>
      <c r="I733" s="51"/>
      <c r="J733" s="38"/>
      <c r="K733" s="52"/>
      <c r="L733" s="38"/>
      <c r="M733" s="38"/>
      <c r="N733" s="38"/>
      <c r="O733" s="38"/>
      <c r="P733" s="38"/>
      <c r="Q733" s="38"/>
      <c r="R733" s="38"/>
      <c r="S733" s="38"/>
      <c r="T733" s="38"/>
      <c r="U733" s="38"/>
      <c r="V733" s="38"/>
      <c r="W733" s="38"/>
      <c r="X733" s="38"/>
      <c r="Y733" s="38"/>
      <c r="Z733" s="38"/>
      <c r="AA733" s="39"/>
      <c r="AB733" s="39"/>
      <c r="AC733" s="39"/>
      <c r="AD733" s="39"/>
    </row>
    <row r="734" spans="1:30" ht="15.75" customHeight="1" x14ac:dyDescent="0.25">
      <c r="A734" s="38"/>
      <c r="B734" s="38"/>
      <c r="C734" s="38"/>
      <c r="D734" s="38"/>
      <c r="E734" s="38"/>
      <c r="F734" s="38"/>
      <c r="G734" s="38"/>
      <c r="H734" s="38"/>
      <c r="I734" s="51"/>
      <c r="J734" s="38"/>
      <c r="K734" s="52"/>
      <c r="L734" s="38"/>
      <c r="M734" s="38"/>
      <c r="N734" s="38"/>
      <c r="O734" s="38"/>
      <c r="P734" s="38"/>
      <c r="Q734" s="38"/>
      <c r="R734" s="38"/>
      <c r="S734" s="38"/>
      <c r="T734" s="38"/>
      <c r="U734" s="38"/>
      <c r="V734" s="38"/>
      <c r="W734" s="38"/>
      <c r="X734" s="38"/>
      <c r="Y734" s="38"/>
      <c r="Z734" s="38"/>
      <c r="AA734" s="39"/>
      <c r="AB734" s="39"/>
      <c r="AC734" s="39"/>
      <c r="AD734" s="39"/>
    </row>
    <row r="735" spans="1:30" ht="15.75" customHeight="1" x14ac:dyDescent="0.25">
      <c r="A735" s="38"/>
      <c r="B735" s="38"/>
      <c r="C735" s="38"/>
      <c r="D735" s="38"/>
      <c r="E735" s="38"/>
      <c r="F735" s="38"/>
      <c r="G735" s="38"/>
      <c r="H735" s="38"/>
      <c r="I735" s="51"/>
      <c r="J735" s="38"/>
      <c r="K735" s="52"/>
      <c r="L735" s="38"/>
      <c r="M735" s="38"/>
      <c r="N735" s="38"/>
      <c r="O735" s="38"/>
      <c r="P735" s="38"/>
      <c r="Q735" s="38"/>
      <c r="R735" s="38"/>
      <c r="S735" s="38"/>
      <c r="T735" s="38"/>
      <c r="U735" s="38"/>
      <c r="V735" s="38"/>
      <c r="W735" s="38"/>
      <c r="X735" s="38"/>
      <c r="Y735" s="38"/>
      <c r="Z735" s="38"/>
      <c r="AA735" s="39"/>
      <c r="AB735" s="39"/>
      <c r="AC735" s="39"/>
      <c r="AD735" s="39"/>
    </row>
    <row r="736" spans="1:30" ht="15.75" customHeight="1" x14ac:dyDescent="0.25">
      <c r="A736" s="38"/>
      <c r="B736" s="38"/>
      <c r="C736" s="38"/>
      <c r="D736" s="38"/>
      <c r="E736" s="38"/>
      <c r="F736" s="38"/>
      <c r="G736" s="38"/>
      <c r="H736" s="38"/>
      <c r="I736" s="51"/>
      <c r="J736" s="38"/>
      <c r="K736" s="52"/>
      <c r="L736" s="38"/>
      <c r="M736" s="38"/>
      <c r="N736" s="38"/>
      <c r="O736" s="38"/>
      <c r="P736" s="38"/>
      <c r="Q736" s="38"/>
      <c r="R736" s="38"/>
      <c r="S736" s="38"/>
      <c r="T736" s="38"/>
      <c r="U736" s="38"/>
      <c r="V736" s="38"/>
      <c r="W736" s="38"/>
      <c r="X736" s="38"/>
      <c r="Y736" s="38"/>
      <c r="Z736" s="38"/>
      <c r="AA736" s="39"/>
      <c r="AB736" s="39"/>
      <c r="AC736" s="39"/>
      <c r="AD736" s="39"/>
    </row>
    <row r="737" spans="1:30" ht="15.75" customHeight="1" x14ac:dyDescent="0.25">
      <c r="A737" s="38"/>
      <c r="B737" s="38"/>
      <c r="C737" s="38"/>
      <c r="D737" s="38"/>
      <c r="E737" s="38"/>
      <c r="F737" s="38"/>
      <c r="G737" s="38"/>
      <c r="H737" s="38"/>
      <c r="I737" s="51"/>
      <c r="J737" s="38"/>
      <c r="K737" s="52"/>
      <c r="L737" s="38"/>
      <c r="M737" s="38"/>
      <c r="N737" s="38"/>
      <c r="O737" s="38"/>
      <c r="P737" s="38"/>
      <c r="Q737" s="38"/>
      <c r="R737" s="38"/>
      <c r="S737" s="38"/>
      <c r="T737" s="38"/>
      <c r="U737" s="38"/>
      <c r="V737" s="38"/>
      <c r="W737" s="38"/>
      <c r="X737" s="38"/>
      <c r="Y737" s="38"/>
      <c r="Z737" s="38"/>
      <c r="AA737" s="39"/>
      <c r="AB737" s="39"/>
      <c r="AC737" s="39"/>
      <c r="AD737" s="39"/>
    </row>
    <row r="738" spans="1:30" ht="15.75" customHeight="1" x14ac:dyDescent="0.25">
      <c r="A738" s="38"/>
      <c r="B738" s="38"/>
      <c r="C738" s="38"/>
      <c r="D738" s="38"/>
      <c r="E738" s="38"/>
      <c r="F738" s="38"/>
      <c r="G738" s="38"/>
      <c r="H738" s="38"/>
      <c r="I738" s="51"/>
      <c r="J738" s="38"/>
      <c r="K738" s="52"/>
      <c r="L738" s="38"/>
      <c r="M738" s="38"/>
      <c r="N738" s="38"/>
      <c r="O738" s="38"/>
      <c r="P738" s="38"/>
      <c r="Q738" s="38"/>
      <c r="R738" s="38"/>
      <c r="S738" s="38"/>
      <c r="T738" s="38"/>
      <c r="U738" s="38"/>
      <c r="V738" s="38"/>
      <c r="W738" s="38"/>
      <c r="X738" s="38"/>
      <c r="Y738" s="38"/>
      <c r="Z738" s="38"/>
      <c r="AA738" s="39"/>
      <c r="AB738" s="39"/>
      <c r="AC738" s="39"/>
      <c r="AD738" s="39"/>
    </row>
    <row r="739" spans="1:30" ht="15.75" customHeight="1" x14ac:dyDescent="0.25">
      <c r="A739" s="38"/>
      <c r="B739" s="38"/>
      <c r="C739" s="38"/>
      <c r="D739" s="38"/>
      <c r="E739" s="38"/>
      <c r="F739" s="38"/>
      <c r="G739" s="38"/>
      <c r="H739" s="38"/>
      <c r="I739" s="51"/>
      <c r="J739" s="38"/>
      <c r="K739" s="52"/>
      <c r="L739" s="38"/>
      <c r="M739" s="38"/>
      <c r="N739" s="38"/>
      <c r="O739" s="38"/>
      <c r="P739" s="38"/>
      <c r="Q739" s="38"/>
      <c r="R739" s="38"/>
      <c r="S739" s="38"/>
      <c r="T739" s="38"/>
      <c r="U739" s="38"/>
      <c r="V739" s="38"/>
      <c r="W739" s="38"/>
      <c r="X739" s="38"/>
      <c r="Y739" s="38"/>
      <c r="Z739" s="38"/>
      <c r="AA739" s="39"/>
      <c r="AB739" s="39"/>
      <c r="AC739" s="39"/>
      <c r="AD739" s="39"/>
    </row>
    <row r="740" spans="1:30" ht="15.75" customHeight="1" x14ac:dyDescent="0.25">
      <c r="A740" s="38"/>
      <c r="B740" s="38"/>
      <c r="C740" s="38"/>
      <c r="D740" s="38"/>
      <c r="E740" s="38"/>
      <c r="F740" s="38"/>
      <c r="G740" s="38"/>
      <c r="H740" s="38"/>
      <c r="I740" s="51"/>
      <c r="J740" s="38"/>
      <c r="K740" s="52"/>
      <c r="L740" s="38"/>
      <c r="M740" s="38"/>
      <c r="N740" s="38"/>
      <c r="O740" s="38"/>
      <c r="P740" s="38"/>
      <c r="Q740" s="38"/>
      <c r="R740" s="38"/>
      <c r="S740" s="38"/>
      <c r="T740" s="38"/>
      <c r="U740" s="38"/>
      <c r="V740" s="38"/>
      <c r="W740" s="38"/>
      <c r="X740" s="38"/>
      <c r="Y740" s="38"/>
      <c r="Z740" s="38"/>
      <c r="AA740" s="39"/>
      <c r="AB740" s="39"/>
      <c r="AC740" s="39"/>
      <c r="AD740" s="39"/>
    </row>
    <row r="741" spans="1:30" ht="15.75" customHeight="1" x14ac:dyDescent="0.25">
      <c r="A741" s="38"/>
      <c r="B741" s="38"/>
      <c r="C741" s="38"/>
      <c r="D741" s="38"/>
      <c r="E741" s="38"/>
      <c r="F741" s="38"/>
      <c r="G741" s="38"/>
      <c r="H741" s="38"/>
      <c r="I741" s="51"/>
      <c r="J741" s="38"/>
      <c r="K741" s="52"/>
      <c r="L741" s="38"/>
      <c r="M741" s="38"/>
      <c r="N741" s="38"/>
      <c r="O741" s="38"/>
      <c r="P741" s="38"/>
      <c r="Q741" s="38"/>
      <c r="R741" s="38"/>
      <c r="S741" s="38"/>
      <c r="T741" s="38"/>
      <c r="U741" s="38"/>
      <c r="V741" s="38"/>
      <c r="W741" s="38"/>
      <c r="X741" s="38"/>
      <c r="Y741" s="38"/>
      <c r="Z741" s="38"/>
      <c r="AA741" s="39"/>
      <c r="AB741" s="39"/>
      <c r="AC741" s="39"/>
      <c r="AD741" s="39"/>
    </row>
    <row r="742" spans="1:30" ht="15.75" customHeight="1" x14ac:dyDescent="0.25">
      <c r="A742" s="38"/>
      <c r="B742" s="38"/>
      <c r="C742" s="38"/>
      <c r="D742" s="38"/>
      <c r="E742" s="38"/>
      <c r="F742" s="38"/>
      <c r="G742" s="38"/>
      <c r="H742" s="38"/>
      <c r="I742" s="51"/>
      <c r="J742" s="38"/>
      <c r="K742" s="52"/>
      <c r="L742" s="38"/>
      <c r="M742" s="38"/>
      <c r="N742" s="38"/>
      <c r="O742" s="38"/>
      <c r="P742" s="38"/>
      <c r="Q742" s="38"/>
      <c r="R742" s="38"/>
      <c r="S742" s="38"/>
      <c r="T742" s="38"/>
      <c r="U742" s="38"/>
      <c r="V742" s="38"/>
      <c r="W742" s="38"/>
      <c r="X742" s="38"/>
      <c r="Y742" s="38"/>
      <c r="Z742" s="38"/>
      <c r="AA742" s="39"/>
      <c r="AB742" s="39"/>
      <c r="AC742" s="39"/>
      <c r="AD742" s="39"/>
    </row>
    <row r="743" spans="1:30" ht="15.75" customHeight="1" x14ac:dyDescent="0.25">
      <c r="A743" s="38"/>
      <c r="B743" s="38"/>
      <c r="C743" s="38"/>
      <c r="D743" s="38"/>
      <c r="E743" s="38"/>
      <c r="F743" s="38"/>
      <c r="G743" s="38"/>
      <c r="H743" s="38"/>
      <c r="I743" s="51"/>
      <c r="J743" s="38"/>
      <c r="K743" s="52"/>
      <c r="L743" s="38"/>
      <c r="M743" s="38"/>
      <c r="N743" s="38"/>
      <c r="O743" s="38"/>
      <c r="P743" s="38"/>
      <c r="Q743" s="38"/>
      <c r="R743" s="38"/>
      <c r="S743" s="38"/>
      <c r="T743" s="38"/>
      <c r="U743" s="38"/>
      <c r="V743" s="38"/>
      <c r="W743" s="38"/>
      <c r="X743" s="38"/>
      <c r="Y743" s="38"/>
      <c r="Z743" s="38"/>
      <c r="AA743" s="39"/>
      <c r="AB743" s="39"/>
      <c r="AC743" s="39"/>
      <c r="AD743" s="39"/>
    </row>
    <row r="744" spans="1:30" ht="15.75" customHeight="1" x14ac:dyDescent="0.25">
      <c r="A744" s="38"/>
      <c r="B744" s="38"/>
      <c r="C744" s="38"/>
      <c r="D744" s="38"/>
      <c r="E744" s="38"/>
      <c r="F744" s="38"/>
      <c r="G744" s="38"/>
      <c r="H744" s="38"/>
      <c r="I744" s="51"/>
      <c r="J744" s="38"/>
      <c r="K744" s="52"/>
      <c r="L744" s="38"/>
      <c r="M744" s="38"/>
      <c r="N744" s="38"/>
      <c r="O744" s="38"/>
      <c r="P744" s="38"/>
      <c r="Q744" s="38"/>
      <c r="R744" s="38"/>
      <c r="S744" s="38"/>
      <c r="T744" s="38"/>
      <c r="U744" s="38"/>
      <c r="V744" s="38"/>
      <c r="W744" s="38"/>
      <c r="X744" s="38"/>
      <c r="Y744" s="38"/>
      <c r="Z744" s="38"/>
      <c r="AA744" s="39"/>
      <c r="AB744" s="39"/>
      <c r="AC744" s="39"/>
      <c r="AD744" s="39"/>
    </row>
    <row r="745" spans="1:30" ht="15.75" customHeight="1" x14ac:dyDescent="0.25">
      <c r="A745" s="38"/>
      <c r="B745" s="38"/>
      <c r="C745" s="38"/>
      <c r="D745" s="38"/>
      <c r="E745" s="38"/>
      <c r="F745" s="38"/>
      <c r="G745" s="38"/>
      <c r="H745" s="38"/>
      <c r="I745" s="51"/>
      <c r="J745" s="38"/>
      <c r="K745" s="52"/>
      <c r="L745" s="38"/>
      <c r="M745" s="38"/>
      <c r="N745" s="38"/>
      <c r="O745" s="38"/>
      <c r="P745" s="38"/>
      <c r="Q745" s="38"/>
      <c r="R745" s="38"/>
      <c r="S745" s="38"/>
      <c r="T745" s="38"/>
      <c r="U745" s="38"/>
      <c r="V745" s="38"/>
      <c r="W745" s="38"/>
      <c r="X745" s="38"/>
      <c r="Y745" s="38"/>
      <c r="Z745" s="38"/>
      <c r="AA745" s="39"/>
      <c r="AB745" s="39"/>
      <c r="AC745" s="39"/>
      <c r="AD745" s="39"/>
    </row>
    <row r="746" spans="1:30" ht="15.75" customHeight="1" x14ac:dyDescent="0.25">
      <c r="A746" s="38"/>
      <c r="B746" s="38"/>
      <c r="C746" s="38"/>
      <c r="D746" s="38"/>
      <c r="E746" s="38"/>
      <c r="F746" s="38"/>
      <c r="G746" s="38"/>
      <c r="H746" s="38"/>
      <c r="I746" s="51"/>
      <c r="J746" s="38"/>
      <c r="K746" s="52"/>
      <c r="L746" s="38"/>
      <c r="M746" s="38"/>
      <c r="N746" s="38"/>
      <c r="O746" s="38"/>
      <c r="P746" s="38"/>
      <c r="Q746" s="38"/>
      <c r="R746" s="38"/>
      <c r="S746" s="38"/>
      <c r="T746" s="38"/>
      <c r="U746" s="38"/>
      <c r="V746" s="38"/>
      <c r="W746" s="38"/>
      <c r="X746" s="38"/>
      <c r="Y746" s="38"/>
      <c r="Z746" s="38"/>
      <c r="AA746" s="39"/>
      <c r="AB746" s="39"/>
      <c r="AC746" s="39"/>
      <c r="AD746" s="39"/>
    </row>
    <row r="747" spans="1:30" ht="15.75" customHeight="1" x14ac:dyDescent="0.25">
      <c r="A747" s="38"/>
      <c r="B747" s="38"/>
      <c r="C747" s="38"/>
      <c r="D747" s="38"/>
      <c r="E747" s="38"/>
      <c r="F747" s="38"/>
      <c r="G747" s="38"/>
      <c r="H747" s="38"/>
      <c r="I747" s="51"/>
      <c r="J747" s="38"/>
      <c r="K747" s="52"/>
      <c r="L747" s="38"/>
      <c r="M747" s="38"/>
      <c r="N747" s="38"/>
      <c r="O747" s="38"/>
      <c r="P747" s="38"/>
      <c r="Q747" s="38"/>
      <c r="R747" s="38"/>
      <c r="S747" s="38"/>
      <c r="T747" s="38"/>
      <c r="U747" s="38"/>
      <c r="V747" s="38"/>
      <c r="W747" s="38"/>
      <c r="X747" s="38"/>
      <c r="Y747" s="38"/>
      <c r="Z747" s="38"/>
      <c r="AA747" s="39"/>
      <c r="AB747" s="39"/>
      <c r="AC747" s="39"/>
      <c r="AD747" s="39"/>
    </row>
    <row r="748" spans="1:30" ht="15.75" customHeight="1" x14ac:dyDescent="0.25">
      <c r="A748" s="38"/>
      <c r="B748" s="38"/>
      <c r="C748" s="38"/>
      <c r="D748" s="38"/>
      <c r="E748" s="38"/>
      <c r="F748" s="38"/>
      <c r="G748" s="38"/>
      <c r="H748" s="38"/>
      <c r="I748" s="51"/>
      <c r="J748" s="38"/>
      <c r="K748" s="52"/>
      <c r="L748" s="38"/>
      <c r="M748" s="38"/>
      <c r="N748" s="38"/>
      <c r="O748" s="38"/>
      <c r="P748" s="38"/>
      <c r="Q748" s="38"/>
      <c r="R748" s="38"/>
      <c r="S748" s="38"/>
      <c r="T748" s="38"/>
      <c r="U748" s="38"/>
      <c r="V748" s="38"/>
      <c r="W748" s="38"/>
      <c r="X748" s="38"/>
      <c r="Y748" s="38"/>
      <c r="Z748" s="38"/>
      <c r="AA748" s="39"/>
      <c r="AB748" s="39"/>
      <c r="AC748" s="39"/>
      <c r="AD748" s="39"/>
    </row>
    <row r="749" spans="1:30" ht="15.75" customHeight="1" x14ac:dyDescent="0.25">
      <c r="A749" s="38"/>
      <c r="B749" s="38"/>
      <c r="C749" s="38"/>
      <c r="D749" s="38"/>
      <c r="E749" s="38"/>
      <c r="F749" s="38"/>
      <c r="G749" s="38"/>
      <c r="H749" s="38"/>
      <c r="I749" s="51"/>
      <c r="J749" s="38"/>
      <c r="K749" s="52"/>
      <c r="L749" s="38"/>
      <c r="M749" s="38"/>
      <c r="N749" s="38"/>
      <c r="O749" s="38"/>
      <c r="P749" s="38"/>
      <c r="Q749" s="38"/>
      <c r="R749" s="38"/>
      <c r="S749" s="38"/>
      <c r="T749" s="38"/>
      <c r="U749" s="38"/>
      <c r="V749" s="38"/>
      <c r="W749" s="38"/>
      <c r="X749" s="38"/>
      <c r="Y749" s="38"/>
      <c r="Z749" s="38"/>
      <c r="AA749" s="39"/>
      <c r="AB749" s="39"/>
      <c r="AC749" s="39"/>
      <c r="AD749" s="39"/>
    </row>
    <row r="750" spans="1:30" ht="15.75" customHeight="1" x14ac:dyDescent="0.25">
      <c r="A750" s="38"/>
      <c r="B750" s="38"/>
      <c r="C750" s="38"/>
      <c r="D750" s="38"/>
      <c r="E750" s="38"/>
      <c r="F750" s="38"/>
      <c r="G750" s="38"/>
      <c r="H750" s="38"/>
      <c r="I750" s="51"/>
      <c r="J750" s="38"/>
      <c r="K750" s="52"/>
      <c r="L750" s="38"/>
      <c r="M750" s="38"/>
      <c r="N750" s="38"/>
      <c r="O750" s="38"/>
      <c r="P750" s="38"/>
      <c r="Q750" s="38"/>
      <c r="R750" s="38"/>
      <c r="S750" s="38"/>
      <c r="T750" s="38"/>
      <c r="U750" s="38"/>
      <c r="V750" s="38"/>
      <c r="W750" s="38"/>
      <c r="X750" s="38"/>
      <c r="Y750" s="38"/>
      <c r="Z750" s="38"/>
      <c r="AA750" s="39"/>
      <c r="AB750" s="39"/>
      <c r="AC750" s="39"/>
      <c r="AD750" s="39"/>
    </row>
    <row r="751" spans="1:30" ht="15.75" customHeight="1" x14ac:dyDescent="0.25">
      <c r="A751" s="38"/>
      <c r="B751" s="38"/>
      <c r="C751" s="38"/>
      <c r="D751" s="38"/>
      <c r="E751" s="38"/>
      <c r="F751" s="38"/>
      <c r="G751" s="38"/>
      <c r="H751" s="38"/>
      <c r="I751" s="51"/>
      <c r="J751" s="38"/>
      <c r="K751" s="52"/>
      <c r="L751" s="38"/>
      <c r="M751" s="38"/>
      <c r="N751" s="38"/>
      <c r="O751" s="38"/>
      <c r="P751" s="38"/>
      <c r="Q751" s="38"/>
      <c r="R751" s="38"/>
      <c r="S751" s="38"/>
      <c r="T751" s="38"/>
      <c r="U751" s="38"/>
      <c r="V751" s="38"/>
      <c r="W751" s="38"/>
      <c r="X751" s="38"/>
      <c r="Y751" s="38"/>
      <c r="Z751" s="38"/>
      <c r="AA751" s="39"/>
      <c r="AB751" s="39"/>
      <c r="AC751" s="39"/>
      <c r="AD751" s="39"/>
    </row>
    <row r="752" spans="1:30" ht="15.75" customHeight="1" x14ac:dyDescent="0.25">
      <c r="A752" s="38"/>
      <c r="B752" s="38"/>
      <c r="C752" s="38"/>
      <c r="D752" s="38"/>
      <c r="E752" s="38"/>
      <c r="F752" s="38"/>
      <c r="G752" s="38"/>
      <c r="H752" s="38"/>
      <c r="I752" s="51"/>
      <c r="J752" s="38"/>
      <c r="K752" s="52"/>
      <c r="L752" s="38"/>
      <c r="M752" s="38"/>
      <c r="N752" s="38"/>
      <c r="O752" s="38"/>
      <c r="P752" s="38"/>
      <c r="Q752" s="38"/>
      <c r="R752" s="38"/>
      <c r="S752" s="38"/>
      <c r="T752" s="38"/>
      <c r="U752" s="38"/>
      <c r="V752" s="38"/>
      <c r="W752" s="38"/>
      <c r="X752" s="38"/>
      <c r="Y752" s="38"/>
      <c r="Z752" s="38"/>
      <c r="AA752" s="39"/>
      <c r="AB752" s="39"/>
      <c r="AC752" s="39"/>
      <c r="AD752" s="39"/>
    </row>
    <row r="753" spans="1:30" ht="15.75" customHeight="1" x14ac:dyDescent="0.25">
      <c r="A753" s="38"/>
      <c r="B753" s="38"/>
      <c r="C753" s="38"/>
      <c r="D753" s="38"/>
      <c r="E753" s="38"/>
      <c r="F753" s="38"/>
      <c r="G753" s="38"/>
      <c r="H753" s="38"/>
      <c r="I753" s="51"/>
      <c r="J753" s="38"/>
      <c r="K753" s="52"/>
      <c r="L753" s="38"/>
      <c r="M753" s="38"/>
      <c r="N753" s="38"/>
      <c r="O753" s="38"/>
      <c r="P753" s="38"/>
      <c r="Q753" s="38"/>
      <c r="R753" s="38"/>
      <c r="S753" s="38"/>
      <c r="T753" s="38"/>
      <c r="U753" s="38"/>
      <c r="V753" s="38"/>
      <c r="W753" s="38"/>
      <c r="X753" s="38"/>
      <c r="Y753" s="38"/>
      <c r="Z753" s="38"/>
      <c r="AA753" s="39"/>
      <c r="AB753" s="39"/>
      <c r="AC753" s="39"/>
      <c r="AD753" s="39"/>
    </row>
    <row r="754" spans="1:30" ht="15.75" customHeight="1" x14ac:dyDescent="0.25">
      <c r="A754" s="38"/>
      <c r="B754" s="38"/>
      <c r="C754" s="38"/>
      <c r="D754" s="38"/>
      <c r="E754" s="38"/>
      <c r="F754" s="38"/>
      <c r="G754" s="38"/>
      <c r="H754" s="38"/>
      <c r="I754" s="51"/>
      <c r="J754" s="38"/>
      <c r="K754" s="52"/>
      <c r="L754" s="38"/>
      <c r="M754" s="38"/>
      <c r="N754" s="38"/>
      <c r="O754" s="38"/>
      <c r="P754" s="38"/>
      <c r="Q754" s="38"/>
      <c r="R754" s="38"/>
      <c r="S754" s="38"/>
      <c r="T754" s="38"/>
      <c r="U754" s="38"/>
      <c r="V754" s="38"/>
      <c r="W754" s="38"/>
      <c r="X754" s="38"/>
      <c r="Y754" s="38"/>
      <c r="Z754" s="38"/>
      <c r="AA754" s="39"/>
      <c r="AB754" s="39"/>
      <c r="AC754" s="39"/>
      <c r="AD754" s="39"/>
    </row>
    <row r="755" spans="1:30" ht="15.75" customHeight="1" x14ac:dyDescent="0.25">
      <c r="A755" s="38"/>
      <c r="B755" s="38"/>
      <c r="C755" s="38"/>
      <c r="D755" s="38"/>
      <c r="E755" s="38"/>
      <c r="F755" s="38"/>
      <c r="G755" s="38"/>
      <c r="H755" s="38"/>
      <c r="I755" s="51"/>
      <c r="J755" s="38"/>
      <c r="K755" s="52"/>
      <c r="L755" s="38"/>
      <c r="M755" s="38"/>
      <c r="N755" s="38"/>
      <c r="O755" s="38"/>
      <c r="P755" s="38"/>
      <c r="Q755" s="38"/>
      <c r="R755" s="38"/>
      <c r="S755" s="38"/>
      <c r="T755" s="38"/>
      <c r="U755" s="38"/>
      <c r="V755" s="38"/>
      <c r="W755" s="38"/>
      <c r="X755" s="38"/>
      <c r="Y755" s="38"/>
      <c r="Z755" s="38"/>
      <c r="AA755" s="39"/>
      <c r="AB755" s="39"/>
      <c r="AC755" s="39"/>
      <c r="AD755" s="39"/>
    </row>
    <row r="756" spans="1:30" ht="15.75" customHeight="1" x14ac:dyDescent="0.25">
      <c r="A756" s="38"/>
      <c r="B756" s="38"/>
      <c r="C756" s="38"/>
      <c r="D756" s="38"/>
      <c r="E756" s="38"/>
      <c r="F756" s="38"/>
      <c r="G756" s="38"/>
      <c r="H756" s="38"/>
      <c r="I756" s="51"/>
      <c r="J756" s="38"/>
      <c r="K756" s="52"/>
      <c r="L756" s="38"/>
      <c r="M756" s="38"/>
      <c r="N756" s="38"/>
      <c r="O756" s="38"/>
      <c r="P756" s="38"/>
      <c r="Q756" s="38"/>
      <c r="R756" s="38"/>
      <c r="S756" s="38"/>
      <c r="T756" s="38"/>
      <c r="U756" s="38"/>
      <c r="V756" s="38"/>
      <c r="W756" s="38"/>
      <c r="X756" s="38"/>
      <c r="Y756" s="38"/>
      <c r="Z756" s="38"/>
      <c r="AA756" s="39"/>
      <c r="AB756" s="39"/>
      <c r="AC756" s="39"/>
      <c r="AD756" s="39"/>
    </row>
    <row r="757" spans="1:30" ht="15.75" customHeight="1" x14ac:dyDescent="0.25">
      <c r="A757" s="38"/>
      <c r="B757" s="38"/>
      <c r="C757" s="38"/>
      <c r="D757" s="38"/>
      <c r="E757" s="38"/>
      <c r="F757" s="38"/>
      <c r="G757" s="38"/>
      <c r="H757" s="38"/>
      <c r="I757" s="51"/>
      <c r="J757" s="38"/>
      <c r="K757" s="52"/>
      <c r="L757" s="38"/>
      <c r="M757" s="38"/>
      <c r="N757" s="38"/>
      <c r="O757" s="38"/>
      <c r="P757" s="38"/>
      <c r="Q757" s="38"/>
      <c r="R757" s="38"/>
      <c r="S757" s="38"/>
      <c r="T757" s="38"/>
      <c r="U757" s="38"/>
      <c r="V757" s="38"/>
      <c r="W757" s="38"/>
      <c r="X757" s="38"/>
      <c r="Y757" s="38"/>
      <c r="Z757" s="38"/>
      <c r="AA757" s="39"/>
      <c r="AB757" s="39"/>
      <c r="AC757" s="39"/>
      <c r="AD757" s="39"/>
    </row>
    <row r="758" spans="1:30" ht="15.75" customHeight="1" x14ac:dyDescent="0.25">
      <c r="A758" s="38"/>
      <c r="B758" s="38"/>
      <c r="C758" s="38"/>
      <c r="D758" s="38"/>
      <c r="E758" s="38"/>
      <c r="F758" s="38"/>
      <c r="G758" s="38"/>
      <c r="H758" s="38"/>
      <c r="I758" s="51"/>
      <c r="J758" s="38"/>
      <c r="K758" s="52"/>
      <c r="L758" s="38"/>
      <c r="M758" s="38"/>
      <c r="N758" s="38"/>
      <c r="O758" s="38"/>
      <c r="P758" s="38"/>
      <c r="Q758" s="38"/>
      <c r="R758" s="38"/>
      <c r="S758" s="38"/>
      <c r="T758" s="38"/>
      <c r="U758" s="38"/>
      <c r="V758" s="38"/>
      <c r="W758" s="38"/>
      <c r="X758" s="38"/>
      <c r="Y758" s="38"/>
      <c r="Z758" s="38"/>
      <c r="AA758" s="39"/>
      <c r="AB758" s="39"/>
      <c r="AC758" s="39"/>
      <c r="AD758" s="39"/>
    </row>
    <row r="759" spans="1:30" ht="15.75" customHeight="1" x14ac:dyDescent="0.25">
      <c r="A759" s="38"/>
      <c r="B759" s="38"/>
      <c r="C759" s="38"/>
      <c r="D759" s="38"/>
      <c r="E759" s="38"/>
      <c r="F759" s="38"/>
      <c r="G759" s="38"/>
      <c r="H759" s="38"/>
      <c r="I759" s="51"/>
      <c r="J759" s="38"/>
      <c r="K759" s="52"/>
      <c r="L759" s="38"/>
      <c r="M759" s="38"/>
      <c r="N759" s="38"/>
      <c r="O759" s="38"/>
      <c r="P759" s="38"/>
      <c r="Q759" s="38"/>
      <c r="R759" s="38"/>
      <c r="S759" s="38"/>
      <c r="T759" s="38"/>
      <c r="U759" s="38"/>
      <c r="V759" s="38"/>
      <c r="W759" s="38"/>
      <c r="X759" s="38"/>
      <c r="Y759" s="38"/>
      <c r="Z759" s="38"/>
      <c r="AA759" s="39"/>
      <c r="AB759" s="39"/>
      <c r="AC759" s="39"/>
      <c r="AD759" s="39"/>
    </row>
    <row r="760" spans="1:30" ht="15.75" customHeight="1" x14ac:dyDescent="0.25">
      <c r="A760" s="38"/>
      <c r="B760" s="38"/>
      <c r="C760" s="38"/>
      <c r="D760" s="38"/>
      <c r="E760" s="38"/>
      <c r="F760" s="38"/>
      <c r="G760" s="38"/>
      <c r="H760" s="38"/>
      <c r="I760" s="51"/>
      <c r="J760" s="38"/>
      <c r="K760" s="52"/>
      <c r="L760" s="38"/>
      <c r="M760" s="38"/>
      <c r="N760" s="38"/>
      <c r="O760" s="38"/>
      <c r="P760" s="38"/>
      <c r="Q760" s="38"/>
      <c r="R760" s="38"/>
      <c r="S760" s="38"/>
      <c r="T760" s="38"/>
      <c r="U760" s="38"/>
      <c r="V760" s="38"/>
      <c r="W760" s="38"/>
      <c r="X760" s="38"/>
      <c r="Y760" s="38"/>
      <c r="Z760" s="38"/>
      <c r="AA760" s="39"/>
      <c r="AB760" s="39"/>
      <c r="AC760" s="39"/>
      <c r="AD760" s="39"/>
    </row>
    <row r="761" spans="1:30" ht="15.75" customHeight="1" x14ac:dyDescent="0.25">
      <c r="A761" s="38"/>
      <c r="B761" s="38"/>
      <c r="C761" s="38"/>
      <c r="D761" s="38"/>
      <c r="E761" s="38"/>
      <c r="F761" s="38"/>
      <c r="G761" s="38"/>
      <c r="H761" s="38"/>
      <c r="I761" s="51"/>
      <c r="J761" s="38"/>
      <c r="K761" s="52"/>
      <c r="L761" s="38"/>
      <c r="M761" s="38"/>
      <c r="N761" s="38"/>
      <c r="O761" s="38"/>
      <c r="P761" s="38"/>
      <c r="Q761" s="38"/>
      <c r="R761" s="38"/>
      <c r="S761" s="38"/>
      <c r="T761" s="38"/>
      <c r="U761" s="38"/>
      <c r="V761" s="38"/>
      <c r="W761" s="38"/>
      <c r="X761" s="38"/>
      <c r="Y761" s="38"/>
      <c r="Z761" s="38"/>
      <c r="AA761" s="39"/>
      <c r="AB761" s="39"/>
      <c r="AC761" s="39"/>
      <c r="AD761" s="39"/>
    </row>
    <row r="762" spans="1:30" ht="15.75" customHeight="1" x14ac:dyDescent="0.25">
      <c r="A762" s="38"/>
      <c r="B762" s="38"/>
      <c r="C762" s="38"/>
      <c r="D762" s="38"/>
      <c r="E762" s="38"/>
      <c r="F762" s="38"/>
      <c r="G762" s="38"/>
      <c r="H762" s="38"/>
      <c r="I762" s="51"/>
      <c r="J762" s="38"/>
      <c r="K762" s="52"/>
      <c r="L762" s="38"/>
      <c r="M762" s="38"/>
      <c r="N762" s="38"/>
      <c r="O762" s="38"/>
      <c r="P762" s="38"/>
      <c r="Q762" s="38"/>
      <c r="R762" s="38"/>
      <c r="S762" s="38"/>
      <c r="T762" s="38"/>
      <c r="U762" s="38"/>
      <c r="V762" s="38"/>
      <c r="W762" s="38"/>
      <c r="X762" s="38"/>
      <c r="Y762" s="38"/>
      <c r="Z762" s="38"/>
      <c r="AA762" s="39"/>
      <c r="AB762" s="39"/>
      <c r="AC762" s="39"/>
      <c r="AD762" s="39"/>
    </row>
    <row r="763" spans="1:30" ht="15.75" customHeight="1" x14ac:dyDescent="0.25">
      <c r="A763" s="38"/>
      <c r="B763" s="38"/>
      <c r="C763" s="38"/>
      <c r="D763" s="38"/>
      <c r="E763" s="38"/>
      <c r="F763" s="38"/>
      <c r="G763" s="38"/>
      <c r="H763" s="38"/>
      <c r="I763" s="51"/>
      <c r="J763" s="38"/>
      <c r="K763" s="52"/>
      <c r="L763" s="38"/>
      <c r="M763" s="38"/>
      <c r="N763" s="38"/>
      <c r="O763" s="38"/>
      <c r="P763" s="38"/>
      <c r="Q763" s="38"/>
      <c r="R763" s="38"/>
      <c r="S763" s="38"/>
      <c r="T763" s="38"/>
      <c r="U763" s="38"/>
      <c r="V763" s="38"/>
      <c r="W763" s="38"/>
      <c r="X763" s="38"/>
      <c r="Y763" s="38"/>
      <c r="Z763" s="38"/>
      <c r="AA763" s="39"/>
      <c r="AB763" s="39"/>
      <c r="AC763" s="39"/>
      <c r="AD763" s="39"/>
    </row>
    <row r="764" spans="1:30" ht="15.75" customHeight="1" x14ac:dyDescent="0.25">
      <c r="A764" s="38"/>
      <c r="B764" s="38"/>
      <c r="C764" s="38"/>
      <c r="D764" s="38"/>
      <c r="E764" s="38"/>
      <c r="F764" s="38"/>
      <c r="G764" s="38"/>
      <c r="H764" s="38"/>
      <c r="I764" s="51"/>
      <c r="J764" s="38"/>
      <c r="K764" s="52"/>
      <c r="L764" s="38"/>
      <c r="M764" s="38"/>
      <c r="N764" s="38"/>
      <c r="O764" s="38"/>
      <c r="P764" s="38"/>
      <c r="Q764" s="38"/>
      <c r="R764" s="38"/>
      <c r="S764" s="38"/>
      <c r="T764" s="38"/>
      <c r="U764" s="38"/>
      <c r="V764" s="38"/>
      <c r="W764" s="38"/>
      <c r="X764" s="38"/>
      <c r="Y764" s="38"/>
      <c r="Z764" s="38"/>
      <c r="AA764" s="39"/>
      <c r="AB764" s="39"/>
      <c r="AC764" s="39"/>
      <c r="AD764" s="39"/>
    </row>
    <row r="765" spans="1:30" ht="15.75" customHeight="1" x14ac:dyDescent="0.25">
      <c r="A765" s="38"/>
      <c r="B765" s="38"/>
      <c r="C765" s="38"/>
      <c r="D765" s="38"/>
      <c r="E765" s="38"/>
      <c r="F765" s="38"/>
      <c r="G765" s="38"/>
      <c r="H765" s="38"/>
      <c r="I765" s="51"/>
      <c r="J765" s="38"/>
      <c r="K765" s="52"/>
      <c r="L765" s="38"/>
      <c r="M765" s="38"/>
      <c r="N765" s="38"/>
      <c r="O765" s="38"/>
      <c r="P765" s="38"/>
      <c r="Q765" s="38"/>
      <c r="R765" s="38"/>
      <c r="S765" s="38"/>
      <c r="T765" s="38"/>
      <c r="U765" s="38"/>
      <c r="V765" s="38"/>
      <c r="W765" s="38"/>
      <c r="X765" s="38"/>
      <c r="Y765" s="38"/>
      <c r="Z765" s="38"/>
      <c r="AA765" s="39"/>
      <c r="AB765" s="39"/>
      <c r="AC765" s="39"/>
      <c r="AD765" s="39"/>
    </row>
    <row r="766" spans="1:30" ht="15.75" customHeight="1" x14ac:dyDescent="0.25">
      <c r="A766" s="38"/>
      <c r="B766" s="38"/>
      <c r="C766" s="38"/>
      <c r="D766" s="38"/>
      <c r="E766" s="38"/>
      <c r="F766" s="38"/>
      <c r="G766" s="38"/>
      <c r="H766" s="38"/>
      <c r="I766" s="51"/>
      <c r="J766" s="38"/>
      <c r="K766" s="52"/>
      <c r="L766" s="38"/>
      <c r="M766" s="38"/>
      <c r="N766" s="38"/>
      <c r="O766" s="38"/>
      <c r="P766" s="38"/>
      <c r="Q766" s="38"/>
      <c r="R766" s="38"/>
      <c r="S766" s="38"/>
      <c r="T766" s="38"/>
      <c r="U766" s="38"/>
      <c r="V766" s="38"/>
      <c r="W766" s="38"/>
      <c r="X766" s="38"/>
      <c r="Y766" s="38"/>
      <c r="Z766" s="38"/>
      <c r="AA766" s="39"/>
      <c r="AB766" s="39"/>
      <c r="AC766" s="39"/>
      <c r="AD766" s="39"/>
    </row>
    <row r="767" spans="1:30" ht="15.75" customHeight="1" x14ac:dyDescent="0.25">
      <c r="A767" s="38"/>
      <c r="B767" s="38"/>
      <c r="C767" s="38"/>
      <c r="D767" s="38"/>
      <c r="E767" s="38"/>
      <c r="F767" s="38"/>
      <c r="G767" s="38"/>
      <c r="H767" s="38"/>
      <c r="I767" s="51"/>
      <c r="J767" s="38"/>
      <c r="K767" s="52"/>
      <c r="L767" s="38"/>
      <c r="M767" s="38"/>
      <c r="N767" s="38"/>
      <c r="O767" s="38"/>
      <c r="P767" s="38"/>
      <c r="Q767" s="38"/>
      <c r="R767" s="38"/>
      <c r="S767" s="38"/>
      <c r="T767" s="38"/>
      <c r="U767" s="38"/>
      <c r="V767" s="38"/>
      <c r="W767" s="38"/>
      <c r="X767" s="38"/>
      <c r="Y767" s="38"/>
      <c r="Z767" s="38"/>
      <c r="AA767" s="39"/>
      <c r="AB767" s="39"/>
      <c r="AC767" s="39"/>
      <c r="AD767" s="39"/>
    </row>
    <row r="768" spans="1:30" ht="15.75" customHeight="1" x14ac:dyDescent="0.25">
      <c r="A768" s="38"/>
      <c r="B768" s="38"/>
      <c r="C768" s="38"/>
      <c r="D768" s="38"/>
      <c r="E768" s="38"/>
      <c r="F768" s="38"/>
      <c r="G768" s="38"/>
      <c r="H768" s="38"/>
      <c r="I768" s="51"/>
      <c r="J768" s="38"/>
      <c r="K768" s="52"/>
      <c r="L768" s="38"/>
      <c r="M768" s="38"/>
      <c r="N768" s="38"/>
      <c r="O768" s="38"/>
      <c r="P768" s="38"/>
      <c r="Q768" s="38"/>
      <c r="R768" s="38"/>
      <c r="S768" s="38"/>
      <c r="T768" s="38"/>
      <c r="U768" s="38"/>
      <c r="V768" s="38"/>
      <c r="W768" s="38"/>
      <c r="X768" s="38"/>
      <c r="Y768" s="38"/>
      <c r="Z768" s="38"/>
      <c r="AA768" s="39"/>
      <c r="AB768" s="39"/>
      <c r="AC768" s="39"/>
      <c r="AD768" s="39"/>
    </row>
    <row r="769" spans="1:30" ht="15.75" customHeight="1" x14ac:dyDescent="0.25">
      <c r="A769" s="38"/>
      <c r="B769" s="38"/>
      <c r="C769" s="38"/>
      <c r="D769" s="38"/>
      <c r="E769" s="38"/>
      <c r="F769" s="38"/>
      <c r="G769" s="38"/>
      <c r="H769" s="38"/>
      <c r="I769" s="51"/>
      <c r="J769" s="38"/>
      <c r="K769" s="52"/>
      <c r="L769" s="38"/>
      <c r="M769" s="38"/>
      <c r="N769" s="38"/>
      <c r="O769" s="38"/>
      <c r="P769" s="38"/>
      <c r="Q769" s="38"/>
      <c r="R769" s="38"/>
      <c r="S769" s="38"/>
      <c r="T769" s="38"/>
      <c r="U769" s="38"/>
      <c r="V769" s="38"/>
      <c r="W769" s="38"/>
      <c r="X769" s="38"/>
      <c r="Y769" s="38"/>
      <c r="Z769" s="38"/>
      <c r="AA769" s="39"/>
      <c r="AB769" s="39"/>
      <c r="AC769" s="39"/>
      <c r="AD769" s="39"/>
    </row>
    <row r="770" spans="1:30" ht="15.75" customHeight="1" x14ac:dyDescent="0.25">
      <c r="A770" s="38"/>
      <c r="B770" s="38"/>
      <c r="C770" s="38"/>
      <c r="D770" s="38"/>
      <c r="E770" s="38"/>
      <c r="F770" s="38"/>
      <c r="G770" s="38"/>
      <c r="H770" s="38"/>
      <c r="I770" s="51"/>
      <c r="J770" s="38"/>
      <c r="K770" s="52"/>
      <c r="L770" s="38"/>
      <c r="M770" s="38"/>
      <c r="N770" s="38"/>
      <c r="O770" s="38"/>
      <c r="P770" s="38"/>
      <c r="Q770" s="38"/>
      <c r="R770" s="38"/>
      <c r="S770" s="38"/>
      <c r="T770" s="38"/>
      <c r="U770" s="38"/>
      <c r="V770" s="38"/>
      <c r="W770" s="38"/>
      <c r="X770" s="38"/>
      <c r="Y770" s="38"/>
      <c r="Z770" s="38"/>
      <c r="AA770" s="39"/>
      <c r="AB770" s="39"/>
      <c r="AC770" s="39"/>
      <c r="AD770" s="39"/>
    </row>
    <row r="771" spans="1:30" ht="15.75" customHeight="1" x14ac:dyDescent="0.25">
      <c r="A771" s="38"/>
      <c r="B771" s="38"/>
      <c r="C771" s="38"/>
      <c r="D771" s="38"/>
      <c r="E771" s="38"/>
      <c r="F771" s="38"/>
      <c r="G771" s="38"/>
      <c r="H771" s="38"/>
      <c r="I771" s="51"/>
      <c r="J771" s="38"/>
      <c r="K771" s="52"/>
      <c r="L771" s="38"/>
      <c r="M771" s="38"/>
      <c r="N771" s="38"/>
      <c r="O771" s="38"/>
      <c r="P771" s="38"/>
      <c r="Q771" s="38"/>
      <c r="R771" s="38"/>
      <c r="S771" s="38"/>
      <c r="T771" s="38"/>
      <c r="U771" s="38"/>
      <c r="V771" s="38"/>
      <c r="W771" s="38"/>
      <c r="X771" s="38"/>
      <c r="Y771" s="38"/>
      <c r="Z771" s="38"/>
      <c r="AA771" s="39"/>
      <c r="AB771" s="39"/>
      <c r="AC771" s="39"/>
      <c r="AD771" s="39"/>
    </row>
    <row r="772" spans="1:30" ht="15.75" customHeight="1" x14ac:dyDescent="0.25">
      <c r="A772" s="38"/>
      <c r="B772" s="38"/>
      <c r="C772" s="38"/>
      <c r="D772" s="38"/>
      <c r="E772" s="38"/>
      <c r="F772" s="38"/>
      <c r="G772" s="38"/>
      <c r="H772" s="38"/>
      <c r="I772" s="51"/>
      <c r="J772" s="38"/>
      <c r="K772" s="52"/>
      <c r="L772" s="38"/>
      <c r="M772" s="38"/>
      <c r="N772" s="38"/>
      <c r="O772" s="38"/>
      <c r="P772" s="38"/>
      <c r="Q772" s="38"/>
      <c r="R772" s="38"/>
      <c r="S772" s="38"/>
      <c r="T772" s="38"/>
      <c r="U772" s="38"/>
      <c r="V772" s="38"/>
      <c r="W772" s="38"/>
      <c r="X772" s="38"/>
      <c r="Y772" s="38"/>
      <c r="Z772" s="38"/>
      <c r="AA772" s="39"/>
      <c r="AB772" s="39"/>
      <c r="AC772" s="39"/>
      <c r="AD772" s="39"/>
    </row>
    <row r="773" spans="1:30" ht="15.75" customHeight="1" x14ac:dyDescent="0.25">
      <c r="A773" s="38"/>
      <c r="B773" s="38"/>
      <c r="C773" s="38"/>
      <c r="D773" s="38"/>
      <c r="E773" s="38"/>
      <c r="F773" s="38"/>
      <c r="G773" s="38"/>
      <c r="H773" s="38"/>
      <c r="I773" s="51"/>
      <c r="J773" s="38"/>
      <c r="K773" s="52"/>
      <c r="L773" s="38"/>
      <c r="M773" s="38"/>
      <c r="N773" s="38"/>
      <c r="O773" s="38"/>
      <c r="P773" s="38"/>
      <c r="Q773" s="38"/>
      <c r="R773" s="38"/>
      <c r="S773" s="38"/>
      <c r="T773" s="38"/>
      <c r="U773" s="38"/>
      <c r="V773" s="38"/>
      <c r="W773" s="38"/>
      <c r="X773" s="38"/>
      <c r="Y773" s="38"/>
      <c r="Z773" s="38"/>
      <c r="AA773" s="39"/>
      <c r="AB773" s="39"/>
      <c r="AC773" s="39"/>
      <c r="AD773" s="39"/>
    </row>
    <row r="774" spans="1:30" ht="15.75" customHeight="1" x14ac:dyDescent="0.25">
      <c r="A774" s="38"/>
      <c r="B774" s="38"/>
      <c r="C774" s="38"/>
      <c r="D774" s="38"/>
      <c r="E774" s="38"/>
      <c r="F774" s="38"/>
      <c r="G774" s="38"/>
      <c r="H774" s="38"/>
      <c r="I774" s="51"/>
      <c r="J774" s="38"/>
      <c r="K774" s="52"/>
      <c r="L774" s="38"/>
      <c r="M774" s="38"/>
      <c r="N774" s="38"/>
      <c r="O774" s="38"/>
      <c r="P774" s="38"/>
      <c r="Q774" s="38"/>
      <c r="R774" s="38"/>
      <c r="S774" s="38"/>
      <c r="T774" s="38"/>
      <c r="U774" s="38"/>
      <c r="V774" s="38"/>
      <c r="W774" s="38"/>
      <c r="X774" s="38"/>
      <c r="Y774" s="38"/>
      <c r="Z774" s="38"/>
      <c r="AA774" s="39"/>
      <c r="AB774" s="39"/>
      <c r="AC774" s="39"/>
      <c r="AD774" s="39"/>
    </row>
    <row r="775" spans="1:30" ht="15.75" customHeight="1" x14ac:dyDescent="0.25">
      <c r="A775" s="38"/>
      <c r="B775" s="38"/>
      <c r="C775" s="38"/>
      <c r="D775" s="38"/>
      <c r="E775" s="38"/>
      <c r="F775" s="38"/>
      <c r="G775" s="38"/>
      <c r="H775" s="38"/>
      <c r="I775" s="51"/>
      <c r="J775" s="38"/>
      <c r="K775" s="52"/>
      <c r="L775" s="38"/>
      <c r="M775" s="38"/>
      <c r="N775" s="38"/>
      <c r="O775" s="38"/>
      <c r="P775" s="38"/>
      <c r="Q775" s="38"/>
      <c r="R775" s="38"/>
      <c r="S775" s="38"/>
      <c r="T775" s="38"/>
      <c r="U775" s="38"/>
      <c r="V775" s="38"/>
      <c r="W775" s="38"/>
      <c r="X775" s="38"/>
      <c r="Y775" s="38"/>
      <c r="Z775" s="38"/>
      <c r="AA775" s="39"/>
      <c r="AB775" s="39"/>
      <c r="AC775" s="39"/>
      <c r="AD775" s="39"/>
    </row>
    <row r="776" spans="1:30" ht="15.75" customHeight="1" x14ac:dyDescent="0.25">
      <c r="A776" s="38"/>
      <c r="B776" s="38"/>
      <c r="C776" s="38"/>
      <c r="D776" s="38"/>
      <c r="E776" s="38"/>
      <c r="F776" s="38"/>
      <c r="G776" s="38"/>
      <c r="H776" s="38"/>
      <c r="I776" s="51"/>
      <c r="J776" s="38"/>
      <c r="K776" s="52"/>
      <c r="L776" s="38"/>
      <c r="M776" s="38"/>
      <c r="N776" s="38"/>
      <c r="O776" s="38"/>
      <c r="P776" s="38"/>
      <c r="Q776" s="38"/>
      <c r="R776" s="38"/>
      <c r="S776" s="38"/>
      <c r="T776" s="38"/>
      <c r="U776" s="38"/>
      <c r="V776" s="38"/>
      <c r="W776" s="38"/>
      <c r="X776" s="38"/>
      <c r="Y776" s="38"/>
      <c r="Z776" s="38"/>
      <c r="AA776" s="39"/>
      <c r="AB776" s="39"/>
      <c r="AC776" s="39"/>
      <c r="AD776" s="39"/>
    </row>
    <row r="777" spans="1:30" ht="15.75" customHeight="1" x14ac:dyDescent="0.25">
      <c r="A777" s="38"/>
      <c r="B777" s="38"/>
      <c r="C777" s="38"/>
      <c r="D777" s="38"/>
      <c r="E777" s="38"/>
      <c r="F777" s="38"/>
      <c r="G777" s="38"/>
      <c r="H777" s="38"/>
      <c r="I777" s="51"/>
      <c r="J777" s="38"/>
      <c r="K777" s="52"/>
      <c r="L777" s="38"/>
      <c r="M777" s="38"/>
      <c r="N777" s="38"/>
      <c r="O777" s="38"/>
      <c r="P777" s="38"/>
      <c r="Q777" s="38"/>
      <c r="R777" s="38"/>
      <c r="S777" s="38"/>
      <c r="T777" s="38"/>
      <c r="U777" s="38"/>
      <c r="V777" s="38"/>
      <c r="W777" s="38"/>
      <c r="X777" s="38"/>
      <c r="Y777" s="38"/>
      <c r="Z777" s="38"/>
      <c r="AA777" s="39"/>
      <c r="AB777" s="39"/>
      <c r="AC777" s="39"/>
      <c r="AD777" s="39"/>
    </row>
    <row r="778" spans="1:30" ht="15.75" customHeight="1" x14ac:dyDescent="0.25">
      <c r="A778" s="38"/>
      <c r="B778" s="38"/>
      <c r="C778" s="38"/>
      <c r="D778" s="38"/>
      <c r="E778" s="38"/>
      <c r="F778" s="38"/>
      <c r="G778" s="38"/>
      <c r="H778" s="38"/>
      <c r="I778" s="51"/>
      <c r="J778" s="38"/>
      <c r="K778" s="52"/>
      <c r="L778" s="38"/>
      <c r="M778" s="38"/>
      <c r="N778" s="38"/>
      <c r="O778" s="38"/>
      <c r="P778" s="38"/>
      <c r="Q778" s="38"/>
      <c r="R778" s="38"/>
      <c r="S778" s="38"/>
      <c r="T778" s="38"/>
      <c r="U778" s="38"/>
      <c r="V778" s="38"/>
      <c r="W778" s="38"/>
      <c r="X778" s="38"/>
      <c r="Y778" s="38"/>
      <c r="Z778" s="38"/>
      <c r="AA778" s="39"/>
      <c r="AB778" s="39"/>
      <c r="AC778" s="39"/>
      <c r="AD778" s="39"/>
    </row>
    <row r="779" spans="1:30" ht="15.75" customHeight="1" x14ac:dyDescent="0.25">
      <c r="A779" s="38"/>
      <c r="B779" s="38"/>
      <c r="C779" s="38"/>
      <c r="D779" s="38"/>
      <c r="E779" s="38"/>
      <c r="F779" s="38"/>
      <c r="G779" s="38"/>
      <c r="H779" s="38"/>
      <c r="I779" s="51"/>
      <c r="J779" s="38"/>
      <c r="K779" s="52"/>
      <c r="L779" s="38"/>
      <c r="M779" s="38"/>
      <c r="N779" s="38"/>
      <c r="O779" s="38"/>
      <c r="P779" s="38"/>
      <c r="Q779" s="38"/>
      <c r="R779" s="38"/>
      <c r="S779" s="38"/>
      <c r="T779" s="38"/>
      <c r="U779" s="38"/>
      <c r="V779" s="38"/>
      <c r="W779" s="38"/>
      <c r="X779" s="38"/>
      <c r="Y779" s="38"/>
      <c r="Z779" s="38"/>
      <c r="AA779" s="39"/>
      <c r="AB779" s="39"/>
      <c r="AC779" s="39"/>
      <c r="AD779" s="39"/>
    </row>
    <row r="780" spans="1:30" ht="15.75" customHeight="1" x14ac:dyDescent="0.25">
      <c r="A780" s="38"/>
      <c r="B780" s="38"/>
      <c r="C780" s="38"/>
      <c r="D780" s="38"/>
      <c r="E780" s="38"/>
      <c r="F780" s="38"/>
      <c r="G780" s="38"/>
      <c r="H780" s="38"/>
      <c r="I780" s="51"/>
      <c r="J780" s="38"/>
      <c r="K780" s="52"/>
      <c r="L780" s="38"/>
      <c r="M780" s="38"/>
      <c r="N780" s="38"/>
      <c r="O780" s="38"/>
      <c r="P780" s="38"/>
      <c r="Q780" s="38"/>
      <c r="R780" s="38"/>
      <c r="S780" s="38"/>
      <c r="T780" s="38"/>
      <c r="U780" s="38"/>
      <c r="V780" s="38"/>
      <c r="W780" s="38"/>
      <c r="X780" s="38"/>
      <c r="Y780" s="38"/>
      <c r="Z780" s="38"/>
      <c r="AA780" s="39"/>
      <c r="AB780" s="39"/>
      <c r="AC780" s="39"/>
      <c r="AD780" s="39"/>
    </row>
    <row r="781" spans="1:30" ht="15.75" customHeight="1" x14ac:dyDescent="0.25">
      <c r="A781" s="38"/>
      <c r="B781" s="38"/>
      <c r="C781" s="38"/>
      <c r="D781" s="38"/>
      <c r="E781" s="38"/>
      <c r="F781" s="38"/>
      <c r="G781" s="38"/>
      <c r="H781" s="38"/>
      <c r="I781" s="51"/>
      <c r="J781" s="38"/>
      <c r="K781" s="52"/>
      <c r="L781" s="38"/>
      <c r="M781" s="38"/>
      <c r="N781" s="38"/>
      <c r="O781" s="38"/>
      <c r="P781" s="38"/>
      <c r="Q781" s="38"/>
      <c r="R781" s="38"/>
      <c r="S781" s="38"/>
      <c r="T781" s="38"/>
      <c r="U781" s="38"/>
      <c r="V781" s="38"/>
      <c r="W781" s="38"/>
      <c r="X781" s="38"/>
      <c r="Y781" s="38"/>
      <c r="Z781" s="38"/>
      <c r="AA781" s="39"/>
      <c r="AB781" s="39"/>
      <c r="AC781" s="39"/>
      <c r="AD781" s="39"/>
    </row>
    <row r="782" spans="1:30" ht="15.75" customHeight="1" x14ac:dyDescent="0.25">
      <c r="A782" s="38"/>
      <c r="B782" s="38"/>
      <c r="C782" s="38"/>
      <c r="D782" s="38"/>
      <c r="E782" s="38"/>
      <c r="F782" s="38"/>
      <c r="G782" s="38"/>
      <c r="H782" s="38"/>
      <c r="I782" s="51"/>
      <c r="J782" s="38"/>
      <c r="K782" s="52"/>
      <c r="L782" s="38"/>
      <c r="M782" s="38"/>
      <c r="N782" s="38"/>
      <c r="O782" s="38"/>
      <c r="P782" s="38"/>
      <c r="Q782" s="38"/>
      <c r="R782" s="38"/>
      <c r="S782" s="38"/>
      <c r="T782" s="38"/>
      <c r="U782" s="38"/>
      <c r="V782" s="38"/>
      <c r="W782" s="38"/>
      <c r="X782" s="38"/>
      <c r="Y782" s="38"/>
      <c r="Z782" s="38"/>
      <c r="AA782" s="39"/>
      <c r="AB782" s="39"/>
      <c r="AC782" s="39"/>
      <c r="AD782" s="39"/>
    </row>
    <row r="783" spans="1:30" ht="15.75" customHeight="1" x14ac:dyDescent="0.25">
      <c r="A783" s="38"/>
      <c r="B783" s="38"/>
      <c r="C783" s="38"/>
      <c r="D783" s="38"/>
      <c r="E783" s="38"/>
      <c r="F783" s="38"/>
      <c r="G783" s="38"/>
      <c r="H783" s="38"/>
      <c r="I783" s="51"/>
      <c r="J783" s="38"/>
      <c r="K783" s="52"/>
      <c r="L783" s="38"/>
      <c r="M783" s="38"/>
      <c r="N783" s="38"/>
      <c r="O783" s="38"/>
      <c r="P783" s="38"/>
      <c r="Q783" s="38"/>
      <c r="R783" s="38"/>
      <c r="S783" s="38"/>
      <c r="T783" s="38"/>
      <c r="U783" s="38"/>
      <c r="V783" s="38"/>
      <c r="W783" s="38"/>
      <c r="X783" s="38"/>
      <c r="Y783" s="38"/>
      <c r="Z783" s="38"/>
      <c r="AA783" s="39"/>
      <c r="AB783" s="39"/>
      <c r="AC783" s="39"/>
      <c r="AD783" s="39"/>
    </row>
    <row r="784" spans="1:30" ht="15.75" customHeight="1" x14ac:dyDescent="0.25">
      <c r="A784" s="38"/>
      <c r="B784" s="38"/>
      <c r="C784" s="38"/>
      <c r="D784" s="38"/>
      <c r="E784" s="38"/>
      <c r="F784" s="38"/>
      <c r="G784" s="38"/>
      <c r="H784" s="38"/>
      <c r="I784" s="51"/>
      <c r="J784" s="38"/>
      <c r="K784" s="52"/>
      <c r="L784" s="38"/>
      <c r="M784" s="38"/>
      <c r="N784" s="38"/>
      <c r="O784" s="38"/>
      <c r="P784" s="38"/>
      <c r="Q784" s="38"/>
      <c r="R784" s="38"/>
      <c r="S784" s="38"/>
      <c r="T784" s="38"/>
      <c r="U784" s="38"/>
      <c r="V784" s="38"/>
      <c r="W784" s="38"/>
      <c r="X784" s="38"/>
      <c r="Y784" s="38"/>
      <c r="Z784" s="38"/>
      <c r="AA784" s="39"/>
      <c r="AB784" s="39"/>
      <c r="AC784" s="39"/>
      <c r="AD784" s="39"/>
    </row>
    <row r="785" spans="1:30" ht="15.75" customHeight="1" x14ac:dyDescent="0.25">
      <c r="A785" s="38"/>
      <c r="B785" s="38"/>
      <c r="C785" s="38"/>
      <c r="D785" s="38"/>
      <c r="E785" s="38"/>
      <c r="F785" s="38"/>
      <c r="G785" s="38"/>
      <c r="H785" s="38"/>
      <c r="I785" s="51"/>
      <c r="J785" s="38"/>
      <c r="K785" s="52"/>
      <c r="L785" s="38"/>
      <c r="M785" s="38"/>
      <c r="N785" s="38"/>
      <c r="O785" s="38"/>
      <c r="P785" s="38"/>
      <c r="Q785" s="38"/>
      <c r="R785" s="38"/>
      <c r="S785" s="38"/>
      <c r="T785" s="38"/>
      <c r="U785" s="38"/>
      <c r="V785" s="38"/>
      <c r="W785" s="38"/>
      <c r="X785" s="38"/>
      <c r="Y785" s="38"/>
      <c r="Z785" s="38"/>
      <c r="AA785" s="39"/>
      <c r="AB785" s="39"/>
      <c r="AC785" s="39"/>
      <c r="AD785" s="39"/>
    </row>
    <row r="786" spans="1:30" ht="15.75" customHeight="1" x14ac:dyDescent="0.25">
      <c r="A786" s="38"/>
      <c r="B786" s="38"/>
      <c r="C786" s="38"/>
      <c r="D786" s="38"/>
      <c r="E786" s="38"/>
      <c r="F786" s="38"/>
      <c r="G786" s="38"/>
      <c r="H786" s="38"/>
      <c r="I786" s="51"/>
      <c r="J786" s="38"/>
      <c r="K786" s="52"/>
      <c r="L786" s="38"/>
      <c r="M786" s="38"/>
      <c r="N786" s="38"/>
      <c r="O786" s="38"/>
      <c r="P786" s="38"/>
      <c r="Q786" s="38"/>
      <c r="R786" s="38"/>
      <c r="S786" s="38"/>
      <c r="T786" s="38"/>
      <c r="U786" s="38"/>
      <c r="V786" s="38"/>
      <c r="W786" s="38"/>
      <c r="X786" s="38"/>
      <c r="Y786" s="38"/>
      <c r="Z786" s="38"/>
      <c r="AA786" s="39"/>
      <c r="AB786" s="39"/>
      <c r="AC786" s="39"/>
      <c r="AD786" s="39"/>
    </row>
    <row r="787" spans="1:30" ht="15.75" customHeight="1" x14ac:dyDescent="0.25">
      <c r="A787" s="38"/>
      <c r="B787" s="38"/>
      <c r="C787" s="38"/>
      <c r="D787" s="38"/>
      <c r="E787" s="38"/>
      <c r="F787" s="38"/>
      <c r="G787" s="38"/>
      <c r="H787" s="38"/>
      <c r="I787" s="51"/>
      <c r="J787" s="38"/>
      <c r="K787" s="52"/>
      <c r="L787" s="38"/>
      <c r="M787" s="38"/>
      <c r="N787" s="38"/>
      <c r="O787" s="38"/>
      <c r="P787" s="38"/>
      <c r="Q787" s="38"/>
      <c r="R787" s="38"/>
      <c r="S787" s="38"/>
      <c r="T787" s="38"/>
      <c r="U787" s="38"/>
      <c r="V787" s="38"/>
      <c r="W787" s="38"/>
      <c r="X787" s="38"/>
      <c r="Y787" s="38"/>
      <c r="Z787" s="38"/>
      <c r="AA787" s="39"/>
      <c r="AB787" s="39"/>
      <c r="AC787" s="39"/>
      <c r="AD787" s="39"/>
    </row>
    <row r="788" spans="1:30" ht="15.75" customHeight="1" x14ac:dyDescent="0.25">
      <c r="A788" s="38"/>
      <c r="B788" s="38"/>
      <c r="C788" s="38"/>
      <c r="D788" s="38"/>
      <c r="E788" s="38"/>
      <c r="F788" s="38"/>
      <c r="G788" s="38"/>
      <c r="H788" s="38"/>
      <c r="I788" s="51"/>
      <c r="J788" s="38"/>
      <c r="K788" s="52"/>
      <c r="L788" s="38"/>
      <c r="M788" s="38"/>
      <c r="N788" s="38"/>
      <c r="O788" s="38"/>
      <c r="P788" s="38"/>
      <c r="Q788" s="38"/>
      <c r="R788" s="38"/>
      <c r="S788" s="38"/>
      <c r="T788" s="38"/>
      <c r="U788" s="38"/>
      <c r="V788" s="38"/>
      <c r="W788" s="38"/>
      <c r="X788" s="38"/>
      <c r="Y788" s="38"/>
      <c r="Z788" s="38"/>
      <c r="AA788" s="39"/>
      <c r="AB788" s="39"/>
      <c r="AC788" s="39"/>
      <c r="AD788" s="39"/>
    </row>
    <row r="789" spans="1:30" ht="15.75" customHeight="1" x14ac:dyDescent="0.25">
      <c r="A789" s="38"/>
      <c r="B789" s="38"/>
      <c r="C789" s="38"/>
      <c r="D789" s="38"/>
      <c r="E789" s="38"/>
      <c r="F789" s="38"/>
      <c r="G789" s="38"/>
      <c r="H789" s="38"/>
      <c r="I789" s="51"/>
      <c r="J789" s="38"/>
      <c r="K789" s="52"/>
      <c r="L789" s="38"/>
      <c r="M789" s="38"/>
      <c r="N789" s="38"/>
      <c r="O789" s="38"/>
      <c r="P789" s="38"/>
      <c r="Q789" s="38"/>
      <c r="R789" s="38"/>
      <c r="S789" s="38"/>
      <c r="T789" s="38"/>
      <c r="U789" s="38"/>
      <c r="V789" s="38"/>
      <c r="W789" s="38"/>
      <c r="X789" s="38"/>
      <c r="Y789" s="38"/>
      <c r="Z789" s="38"/>
      <c r="AA789" s="39"/>
      <c r="AB789" s="39"/>
      <c r="AC789" s="39"/>
      <c r="AD789" s="39"/>
    </row>
    <row r="790" spans="1:30" ht="15.75" customHeight="1" x14ac:dyDescent="0.25">
      <c r="A790" s="38"/>
      <c r="B790" s="38"/>
      <c r="C790" s="38"/>
      <c r="D790" s="38"/>
      <c r="E790" s="38"/>
      <c r="F790" s="38"/>
      <c r="G790" s="38"/>
      <c r="H790" s="38"/>
      <c r="I790" s="51"/>
      <c r="J790" s="38"/>
      <c r="K790" s="52"/>
      <c r="L790" s="38"/>
      <c r="M790" s="38"/>
      <c r="N790" s="38"/>
      <c r="O790" s="38"/>
      <c r="P790" s="38"/>
      <c r="Q790" s="38"/>
      <c r="R790" s="38"/>
      <c r="S790" s="38"/>
      <c r="T790" s="38"/>
      <c r="U790" s="38"/>
      <c r="V790" s="38"/>
      <c r="W790" s="38"/>
      <c r="X790" s="38"/>
      <c r="Y790" s="38"/>
      <c r="Z790" s="38"/>
      <c r="AA790" s="39"/>
      <c r="AB790" s="39"/>
      <c r="AC790" s="39"/>
      <c r="AD790" s="39"/>
    </row>
    <row r="791" spans="1:30" ht="15.75" customHeight="1" x14ac:dyDescent="0.25">
      <c r="A791" s="38"/>
      <c r="B791" s="38"/>
      <c r="C791" s="38"/>
      <c r="D791" s="38"/>
      <c r="E791" s="38"/>
      <c r="F791" s="38"/>
      <c r="G791" s="38"/>
      <c r="H791" s="38"/>
      <c r="I791" s="51"/>
      <c r="J791" s="38"/>
      <c r="K791" s="52"/>
      <c r="L791" s="38"/>
      <c r="M791" s="38"/>
      <c r="N791" s="38"/>
      <c r="O791" s="38"/>
      <c r="P791" s="38"/>
      <c r="Q791" s="38"/>
      <c r="R791" s="38"/>
      <c r="S791" s="38"/>
      <c r="T791" s="38"/>
      <c r="U791" s="38"/>
      <c r="V791" s="38"/>
      <c r="W791" s="38"/>
      <c r="X791" s="38"/>
      <c r="Y791" s="38"/>
      <c r="Z791" s="38"/>
      <c r="AA791" s="39"/>
      <c r="AB791" s="39"/>
      <c r="AC791" s="39"/>
      <c r="AD791" s="39"/>
    </row>
    <row r="792" spans="1:30" ht="15.75" customHeight="1" x14ac:dyDescent="0.25">
      <c r="A792" s="38"/>
      <c r="B792" s="38"/>
      <c r="C792" s="38"/>
      <c r="D792" s="38"/>
      <c r="E792" s="38"/>
      <c r="F792" s="38"/>
      <c r="G792" s="38"/>
      <c r="H792" s="38"/>
      <c r="I792" s="51"/>
      <c r="J792" s="38"/>
      <c r="K792" s="52"/>
      <c r="L792" s="38"/>
      <c r="M792" s="38"/>
      <c r="N792" s="38"/>
      <c r="O792" s="38"/>
      <c r="P792" s="38"/>
      <c r="Q792" s="38"/>
      <c r="R792" s="38"/>
      <c r="S792" s="38"/>
      <c r="T792" s="38"/>
      <c r="U792" s="38"/>
      <c r="V792" s="38"/>
      <c r="W792" s="38"/>
      <c r="X792" s="38"/>
      <c r="Y792" s="38"/>
      <c r="Z792" s="38"/>
      <c r="AA792" s="39"/>
      <c r="AB792" s="39"/>
      <c r="AC792" s="39"/>
      <c r="AD792" s="39"/>
    </row>
    <row r="793" spans="1:30" ht="15.75" customHeight="1" x14ac:dyDescent="0.25">
      <c r="A793" s="38"/>
      <c r="B793" s="38"/>
      <c r="C793" s="38"/>
      <c r="D793" s="38"/>
      <c r="E793" s="38"/>
      <c r="F793" s="38"/>
      <c r="G793" s="38"/>
      <c r="H793" s="38"/>
      <c r="I793" s="51"/>
      <c r="J793" s="38"/>
      <c r="K793" s="52"/>
      <c r="L793" s="38"/>
      <c r="M793" s="38"/>
      <c r="N793" s="38"/>
      <c r="O793" s="38"/>
      <c r="P793" s="38"/>
      <c r="Q793" s="38"/>
      <c r="R793" s="38"/>
      <c r="S793" s="38"/>
      <c r="T793" s="38"/>
      <c r="U793" s="38"/>
      <c r="V793" s="38"/>
      <c r="W793" s="38"/>
      <c r="X793" s="38"/>
      <c r="Y793" s="38"/>
      <c r="Z793" s="38"/>
      <c r="AA793" s="39"/>
      <c r="AB793" s="39"/>
      <c r="AC793" s="39"/>
      <c r="AD793" s="39"/>
    </row>
    <row r="794" spans="1:30" ht="15.75" customHeight="1" x14ac:dyDescent="0.25">
      <c r="A794" s="38"/>
      <c r="B794" s="38"/>
      <c r="C794" s="38"/>
      <c r="D794" s="38"/>
      <c r="E794" s="38"/>
      <c r="F794" s="38"/>
      <c r="G794" s="38"/>
      <c r="H794" s="38"/>
      <c r="I794" s="51"/>
      <c r="J794" s="38"/>
      <c r="K794" s="52"/>
      <c r="L794" s="38"/>
      <c r="M794" s="38"/>
      <c r="N794" s="38"/>
      <c r="O794" s="38"/>
      <c r="P794" s="38"/>
      <c r="Q794" s="38"/>
      <c r="R794" s="38"/>
      <c r="S794" s="38"/>
      <c r="T794" s="38"/>
      <c r="U794" s="38"/>
      <c r="V794" s="38"/>
      <c r="W794" s="38"/>
      <c r="X794" s="38"/>
      <c r="Y794" s="38"/>
      <c r="Z794" s="38"/>
      <c r="AA794" s="39"/>
      <c r="AB794" s="39"/>
      <c r="AC794" s="39"/>
      <c r="AD794" s="39"/>
    </row>
    <row r="795" spans="1:30" ht="15.75" customHeight="1" x14ac:dyDescent="0.25">
      <c r="A795" s="38"/>
      <c r="B795" s="38"/>
      <c r="C795" s="38"/>
      <c r="D795" s="38"/>
      <c r="E795" s="38"/>
      <c r="F795" s="38"/>
      <c r="G795" s="38"/>
      <c r="H795" s="38"/>
      <c r="I795" s="51"/>
      <c r="J795" s="38"/>
      <c r="K795" s="52"/>
      <c r="L795" s="38"/>
      <c r="M795" s="38"/>
      <c r="N795" s="38"/>
      <c r="O795" s="38"/>
      <c r="P795" s="38"/>
      <c r="Q795" s="38"/>
      <c r="R795" s="38"/>
      <c r="S795" s="38"/>
      <c r="T795" s="38"/>
      <c r="U795" s="38"/>
      <c r="V795" s="38"/>
      <c r="W795" s="38"/>
      <c r="X795" s="38"/>
      <c r="Y795" s="38"/>
      <c r="Z795" s="38"/>
      <c r="AA795" s="39"/>
      <c r="AB795" s="39"/>
      <c r="AC795" s="39"/>
      <c r="AD795" s="39"/>
    </row>
    <row r="796" spans="1:30" ht="15.75" customHeight="1" x14ac:dyDescent="0.25">
      <c r="A796" s="38"/>
      <c r="B796" s="38"/>
      <c r="C796" s="38"/>
      <c r="D796" s="38"/>
      <c r="E796" s="38"/>
      <c r="F796" s="38"/>
      <c r="G796" s="38"/>
      <c r="H796" s="38"/>
      <c r="I796" s="51"/>
      <c r="J796" s="38"/>
      <c r="K796" s="52"/>
      <c r="L796" s="38"/>
      <c r="M796" s="38"/>
      <c r="N796" s="38"/>
      <c r="O796" s="38"/>
      <c r="P796" s="38"/>
      <c r="Q796" s="38"/>
      <c r="R796" s="38"/>
      <c r="S796" s="38"/>
      <c r="T796" s="38"/>
      <c r="U796" s="38"/>
      <c r="V796" s="38"/>
      <c r="W796" s="38"/>
      <c r="X796" s="38"/>
      <c r="Y796" s="38"/>
      <c r="Z796" s="38"/>
      <c r="AA796" s="39"/>
      <c r="AB796" s="39"/>
      <c r="AC796" s="39"/>
      <c r="AD796" s="39"/>
    </row>
    <row r="797" spans="1:30" ht="15.75" customHeight="1" x14ac:dyDescent="0.25">
      <c r="A797" s="38"/>
      <c r="B797" s="38"/>
      <c r="C797" s="38"/>
      <c r="D797" s="38"/>
      <c r="E797" s="38"/>
      <c r="F797" s="38"/>
      <c r="G797" s="38"/>
      <c r="H797" s="38"/>
      <c r="I797" s="51"/>
      <c r="J797" s="38"/>
      <c r="K797" s="52"/>
      <c r="L797" s="38"/>
      <c r="M797" s="38"/>
      <c r="N797" s="38"/>
      <c r="O797" s="38"/>
      <c r="P797" s="38"/>
      <c r="Q797" s="38"/>
      <c r="R797" s="38"/>
      <c r="S797" s="38"/>
      <c r="T797" s="38"/>
      <c r="U797" s="38"/>
      <c r="V797" s="38"/>
      <c r="W797" s="38"/>
      <c r="X797" s="38"/>
      <c r="Y797" s="38"/>
      <c r="Z797" s="38"/>
      <c r="AA797" s="39"/>
      <c r="AB797" s="39"/>
      <c r="AC797" s="39"/>
      <c r="AD797" s="39"/>
    </row>
    <row r="798" spans="1:30" ht="15.75" customHeight="1" x14ac:dyDescent="0.25">
      <c r="A798" s="38"/>
      <c r="B798" s="38"/>
      <c r="C798" s="38"/>
      <c r="D798" s="38"/>
      <c r="E798" s="38"/>
      <c r="F798" s="38"/>
      <c r="G798" s="38"/>
      <c r="H798" s="38"/>
      <c r="I798" s="51"/>
      <c r="J798" s="38"/>
      <c r="K798" s="52"/>
      <c r="L798" s="38"/>
      <c r="M798" s="38"/>
      <c r="N798" s="38"/>
      <c r="O798" s="38"/>
      <c r="P798" s="38"/>
      <c r="Q798" s="38"/>
      <c r="R798" s="38"/>
      <c r="S798" s="38"/>
      <c r="T798" s="38"/>
      <c r="U798" s="38"/>
      <c r="V798" s="38"/>
      <c r="W798" s="38"/>
      <c r="X798" s="38"/>
      <c r="Y798" s="38"/>
      <c r="Z798" s="38"/>
      <c r="AA798" s="39"/>
      <c r="AB798" s="39"/>
      <c r="AC798" s="39"/>
      <c r="AD798" s="39"/>
    </row>
    <row r="799" spans="1:30" ht="15.75" customHeight="1" x14ac:dyDescent="0.25">
      <c r="A799" s="38"/>
      <c r="B799" s="38"/>
      <c r="C799" s="38"/>
      <c r="D799" s="38"/>
      <c r="E799" s="38"/>
      <c r="F799" s="38"/>
      <c r="G799" s="38"/>
      <c r="H799" s="38"/>
      <c r="I799" s="51"/>
      <c r="J799" s="38"/>
      <c r="K799" s="52"/>
      <c r="L799" s="38"/>
      <c r="M799" s="38"/>
      <c r="N799" s="38"/>
      <c r="O799" s="38"/>
      <c r="P799" s="38"/>
      <c r="Q799" s="38"/>
      <c r="R799" s="38"/>
      <c r="S799" s="38"/>
      <c r="T799" s="38"/>
      <c r="U799" s="38"/>
      <c r="V799" s="38"/>
      <c r="W799" s="38"/>
      <c r="X799" s="38"/>
      <c r="Y799" s="38"/>
      <c r="Z799" s="38"/>
      <c r="AA799" s="39"/>
      <c r="AB799" s="39"/>
      <c r="AC799" s="39"/>
      <c r="AD799" s="39"/>
    </row>
    <row r="800" spans="1:30" ht="15.75" customHeight="1" x14ac:dyDescent="0.25">
      <c r="A800" s="38"/>
      <c r="B800" s="38"/>
      <c r="C800" s="38"/>
      <c r="D800" s="38"/>
      <c r="E800" s="38"/>
      <c r="F800" s="38"/>
      <c r="G800" s="38"/>
      <c r="H800" s="38"/>
      <c r="I800" s="51"/>
      <c r="J800" s="38"/>
      <c r="K800" s="52"/>
      <c r="L800" s="38"/>
      <c r="M800" s="38"/>
      <c r="N800" s="38"/>
      <c r="O800" s="38"/>
      <c r="P800" s="38"/>
      <c r="Q800" s="38"/>
      <c r="R800" s="38"/>
      <c r="S800" s="38"/>
      <c r="T800" s="38"/>
      <c r="U800" s="38"/>
      <c r="V800" s="38"/>
      <c r="W800" s="38"/>
      <c r="X800" s="38"/>
      <c r="Y800" s="38"/>
      <c r="Z800" s="38"/>
      <c r="AA800" s="39"/>
      <c r="AB800" s="39"/>
      <c r="AC800" s="39"/>
      <c r="AD800" s="39"/>
    </row>
    <row r="801" spans="1:30" ht="15.75" customHeight="1" x14ac:dyDescent="0.25">
      <c r="A801" s="38"/>
      <c r="B801" s="38"/>
      <c r="C801" s="38"/>
      <c r="D801" s="38"/>
      <c r="E801" s="38"/>
      <c r="F801" s="38"/>
      <c r="G801" s="38"/>
      <c r="H801" s="38"/>
      <c r="I801" s="51"/>
      <c r="J801" s="38"/>
      <c r="K801" s="52"/>
      <c r="L801" s="38"/>
      <c r="M801" s="38"/>
      <c r="N801" s="38"/>
      <c r="O801" s="38"/>
      <c r="P801" s="38"/>
      <c r="Q801" s="38"/>
      <c r="R801" s="38"/>
      <c r="S801" s="38"/>
      <c r="T801" s="38"/>
      <c r="U801" s="38"/>
      <c r="V801" s="38"/>
      <c r="W801" s="38"/>
      <c r="X801" s="38"/>
      <c r="Y801" s="38"/>
      <c r="Z801" s="38"/>
      <c r="AA801" s="39"/>
      <c r="AB801" s="39"/>
      <c r="AC801" s="39"/>
      <c r="AD801" s="39"/>
    </row>
    <row r="802" spans="1:30" ht="15.75" customHeight="1" x14ac:dyDescent="0.25">
      <c r="A802" s="38"/>
      <c r="B802" s="38"/>
      <c r="C802" s="38"/>
      <c r="D802" s="38"/>
      <c r="E802" s="38"/>
      <c r="F802" s="38"/>
      <c r="G802" s="38"/>
      <c r="H802" s="38"/>
      <c r="I802" s="51"/>
      <c r="J802" s="38"/>
      <c r="K802" s="52"/>
      <c r="L802" s="38"/>
      <c r="M802" s="38"/>
      <c r="N802" s="38"/>
      <c r="O802" s="38"/>
      <c r="P802" s="38"/>
      <c r="Q802" s="38"/>
      <c r="R802" s="38"/>
      <c r="S802" s="38"/>
      <c r="T802" s="38"/>
      <c r="U802" s="38"/>
      <c r="V802" s="38"/>
      <c r="W802" s="38"/>
      <c r="X802" s="38"/>
      <c r="Y802" s="38"/>
      <c r="Z802" s="38"/>
      <c r="AA802" s="39"/>
      <c r="AB802" s="39"/>
      <c r="AC802" s="39"/>
      <c r="AD802" s="39"/>
    </row>
    <row r="803" spans="1:30" ht="15.75" customHeight="1" x14ac:dyDescent="0.25">
      <c r="A803" s="38"/>
      <c r="B803" s="38"/>
      <c r="C803" s="38"/>
      <c r="D803" s="38"/>
      <c r="E803" s="38"/>
      <c r="F803" s="38"/>
      <c r="G803" s="38"/>
      <c r="H803" s="38"/>
      <c r="I803" s="51"/>
      <c r="J803" s="38"/>
      <c r="K803" s="52"/>
      <c r="L803" s="38"/>
      <c r="M803" s="38"/>
      <c r="N803" s="38"/>
      <c r="O803" s="38"/>
      <c r="P803" s="38"/>
      <c r="Q803" s="38"/>
      <c r="R803" s="38"/>
      <c r="S803" s="38"/>
      <c r="T803" s="38"/>
      <c r="U803" s="38"/>
      <c r="V803" s="38"/>
      <c r="W803" s="38"/>
      <c r="X803" s="38"/>
      <c r="Y803" s="38"/>
      <c r="Z803" s="38"/>
      <c r="AA803" s="39"/>
      <c r="AB803" s="39"/>
      <c r="AC803" s="39"/>
      <c r="AD803" s="39"/>
    </row>
    <row r="804" spans="1:30" ht="15.75" customHeight="1" x14ac:dyDescent="0.25">
      <c r="A804" s="38"/>
      <c r="B804" s="38"/>
      <c r="C804" s="38"/>
      <c r="D804" s="38"/>
      <c r="E804" s="38"/>
      <c r="F804" s="38"/>
      <c r="G804" s="38"/>
      <c r="H804" s="38"/>
      <c r="I804" s="51"/>
      <c r="J804" s="38"/>
      <c r="K804" s="52"/>
      <c r="L804" s="38"/>
      <c r="M804" s="38"/>
      <c r="N804" s="38"/>
      <c r="O804" s="38"/>
      <c r="P804" s="38"/>
      <c r="Q804" s="38"/>
      <c r="R804" s="38"/>
      <c r="S804" s="38"/>
      <c r="T804" s="38"/>
      <c r="U804" s="38"/>
      <c r="V804" s="38"/>
      <c r="W804" s="38"/>
      <c r="X804" s="38"/>
      <c r="Y804" s="38"/>
      <c r="Z804" s="38"/>
      <c r="AA804" s="39"/>
      <c r="AB804" s="39"/>
      <c r="AC804" s="39"/>
      <c r="AD804" s="39"/>
    </row>
    <row r="805" spans="1:30" ht="15.75" customHeight="1" x14ac:dyDescent="0.25">
      <c r="A805" s="38"/>
      <c r="B805" s="38"/>
      <c r="C805" s="38"/>
      <c r="D805" s="38"/>
      <c r="E805" s="38"/>
      <c r="F805" s="38"/>
      <c r="G805" s="38"/>
      <c r="H805" s="38"/>
      <c r="I805" s="51"/>
      <c r="J805" s="38"/>
      <c r="K805" s="52"/>
      <c r="L805" s="38"/>
      <c r="M805" s="38"/>
      <c r="N805" s="38"/>
      <c r="O805" s="38"/>
      <c r="P805" s="38"/>
      <c r="Q805" s="38"/>
      <c r="R805" s="38"/>
      <c r="S805" s="38"/>
      <c r="T805" s="38"/>
      <c r="U805" s="38"/>
      <c r="V805" s="38"/>
      <c r="W805" s="38"/>
      <c r="X805" s="38"/>
      <c r="Y805" s="38"/>
      <c r="Z805" s="38"/>
      <c r="AA805" s="39"/>
      <c r="AB805" s="39"/>
      <c r="AC805" s="39"/>
      <c r="AD805" s="39"/>
    </row>
    <row r="806" spans="1:30" ht="15.75" customHeight="1" x14ac:dyDescent="0.25">
      <c r="A806" s="38"/>
      <c r="B806" s="38"/>
      <c r="C806" s="38"/>
      <c r="D806" s="38"/>
      <c r="E806" s="38"/>
      <c r="F806" s="38"/>
      <c r="G806" s="38"/>
      <c r="H806" s="38"/>
      <c r="I806" s="51"/>
      <c r="J806" s="38"/>
      <c r="K806" s="52"/>
      <c r="L806" s="38"/>
      <c r="M806" s="38"/>
      <c r="N806" s="38"/>
      <c r="O806" s="38"/>
      <c r="P806" s="38"/>
      <c r="Q806" s="38"/>
      <c r="R806" s="38"/>
      <c r="S806" s="38"/>
      <c r="T806" s="38"/>
      <c r="U806" s="38"/>
      <c r="V806" s="38"/>
      <c r="W806" s="38"/>
      <c r="X806" s="38"/>
      <c r="Y806" s="38"/>
      <c r="Z806" s="38"/>
      <c r="AA806" s="39"/>
      <c r="AB806" s="39"/>
      <c r="AC806" s="39"/>
      <c r="AD806" s="39"/>
    </row>
    <row r="807" spans="1:30" ht="15.75" customHeight="1" x14ac:dyDescent="0.25">
      <c r="A807" s="38"/>
      <c r="B807" s="38"/>
      <c r="C807" s="38"/>
      <c r="D807" s="38"/>
      <c r="E807" s="38"/>
      <c r="F807" s="38"/>
      <c r="G807" s="38"/>
      <c r="H807" s="38"/>
      <c r="I807" s="51"/>
      <c r="J807" s="38"/>
      <c r="K807" s="52"/>
      <c r="L807" s="38"/>
      <c r="M807" s="38"/>
      <c r="N807" s="38"/>
      <c r="O807" s="38"/>
      <c r="P807" s="38"/>
      <c r="Q807" s="38"/>
      <c r="R807" s="38"/>
      <c r="S807" s="38"/>
      <c r="T807" s="38"/>
      <c r="U807" s="38"/>
      <c r="V807" s="38"/>
      <c r="W807" s="38"/>
      <c r="X807" s="38"/>
      <c r="Y807" s="38"/>
      <c r="Z807" s="38"/>
      <c r="AA807" s="39"/>
      <c r="AB807" s="39"/>
      <c r="AC807" s="39"/>
      <c r="AD807" s="39"/>
    </row>
    <row r="808" spans="1:30" ht="15.75" customHeight="1" x14ac:dyDescent="0.25">
      <c r="A808" s="38"/>
      <c r="B808" s="38"/>
      <c r="C808" s="38"/>
      <c r="D808" s="38"/>
      <c r="E808" s="38"/>
      <c r="F808" s="38"/>
      <c r="G808" s="38"/>
      <c r="H808" s="38"/>
      <c r="I808" s="51"/>
      <c r="J808" s="38"/>
      <c r="K808" s="52"/>
      <c r="L808" s="38"/>
      <c r="M808" s="38"/>
      <c r="N808" s="38"/>
      <c r="O808" s="38"/>
      <c r="P808" s="38"/>
      <c r="Q808" s="38"/>
      <c r="R808" s="38"/>
      <c r="S808" s="38"/>
      <c r="T808" s="38"/>
      <c r="U808" s="38"/>
      <c r="V808" s="38"/>
      <c r="W808" s="38"/>
      <c r="X808" s="38"/>
      <c r="Y808" s="38"/>
      <c r="Z808" s="38"/>
      <c r="AA808" s="39"/>
      <c r="AB808" s="39"/>
      <c r="AC808" s="39"/>
      <c r="AD808" s="39"/>
    </row>
    <row r="809" spans="1:30" ht="15.75" customHeight="1" x14ac:dyDescent="0.25">
      <c r="A809" s="38"/>
      <c r="B809" s="38"/>
      <c r="C809" s="38"/>
      <c r="D809" s="38"/>
      <c r="E809" s="38"/>
      <c r="F809" s="38"/>
      <c r="G809" s="38"/>
      <c r="H809" s="38"/>
      <c r="I809" s="51"/>
      <c r="J809" s="38"/>
      <c r="K809" s="52"/>
      <c r="L809" s="38"/>
      <c r="M809" s="38"/>
      <c r="N809" s="38"/>
      <c r="O809" s="38"/>
      <c r="P809" s="38"/>
      <c r="Q809" s="38"/>
      <c r="R809" s="38"/>
      <c r="S809" s="38"/>
      <c r="T809" s="38"/>
      <c r="U809" s="38"/>
      <c r="V809" s="38"/>
      <c r="W809" s="38"/>
      <c r="X809" s="38"/>
      <c r="Y809" s="38"/>
      <c r="Z809" s="38"/>
      <c r="AA809" s="39"/>
      <c r="AB809" s="39"/>
      <c r="AC809" s="39"/>
      <c r="AD809" s="39"/>
    </row>
    <row r="810" spans="1:30" ht="15.75" customHeight="1" x14ac:dyDescent="0.25">
      <c r="A810" s="38"/>
      <c r="B810" s="38"/>
      <c r="C810" s="38"/>
      <c r="D810" s="38"/>
      <c r="E810" s="38"/>
      <c r="F810" s="38"/>
      <c r="G810" s="38"/>
      <c r="H810" s="38"/>
      <c r="I810" s="51"/>
      <c r="J810" s="38"/>
      <c r="K810" s="52"/>
      <c r="L810" s="38"/>
      <c r="M810" s="38"/>
      <c r="N810" s="38"/>
      <c r="O810" s="38"/>
      <c r="P810" s="38"/>
      <c r="Q810" s="38"/>
      <c r="R810" s="38"/>
      <c r="S810" s="38"/>
      <c r="T810" s="38"/>
      <c r="U810" s="38"/>
      <c r="V810" s="38"/>
      <c r="W810" s="38"/>
      <c r="X810" s="38"/>
      <c r="Y810" s="38"/>
      <c r="Z810" s="38"/>
      <c r="AA810" s="39"/>
      <c r="AB810" s="39"/>
      <c r="AC810" s="39"/>
      <c r="AD810" s="39"/>
    </row>
    <row r="811" spans="1:30" ht="15.75" customHeight="1" x14ac:dyDescent="0.25">
      <c r="A811" s="38"/>
      <c r="B811" s="38"/>
      <c r="C811" s="38"/>
      <c r="D811" s="38"/>
      <c r="E811" s="38"/>
      <c r="F811" s="38"/>
      <c r="G811" s="38"/>
      <c r="H811" s="38"/>
      <c r="I811" s="51"/>
      <c r="J811" s="38"/>
      <c r="K811" s="52"/>
      <c r="L811" s="38"/>
      <c r="M811" s="38"/>
      <c r="N811" s="38"/>
      <c r="O811" s="38"/>
      <c r="P811" s="38"/>
      <c r="Q811" s="38"/>
      <c r="R811" s="38"/>
      <c r="S811" s="38"/>
      <c r="T811" s="38"/>
      <c r="U811" s="38"/>
      <c r="V811" s="38"/>
      <c r="W811" s="38"/>
      <c r="X811" s="38"/>
      <c r="Y811" s="38"/>
      <c r="Z811" s="38"/>
      <c r="AA811" s="39"/>
      <c r="AB811" s="39"/>
      <c r="AC811" s="39"/>
      <c r="AD811" s="39"/>
    </row>
    <row r="812" spans="1:30" ht="15.75" customHeight="1" x14ac:dyDescent="0.25">
      <c r="A812" s="38"/>
      <c r="B812" s="38"/>
      <c r="C812" s="38"/>
      <c r="D812" s="38"/>
      <c r="E812" s="38"/>
      <c r="F812" s="38"/>
      <c r="G812" s="38"/>
      <c r="H812" s="38"/>
      <c r="I812" s="51"/>
      <c r="J812" s="38"/>
      <c r="K812" s="52"/>
      <c r="L812" s="38"/>
      <c r="M812" s="38"/>
      <c r="N812" s="38"/>
      <c r="O812" s="38"/>
      <c r="P812" s="38"/>
      <c r="Q812" s="38"/>
      <c r="R812" s="38"/>
      <c r="S812" s="38"/>
      <c r="T812" s="38"/>
      <c r="U812" s="38"/>
      <c r="V812" s="38"/>
      <c r="W812" s="38"/>
      <c r="X812" s="38"/>
      <c r="Y812" s="38"/>
      <c r="Z812" s="38"/>
      <c r="AA812" s="39"/>
      <c r="AB812" s="39"/>
      <c r="AC812" s="39"/>
      <c r="AD812" s="39"/>
    </row>
    <row r="813" spans="1:30" ht="15.75" customHeight="1" x14ac:dyDescent="0.25">
      <c r="A813" s="38"/>
      <c r="B813" s="38"/>
      <c r="C813" s="38"/>
      <c r="D813" s="38"/>
      <c r="E813" s="38"/>
      <c r="F813" s="38"/>
      <c r="G813" s="38"/>
      <c r="H813" s="38"/>
      <c r="I813" s="51"/>
      <c r="J813" s="38"/>
      <c r="K813" s="52"/>
      <c r="L813" s="38"/>
      <c r="M813" s="38"/>
      <c r="N813" s="38"/>
      <c r="O813" s="38"/>
      <c r="P813" s="38"/>
      <c r="Q813" s="38"/>
      <c r="R813" s="38"/>
      <c r="S813" s="38"/>
      <c r="T813" s="38"/>
      <c r="U813" s="38"/>
      <c r="V813" s="38"/>
      <c r="W813" s="38"/>
      <c r="X813" s="38"/>
      <c r="Y813" s="38"/>
      <c r="Z813" s="38"/>
      <c r="AA813" s="39"/>
      <c r="AB813" s="39"/>
      <c r="AC813" s="39"/>
      <c r="AD813" s="39"/>
    </row>
    <row r="814" spans="1:30" ht="15.75" customHeight="1" x14ac:dyDescent="0.25">
      <c r="A814" s="38"/>
      <c r="B814" s="38"/>
      <c r="C814" s="38"/>
      <c r="D814" s="38"/>
      <c r="E814" s="38"/>
      <c r="F814" s="38"/>
      <c r="G814" s="38"/>
      <c r="H814" s="38"/>
      <c r="I814" s="51"/>
      <c r="J814" s="38"/>
      <c r="K814" s="52"/>
      <c r="L814" s="38"/>
      <c r="M814" s="38"/>
      <c r="N814" s="38"/>
      <c r="O814" s="38"/>
      <c r="P814" s="38"/>
      <c r="Q814" s="38"/>
      <c r="R814" s="38"/>
      <c r="S814" s="38"/>
      <c r="T814" s="38"/>
      <c r="U814" s="38"/>
      <c r="V814" s="38"/>
      <c r="W814" s="38"/>
      <c r="X814" s="38"/>
      <c r="Y814" s="38"/>
      <c r="Z814" s="38"/>
      <c r="AA814" s="39"/>
      <c r="AB814" s="39"/>
      <c r="AC814" s="39"/>
      <c r="AD814" s="39"/>
    </row>
    <row r="815" spans="1:30" ht="15.75" customHeight="1" x14ac:dyDescent="0.25">
      <c r="A815" s="38"/>
      <c r="B815" s="38"/>
      <c r="C815" s="38"/>
      <c r="D815" s="38"/>
      <c r="E815" s="38"/>
      <c r="F815" s="38"/>
      <c r="G815" s="38"/>
      <c r="H815" s="38"/>
      <c r="I815" s="51"/>
      <c r="J815" s="38"/>
      <c r="K815" s="52"/>
      <c r="L815" s="38"/>
      <c r="M815" s="38"/>
      <c r="N815" s="38"/>
      <c r="O815" s="38"/>
      <c r="P815" s="38"/>
      <c r="Q815" s="38"/>
      <c r="R815" s="38"/>
      <c r="S815" s="38"/>
      <c r="T815" s="38"/>
      <c r="U815" s="38"/>
      <c r="V815" s="38"/>
      <c r="W815" s="38"/>
      <c r="X815" s="38"/>
      <c r="Y815" s="38"/>
      <c r="Z815" s="38"/>
      <c r="AA815" s="39"/>
      <c r="AB815" s="39"/>
      <c r="AC815" s="39"/>
      <c r="AD815" s="39"/>
    </row>
    <row r="816" spans="1:30" ht="15.75" customHeight="1" x14ac:dyDescent="0.25">
      <c r="A816" s="38"/>
      <c r="B816" s="38"/>
      <c r="C816" s="38"/>
      <c r="D816" s="38"/>
      <c r="E816" s="38"/>
      <c r="F816" s="38"/>
      <c r="G816" s="38"/>
      <c r="H816" s="38"/>
      <c r="I816" s="51"/>
      <c r="J816" s="38"/>
      <c r="K816" s="52"/>
      <c r="L816" s="38"/>
      <c r="M816" s="38"/>
      <c r="N816" s="38"/>
      <c r="O816" s="38"/>
      <c r="P816" s="38"/>
      <c r="Q816" s="38"/>
      <c r="R816" s="38"/>
      <c r="S816" s="38"/>
      <c r="T816" s="38"/>
      <c r="U816" s="38"/>
      <c r="V816" s="38"/>
      <c r="W816" s="38"/>
      <c r="X816" s="38"/>
      <c r="Y816" s="38"/>
      <c r="Z816" s="38"/>
      <c r="AA816" s="39"/>
      <c r="AB816" s="39"/>
      <c r="AC816" s="39"/>
      <c r="AD816" s="39"/>
    </row>
    <row r="817" spans="1:30" ht="15.75" customHeight="1" x14ac:dyDescent="0.25">
      <c r="A817" s="38"/>
      <c r="B817" s="38"/>
      <c r="C817" s="38"/>
      <c r="D817" s="38"/>
      <c r="E817" s="38"/>
      <c r="F817" s="38"/>
      <c r="G817" s="38"/>
      <c r="H817" s="38"/>
      <c r="I817" s="51"/>
      <c r="J817" s="38"/>
      <c r="K817" s="52"/>
      <c r="L817" s="38"/>
      <c r="M817" s="38"/>
      <c r="N817" s="38"/>
      <c r="O817" s="38"/>
      <c r="P817" s="38"/>
      <c r="Q817" s="38"/>
      <c r="R817" s="38"/>
      <c r="S817" s="38"/>
      <c r="T817" s="38"/>
      <c r="U817" s="38"/>
      <c r="V817" s="38"/>
      <c r="W817" s="38"/>
      <c r="X817" s="38"/>
      <c r="Y817" s="38"/>
      <c r="Z817" s="38"/>
      <c r="AA817" s="39"/>
      <c r="AB817" s="39"/>
      <c r="AC817" s="39"/>
      <c r="AD817" s="39"/>
    </row>
    <row r="818" spans="1:30" ht="15.75" customHeight="1" x14ac:dyDescent="0.25">
      <c r="A818" s="38"/>
      <c r="B818" s="38"/>
      <c r="C818" s="38"/>
      <c r="D818" s="38"/>
      <c r="E818" s="38"/>
      <c r="F818" s="38"/>
      <c r="G818" s="38"/>
      <c r="H818" s="38"/>
      <c r="I818" s="51"/>
      <c r="J818" s="38"/>
      <c r="K818" s="52"/>
      <c r="L818" s="38"/>
      <c r="M818" s="38"/>
      <c r="N818" s="38"/>
      <c r="O818" s="38"/>
      <c r="P818" s="38"/>
      <c r="Q818" s="38"/>
      <c r="R818" s="38"/>
      <c r="S818" s="38"/>
      <c r="T818" s="38"/>
      <c r="U818" s="38"/>
      <c r="V818" s="38"/>
      <c r="W818" s="38"/>
      <c r="X818" s="38"/>
      <c r="Y818" s="38"/>
      <c r="Z818" s="38"/>
      <c r="AA818" s="39"/>
      <c r="AB818" s="39"/>
      <c r="AC818" s="39"/>
      <c r="AD818" s="39"/>
    </row>
    <row r="819" spans="1:30" ht="15.75" customHeight="1" x14ac:dyDescent="0.25">
      <c r="A819" s="38"/>
      <c r="B819" s="38"/>
      <c r="C819" s="38"/>
      <c r="D819" s="38"/>
      <c r="E819" s="38"/>
      <c r="F819" s="38"/>
      <c r="G819" s="38"/>
      <c r="H819" s="38"/>
      <c r="I819" s="51"/>
      <c r="J819" s="38"/>
      <c r="K819" s="52"/>
      <c r="L819" s="38"/>
      <c r="M819" s="38"/>
      <c r="N819" s="38"/>
      <c r="O819" s="38"/>
      <c r="P819" s="38"/>
      <c r="Q819" s="38"/>
      <c r="R819" s="38"/>
      <c r="S819" s="38"/>
      <c r="T819" s="38"/>
      <c r="U819" s="38"/>
      <c r="V819" s="38"/>
      <c r="W819" s="38"/>
      <c r="X819" s="38"/>
      <c r="Y819" s="38"/>
      <c r="Z819" s="38"/>
      <c r="AA819" s="39"/>
      <c r="AB819" s="39"/>
      <c r="AC819" s="39"/>
      <c r="AD819" s="39"/>
    </row>
    <row r="820" spans="1:30" ht="15.75" customHeight="1" x14ac:dyDescent="0.25">
      <c r="A820" s="38"/>
      <c r="B820" s="38"/>
      <c r="C820" s="38"/>
      <c r="D820" s="38"/>
      <c r="E820" s="38"/>
      <c r="F820" s="38"/>
      <c r="G820" s="38"/>
      <c r="H820" s="38"/>
      <c r="I820" s="51"/>
      <c r="J820" s="38"/>
      <c r="K820" s="52"/>
      <c r="L820" s="38"/>
      <c r="M820" s="38"/>
      <c r="N820" s="38"/>
      <c r="O820" s="38"/>
      <c r="P820" s="38"/>
      <c r="Q820" s="38"/>
      <c r="R820" s="38"/>
      <c r="S820" s="38"/>
      <c r="T820" s="38"/>
      <c r="U820" s="38"/>
      <c r="V820" s="38"/>
      <c r="W820" s="38"/>
      <c r="X820" s="38"/>
      <c r="Y820" s="38"/>
      <c r="Z820" s="38"/>
      <c r="AA820" s="39"/>
      <c r="AB820" s="39"/>
      <c r="AC820" s="39"/>
      <c r="AD820" s="39"/>
    </row>
    <row r="821" spans="1:30" ht="15.75" customHeight="1" x14ac:dyDescent="0.25">
      <c r="A821" s="38"/>
      <c r="B821" s="38"/>
      <c r="C821" s="38"/>
      <c r="D821" s="38"/>
      <c r="E821" s="38"/>
      <c r="F821" s="38"/>
      <c r="G821" s="38"/>
      <c r="H821" s="38"/>
      <c r="I821" s="51"/>
      <c r="J821" s="38"/>
      <c r="K821" s="52"/>
      <c r="L821" s="38"/>
      <c r="M821" s="38"/>
      <c r="N821" s="38"/>
      <c r="O821" s="38"/>
      <c r="P821" s="38"/>
      <c r="Q821" s="38"/>
      <c r="R821" s="38"/>
      <c r="S821" s="38"/>
      <c r="T821" s="38"/>
      <c r="U821" s="38"/>
      <c r="V821" s="38"/>
      <c r="W821" s="38"/>
      <c r="X821" s="38"/>
      <c r="Y821" s="38"/>
      <c r="Z821" s="38"/>
      <c r="AA821" s="39"/>
      <c r="AB821" s="39"/>
      <c r="AC821" s="39"/>
      <c r="AD821" s="39"/>
    </row>
    <row r="822" spans="1:30" ht="15.75" customHeight="1" x14ac:dyDescent="0.25">
      <c r="A822" s="38"/>
      <c r="B822" s="38"/>
      <c r="C822" s="38"/>
      <c r="D822" s="38"/>
      <c r="E822" s="38"/>
      <c r="F822" s="38"/>
      <c r="G822" s="38"/>
      <c r="H822" s="38"/>
      <c r="I822" s="51"/>
      <c r="J822" s="38"/>
      <c r="K822" s="52"/>
      <c r="L822" s="38"/>
      <c r="M822" s="38"/>
      <c r="N822" s="38"/>
      <c r="O822" s="38"/>
      <c r="P822" s="38"/>
      <c r="Q822" s="38"/>
      <c r="R822" s="38"/>
      <c r="S822" s="38"/>
      <c r="T822" s="38"/>
      <c r="U822" s="38"/>
      <c r="V822" s="38"/>
      <c r="W822" s="38"/>
      <c r="X822" s="38"/>
      <c r="Y822" s="38"/>
      <c r="Z822" s="38"/>
      <c r="AA822" s="39"/>
      <c r="AB822" s="39"/>
      <c r="AC822" s="39"/>
      <c r="AD822" s="39"/>
    </row>
    <row r="823" spans="1:30" ht="15.75" customHeight="1" x14ac:dyDescent="0.25">
      <c r="A823" s="38"/>
      <c r="B823" s="38"/>
      <c r="C823" s="38"/>
      <c r="D823" s="38"/>
      <c r="E823" s="38"/>
      <c r="F823" s="38"/>
      <c r="G823" s="38"/>
      <c r="H823" s="38"/>
      <c r="I823" s="51"/>
      <c r="J823" s="38"/>
      <c r="K823" s="52"/>
      <c r="L823" s="38"/>
      <c r="M823" s="38"/>
      <c r="N823" s="38"/>
      <c r="O823" s="38"/>
      <c r="P823" s="38"/>
      <c r="Q823" s="38"/>
      <c r="R823" s="38"/>
      <c r="S823" s="38"/>
      <c r="T823" s="38"/>
      <c r="U823" s="38"/>
      <c r="V823" s="38"/>
      <c r="W823" s="38"/>
      <c r="X823" s="38"/>
      <c r="Y823" s="38"/>
      <c r="Z823" s="38"/>
      <c r="AA823" s="39"/>
      <c r="AB823" s="39"/>
      <c r="AC823" s="39"/>
      <c r="AD823" s="39"/>
    </row>
    <row r="824" spans="1:30" ht="15.75" customHeight="1" x14ac:dyDescent="0.25">
      <c r="A824" s="38"/>
      <c r="B824" s="38"/>
      <c r="C824" s="38"/>
      <c r="D824" s="38"/>
      <c r="E824" s="38"/>
      <c r="F824" s="38"/>
      <c r="G824" s="38"/>
      <c r="H824" s="38"/>
      <c r="I824" s="51"/>
      <c r="J824" s="38"/>
      <c r="K824" s="52"/>
      <c r="L824" s="38"/>
      <c r="M824" s="38"/>
      <c r="N824" s="38"/>
      <c r="O824" s="38"/>
      <c r="P824" s="38"/>
      <c r="Q824" s="38"/>
      <c r="R824" s="38"/>
      <c r="S824" s="38"/>
      <c r="T824" s="38"/>
      <c r="U824" s="38"/>
      <c r="V824" s="38"/>
      <c r="W824" s="38"/>
      <c r="X824" s="38"/>
      <c r="Y824" s="38"/>
      <c r="Z824" s="38"/>
      <c r="AA824" s="39"/>
      <c r="AB824" s="39"/>
      <c r="AC824" s="39"/>
      <c r="AD824" s="39"/>
    </row>
    <row r="825" spans="1:30" ht="15.75" customHeight="1" x14ac:dyDescent="0.25">
      <c r="A825" s="38"/>
      <c r="B825" s="38"/>
      <c r="C825" s="38"/>
      <c r="D825" s="38"/>
      <c r="E825" s="38"/>
      <c r="F825" s="38"/>
      <c r="G825" s="38"/>
      <c r="H825" s="38"/>
      <c r="I825" s="51"/>
      <c r="J825" s="38"/>
      <c r="K825" s="52"/>
      <c r="L825" s="38"/>
      <c r="M825" s="38"/>
      <c r="N825" s="38"/>
      <c r="O825" s="38"/>
      <c r="P825" s="38"/>
      <c r="Q825" s="38"/>
      <c r="R825" s="38"/>
      <c r="S825" s="38"/>
      <c r="T825" s="38"/>
      <c r="U825" s="38"/>
      <c r="V825" s="38"/>
      <c r="W825" s="38"/>
      <c r="X825" s="38"/>
      <c r="Y825" s="38"/>
      <c r="Z825" s="38"/>
      <c r="AA825" s="39"/>
      <c r="AB825" s="39"/>
      <c r="AC825" s="39"/>
      <c r="AD825" s="39"/>
    </row>
    <row r="826" spans="1:30" ht="15.75" customHeight="1" x14ac:dyDescent="0.25">
      <c r="A826" s="38"/>
      <c r="B826" s="38"/>
      <c r="C826" s="38"/>
      <c r="D826" s="38"/>
      <c r="E826" s="38"/>
      <c r="F826" s="38"/>
      <c r="G826" s="38"/>
      <c r="H826" s="38"/>
      <c r="I826" s="51"/>
      <c r="J826" s="38"/>
      <c r="K826" s="52"/>
      <c r="L826" s="38"/>
      <c r="M826" s="38"/>
      <c r="N826" s="38"/>
      <c r="O826" s="38"/>
      <c r="P826" s="38"/>
      <c r="Q826" s="38"/>
      <c r="R826" s="38"/>
      <c r="S826" s="38"/>
      <c r="T826" s="38"/>
      <c r="U826" s="38"/>
      <c r="V826" s="38"/>
      <c r="W826" s="38"/>
      <c r="X826" s="38"/>
      <c r="Y826" s="38"/>
      <c r="Z826" s="38"/>
      <c r="AA826" s="39"/>
      <c r="AB826" s="39"/>
      <c r="AC826" s="39"/>
      <c r="AD826" s="39"/>
    </row>
    <row r="827" spans="1:30" ht="15.75" customHeight="1" x14ac:dyDescent="0.25">
      <c r="A827" s="38"/>
      <c r="B827" s="38"/>
      <c r="C827" s="38"/>
      <c r="D827" s="38"/>
      <c r="E827" s="38"/>
      <c r="F827" s="38"/>
      <c r="G827" s="38"/>
      <c r="H827" s="38"/>
      <c r="I827" s="51"/>
      <c r="J827" s="38"/>
      <c r="K827" s="52"/>
      <c r="L827" s="38"/>
      <c r="M827" s="38"/>
      <c r="N827" s="38"/>
      <c r="O827" s="38"/>
      <c r="P827" s="38"/>
      <c r="Q827" s="38"/>
      <c r="R827" s="38"/>
      <c r="S827" s="38"/>
      <c r="T827" s="38"/>
      <c r="U827" s="38"/>
      <c r="V827" s="38"/>
      <c r="W827" s="38"/>
      <c r="X827" s="38"/>
      <c r="Y827" s="38"/>
      <c r="Z827" s="38"/>
      <c r="AA827" s="39"/>
      <c r="AB827" s="39"/>
      <c r="AC827" s="39"/>
      <c r="AD827" s="39"/>
    </row>
    <row r="828" spans="1:30" ht="15.75" customHeight="1" x14ac:dyDescent="0.25">
      <c r="A828" s="38"/>
      <c r="B828" s="38"/>
      <c r="C828" s="38"/>
      <c r="D828" s="38"/>
      <c r="E828" s="38"/>
      <c r="F828" s="38"/>
      <c r="G828" s="38"/>
      <c r="H828" s="38"/>
      <c r="I828" s="51"/>
      <c r="J828" s="38"/>
      <c r="K828" s="52"/>
      <c r="L828" s="38"/>
      <c r="M828" s="38"/>
      <c r="N828" s="38"/>
      <c r="O828" s="38"/>
      <c r="P828" s="38"/>
      <c r="Q828" s="38"/>
      <c r="R828" s="38"/>
      <c r="S828" s="38"/>
      <c r="T828" s="38"/>
      <c r="U828" s="38"/>
      <c r="V828" s="38"/>
      <c r="W828" s="38"/>
      <c r="X828" s="38"/>
      <c r="Y828" s="38"/>
      <c r="Z828" s="38"/>
      <c r="AA828" s="39"/>
      <c r="AB828" s="39"/>
      <c r="AC828" s="39"/>
      <c r="AD828" s="39"/>
    </row>
    <row r="829" spans="1:30" ht="15.75" customHeight="1" x14ac:dyDescent="0.25">
      <c r="A829" s="38"/>
      <c r="B829" s="38"/>
      <c r="C829" s="38"/>
      <c r="D829" s="38"/>
      <c r="E829" s="38"/>
      <c r="F829" s="38"/>
      <c r="G829" s="38"/>
      <c r="H829" s="38"/>
      <c r="I829" s="51"/>
      <c r="J829" s="38"/>
      <c r="K829" s="52"/>
      <c r="L829" s="38"/>
      <c r="M829" s="38"/>
      <c r="N829" s="38"/>
      <c r="O829" s="38"/>
      <c r="P829" s="38"/>
      <c r="Q829" s="38"/>
      <c r="R829" s="38"/>
      <c r="S829" s="38"/>
      <c r="T829" s="38"/>
      <c r="U829" s="38"/>
      <c r="V829" s="38"/>
      <c r="W829" s="38"/>
      <c r="X829" s="38"/>
      <c r="Y829" s="38"/>
      <c r="Z829" s="38"/>
      <c r="AA829" s="39"/>
      <c r="AB829" s="39"/>
      <c r="AC829" s="39"/>
      <c r="AD829" s="39"/>
    </row>
    <row r="830" spans="1:30" ht="15.75" customHeight="1" x14ac:dyDescent="0.25">
      <c r="A830" s="38"/>
      <c r="B830" s="38"/>
      <c r="C830" s="38"/>
      <c r="D830" s="38"/>
      <c r="E830" s="38"/>
      <c r="F830" s="38"/>
      <c r="G830" s="38"/>
      <c r="H830" s="38"/>
      <c r="I830" s="51"/>
      <c r="J830" s="38"/>
      <c r="K830" s="52"/>
      <c r="L830" s="38"/>
      <c r="M830" s="38"/>
      <c r="N830" s="38"/>
      <c r="O830" s="38"/>
      <c r="P830" s="38"/>
      <c r="Q830" s="38"/>
      <c r="R830" s="38"/>
      <c r="S830" s="38"/>
      <c r="T830" s="38"/>
      <c r="U830" s="38"/>
      <c r="V830" s="38"/>
      <c r="W830" s="38"/>
      <c r="X830" s="38"/>
      <c r="Y830" s="38"/>
      <c r="Z830" s="38"/>
      <c r="AA830" s="39"/>
      <c r="AB830" s="39"/>
      <c r="AC830" s="39"/>
      <c r="AD830" s="39"/>
    </row>
    <row r="831" spans="1:30" ht="15.75" customHeight="1" x14ac:dyDescent="0.25">
      <c r="A831" s="38"/>
      <c r="B831" s="38"/>
      <c r="C831" s="38"/>
      <c r="D831" s="38"/>
      <c r="E831" s="38"/>
      <c r="F831" s="38"/>
      <c r="G831" s="38"/>
      <c r="H831" s="38"/>
      <c r="I831" s="51"/>
      <c r="J831" s="38"/>
      <c r="K831" s="52"/>
      <c r="L831" s="38"/>
      <c r="M831" s="38"/>
      <c r="N831" s="38"/>
      <c r="O831" s="38"/>
      <c r="P831" s="38"/>
      <c r="Q831" s="38"/>
      <c r="R831" s="38"/>
      <c r="S831" s="38"/>
      <c r="T831" s="38"/>
      <c r="U831" s="38"/>
      <c r="V831" s="38"/>
      <c r="W831" s="38"/>
      <c r="X831" s="38"/>
      <c r="Y831" s="38"/>
      <c r="Z831" s="38"/>
      <c r="AA831" s="39"/>
      <c r="AB831" s="39"/>
      <c r="AC831" s="39"/>
      <c r="AD831" s="39"/>
    </row>
    <row r="832" spans="1:30" ht="15.75" customHeight="1" x14ac:dyDescent="0.25">
      <c r="A832" s="38"/>
      <c r="B832" s="38"/>
      <c r="C832" s="38"/>
      <c r="D832" s="38"/>
      <c r="E832" s="38"/>
      <c r="F832" s="38"/>
      <c r="G832" s="38"/>
      <c r="H832" s="38"/>
      <c r="I832" s="51"/>
      <c r="J832" s="38"/>
      <c r="K832" s="52"/>
      <c r="L832" s="38"/>
      <c r="M832" s="38"/>
      <c r="N832" s="38"/>
      <c r="O832" s="38"/>
      <c r="P832" s="38"/>
      <c r="Q832" s="38"/>
      <c r="R832" s="38"/>
      <c r="S832" s="38"/>
      <c r="T832" s="38"/>
      <c r="U832" s="38"/>
      <c r="V832" s="38"/>
      <c r="W832" s="38"/>
      <c r="X832" s="38"/>
      <c r="Y832" s="38"/>
      <c r="Z832" s="38"/>
      <c r="AA832" s="39"/>
      <c r="AB832" s="39"/>
      <c r="AC832" s="39"/>
      <c r="AD832" s="39"/>
    </row>
    <row r="833" spans="1:30" ht="15.75" customHeight="1" x14ac:dyDescent="0.25">
      <c r="A833" s="38"/>
      <c r="B833" s="38"/>
      <c r="C833" s="38"/>
      <c r="D833" s="38"/>
      <c r="E833" s="38"/>
      <c r="F833" s="38"/>
      <c r="G833" s="38"/>
      <c r="H833" s="38"/>
      <c r="I833" s="51"/>
      <c r="J833" s="38"/>
      <c r="K833" s="52"/>
      <c r="L833" s="38"/>
      <c r="M833" s="38"/>
      <c r="N833" s="38"/>
      <c r="O833" s="38"/>
      <c r="P833" s="38"/>
      <c r="Q833" s="38"/>
      <c r="R833" s="38"/>
      <c r="S833" s="38"/>
      <c r="T833" s="38"/>
      <c r="U833" s="38"/>
      <c r="V833" s="38"/>
      <c r="W833" s="38"/>
      <c r="X833" s="38"/>
      <c r="Y833" s="38"/>
      <c r="Z833" s="38"/>
      <c r="AA833" s="39"/>
      <c r="AB833" s="39"/>
      <c r="AC833" s="39"/>
      <c r="AD833" s="39"/>
    </row>
    <row r="834" spans="1:30" ht="15.75" customHeight="1" x14ac:dyDescent="0.25">
      <c r="A834" s="38"/>
      <c r="B834" s="38"/>
      <c r="C834" s="38"/>
      <c r="D834" s="38"/>
      <c r="E834" s="38"/>
      <c r="F834" s="38"/>
      <c r="G834" s="38"/>
      <c r="H834" s="38"/>
      <c r="I834" s="51"/>
      <c r="J834" s="38"/>
      <c r="K834" s="52"/>
      <c r="L834" s="38"/>
      <c r="M834" s="38"/>
      <c r="N834" s="38"/>
      <c r="O834" s="38"/>
      <c r="P834" s="38"/>
      <c r="Q834" s="38"/>
      <c r="R834" s="38"/>
      <c r="S834" s="38"/>
      <c r="T834" s="38"/>
      <c r="U834" s="38"/>
      <c r="V834" s="38"/>
      <c r="W834" s="38"/>
      <c r="X834" s="38"/>
      <c r="Y834" s="38"/>
      <c r="Z834" s="38"/>
      <c r="AA834" s="39"/>
      <c r="AB834" s="39"/>
      <c r="AC834" s="39"/>
      <c r="AD834" s="39"/>
    </row>
    <row r="835" spans="1:30" ht="15.75" customHeight="1" x14ac:dyDescent="0.25">
      <c r="A835" s="38"/>
      <c r="B835" s="38"/>
      <c r="C835" s="38"/>
      <c r="D835" s="38"/>
      <c r="E835" s="38"/>
      <c r="F835" s="38"/>
      <c r="G835" s="38"/>
      <c r="H835" s="38"/>
      <c r="I835" s="51"/>
      <c r="J835" s="38"/>
      <c r="K835" s="52"/>
      <c r="L835" s="38"/>
      <c r="M835" s="38"/>
      <c r="N835" s="38"/>
      <c r="O835" s="38"/>
      <c r="P835" s="38"/>
      <c r="Q835" s="38"/>
      <c r="R835" s="38"/>
      <c r="S835" s="38"/>
      <c r="T835" s="38"/>
      <c r="U835" s="38"/>
      <c r="V835" s="38"/>
      <c r="W835" s="38"/>
      <c r="X835" s="38"/>
      <c r="Y835" s="38"/>
      <c r="Z835" s="38"/>
      <c r="AA835" s="39"/>
      <c r="AB835" s="39"/>
      <c r="AC835" s="39"/>
      <c r="AD835" s="39"/>
    </row>
    <row r="836" spans="1:30" ht="15.75" customHeight="1" x14ac:dyDescent="0.25">
      <c r="A836" s="38"/>
      <c r="B836" s="38"/>
      <c r="C836" s="38"/>
      <c r="D836" s="38"/>
      <c r="E836" s="38"/>
      <c r="F836" s="38"/>
      <c r="G836" s="38"/>
      <c r="H836" s="38"/>
      <c r="I836" s="51"/>
      <c r="J836" s="38"/>
      <c r="K836" s="52"/>
      <c r="L836" s="38"/>
      <c r="M836" s="38"/>
      <c r="N836" s="38"/>
      <c r="O836" s="38"/>
      <c r="P836" s="38"/>
      <c r="Q836" s="38"/>
      <c r="R836" s="38"/>
      <c r="S836" s="38"/>
      <c r="T836" s="38"/>
      <c r="U836" s="38"/>
      <c r="V836" s="38"/>
      <c r="W836" s="38"/>
      <c r="X836" s="38"/>
      <c r="Y836" s="38"/>
      <c r="Z836" s="38"/>
      <c r="AA836" s="39"/>
      <c r="AB836" s="39"/>
      <c r="AC836" s="39"/>
      <c r="AD836" s="39"/>
    </row>
    <row r="837" spans="1:30" ht="15.75" customHeight="1" x14ac:dyDescent="0.25">
      <c r="A837" s="38"/>
      <c r="B837" s="38"/>
      <c r="C837" s="38"/>
      <c r="D837" s="38"/>
      <c r="E837" s="38"/>
      <c r="F837" s="38"/>
      <c r="G837" s="38"/>
      <c r="H837" s="38"/>
      <c r="I837" s="51"/>
      <c r="J837" s="38"/>
      <c r="K837" s="52"/>
      <c r="L837" s="38"/>
      <c r="M837" s="38"/>
      <c r="N837" s="38"/>
      <c r="O837" s="38"/>
      <c r="P837" s="38"/>
      <c r="Q837" s="38"/>
      <c r="R837" s="38"/>
      <c r="S837" s="38"/>
      <c r="T837" s="38"/>
      <c r="U837" s="38"/>
      <c r="V837" s="38"/>
      <c r="W837" s="38"/>
      <c r="X837" s="38"/>
      <c r="Y837" s="38"/>
      <c r="Z837" s="38"/>
      <c r="AA837" s="39"/>
      <c r="AB837" s="39"/>
      <c r="AC837" s="39"/>
      <c r="AD837" s="39"/>
    </row>
    <row r="838" spans="1:30" ht="15.75" customHeight="1" x14ac:dyDescent="0.25">
      <c r="A838" s="38"/>
      <c r="B838" s="38"/>
      <c r="C838" s="38"/>
      <c r="D838" s="38"/>
      <c r="E838" s="38"/>
      <c r="F838" s="38"/>
      <c r="G838" s="38"/>
      <c r="H838" s="38"/>
      <c r="I838" s="51"/>
      <c r="J838" s="38"/>
      <c r="K838" s="52"/>
      <c r="L838" s="38"/>
      <c r="M838" s="38"/>
      <c r="N838" s="38"/>
      <c r="O838" s="38"/>
      <c r="P838" s="38"/>
      <c r="Q838" s="38"/>
      <c r="R838" s="38"/>
      <c r="S838" s="38"/>
      <c r="T838" s="38"/>
      <c r="U838" s="38"/>
      <c r="V838" s="38"/>
      <c r="W838" s="38"/>
      <c r="X838" s="38"/>
      <c r="Y838" s="38"/>
      <c r="Z838" s="38"/>
      <c r="AA838" s="39"/>
      <c r="AB838" s="39"/>
      <c r="AC838" s="39"/>
      <c r="AD838" s="39"/>
    </row>
    <row r="839" spans="1:30" ht="15.75" customHeight="1" x14ac:dyDescent="0.25">
      <c r="A839" s="38"/>
      <c r="B839" s="38"/>
      <c r="C839" s="38"/>
      <c r="D839" s="38"/>
      <c r="E839" s="38"/>
      <c r="F839" s="38"/>
      <c r="G839" s="38"/>
      <c r="H839" s="38"/>
      <c r="I839" s="51"/>
      <c r="J839" s="38"/>
      <c r="K839" s="52"/>
      <c r="L839" s="38"/>
      <c r="M839" s="38"/>
      <c r="N839" s="38"/>
      <c r="O839" s="38"/>
      <c r="P839" s="38"/>
      <c r="Q839" s="38"/>
      <c r="R839" s="38"/>
      <c r="S839" s="38"/>
      <c r="T839" s="38"/>
      <c r="U839" s="38"/>
      <c r="V839" s="38"/>
      <c r="W839" s="38"/>
      <c r="X839" s="38"/>
      <c r="Y839" s="38"/>
      <c r="Z839" s="38"/>
      <c r="AA839" s="39"/>
      <c r="AB839" s="39"/>
      <c r="AC839" s="39"/>
      <c r="AD839" s="39"/>
    </row>
    <row r="840" spans="1:30" ht="15.75" customHeight="1" x14ac:dyDescent="0.25">
      <c r="A840" s="38"/>
      <c r="B840" s="38"/>
      <c r="C840" s="38"/>
      <c r="D840" s="38"/>
      <c r="E840" s="38"/>
      <c r="F840" s="38"/>
      <c r="G840" s="38"/>
      <c r="H840" s="38"/>
      <c r="I840" s="51"/>
      <c r="J840" s="38"/>
      <c r="K840" s="52"/>
      <c r="L840" s="38"/>
      <c r="M840" s="38"/>
      <c r="N840" s="38"/>
      <c r="O840" s="38"/>
      <c r="P840" s="38"/>
      <c r="Q840" s="38"/>
      <c r="R840" s="38"/>
      <c r="S840" s="38"/>
      <c r="T840" s="38"/>
      <c r="U840" s="38"/>
      <c r="V840" s="38"/>
      <c r="W840" s="38"/>
      <c r="X840" s="38"/>
      <c r="Y840" s="38"/>
      <c r="Z840" s="38"/>
      <c r="AA840" s="39"/>
      <c r="AB840" s="39"/>
      <c r="AC840" s="39"/>
      <c r="AD840" s="39"/>
    </row>
    <row r="841" spans="1:30" ht="15.75" customHeight="1" x14ac:dyDescent="0.25">
      <c r="A841" s="38"/>
      <c r="B841" s="38"/>
      <c r="C841" s="38"/>
      <c r="D841" s="38"/>
      <c r="E841" s="38"/>
      <c r="F841" s="38"/>
      <c r="G841" s="38"/>
      <c r="H841" s="38"/>
      <c r="I841" s="51"/>
      <c r="J841" s="38"/>
      <c r="K841" s="52"/>
      <c r="L841" s="38"/>
      <c r="M841" s="38"/>
      <c r="N841" s="38"/>
      <c r="O841" s="38"/>
      <c r="P841" s="38"/>
      <c r="Q841" s="38"/>
      <c r="R841" s="38"/>
      <c r="S841" s="38"/>
      <c r="T841" s="38"/>
      <c r="U841" s="38"/>
      <c r="V841" s="38"/>
      <c r="W841" s="38"/>
      <c r="X841" s="38"/>
      <c r="Y841" s="38"/>
      <c r="Z841" s="38"/>
      <c r="AA841" s="39"/>
      <c r="AB841" s="39"/>
      <c r="AC841" s="39"/>
      <c r="AD841" s="39"/>
    </row>
    <row r="842" spans="1:30" ht="15.75" customHeight="1" x14ac:dyDescent="0.25">
      <c r="A842" s="38"/>
      <c r="B842" s="38"/>
      <c r="C842" s="38"/>
      <c r="D842" s="38"/>
      <c r="E842" s="38"/>
      <c r="F842" s="38"/>
      <c r="G842" s="38"/>
      <c r="H842" s="38"/>
      <c r="I842" s="51"/>
      <c r="J842" s="38"/>
      <c r="K842" s="52"/>
      <c r="L842" s="38"/>
      <c r="M842" s="38"/>
      <c r="N842" s="38"/>
      <c r="O842" s="38"/>
      <c r="P842" s="38"/>
      <c r="Q842" s="38"/>
      <c r="R842" s="38"/>
      <c r="S842" s="38"/>
      <c r="T842" s="38"/>
      <c r="U842" s="38"/>
      <c r="V842" s="38"/>
      <c r="W842" s="38"/>
      <c r="X842" s="38"/>
      <c r="Y842" s="38"/>
      <c r="Z842" s="38"/>
      <c r="AA842" s="39"/>
      <c r="AB842" s="39"/>
      <c r="AC842" s="39"/>
      <c r="AD842" s="39"/>
    </row>
    <row r="843" spans="1:30" ht="15.75" customHeight="1" x14ac:dyDescent="0.25">
      <c r="A843" s="38"/>
      <c r="B843" s="38"/>
      <c r="C843" s="38"/>
      <c r="D843" s="38"/>
      <c r="E843" s="38"/>
      <c r="F843" s="38"/>
      <c r="G843" s="38"/>
      <c r="H843" s="38"/>
      <c r="I843" s="51"/>
      <c r="J843" s="38"/>
      <c r="K843" s="52"/>
      <c r="L843" s="38"/>
      <c r="M843" s="38"/>
      <c r="N843" s="38"/>
      <c r="O843" s="38"/>
      <c r="P843" s="38"/>
      <c r="Q843" s="38"/>
      <c r="R843" s="38"/>
      <c r="S843" s="38"/>
      <c r="T843" s="38"/>
      <c r="U843" s="38"/>
      <c r="V843" s="38"/>
      <c r="W843" s="38"/>
      <c r="X843" s="38"/>
      <c r="Y843" s="38"/>
      <c r="Z843" s="38"/>
      <c r="AA843" s="39"/>
      <c r="AB843" s="39"/>
      <c r="AC843" s="39"/>
      <c r="AD843" s="39"/>
    </row>
    <row r="844" spans="1:30" ht="15.75" customHeight="1" x14ac:dyDescent="0.25">
      <c r="A844" s="38"/>
      <c r="B844" s="38"/>
      <c r="C844" s="38"/>
      <c r="D844" s="38"/>
      <c r="E844" s="38"/>
      <c r="F844" s="38"/>
      <c r="G844" s="38"/>
      <c r="H844" s="38"/>
      <c r="I844" s="51"/>
      <c r="J844" s="38"/>
      <c r="K844" s="52"/>
      <c r="L844" s="38"/>
      <c r="M844" s="38"/>
      <c r="N844" s="38"/>
      <c r="O844" s="38"/>
      <c r="P844" s="38"/>
      <c r="Q844" s="38"/>
      <c r="R844" s="38"/>
      <c r="S844" s="38"/>
      <c r="T844" s="38"/>
      <c r="U844" s="38"/>
      <c r="V844" s="38"/>
      <c r="W844" s="38"/>
      <c r="X844" s="38"/>
      <c r="Y844" s="38"/>
      <c r="Z844" s="38"/>
      <c r="AA844" s="39"/>
      <c r="AB844" s="39"/>
      <c r="AC844" s="39"/>
      <c r="AD844" s="39"/>
    </row>
    <row r="845" spans="1:30" ht="15.75" customHeight="1" x14ac:dyDescent="0.25">
      <c r="A845" s="38"/>
      <c r="B845" s="38"/>
      <c r="C845" s="38"/>
      <c r="D845" s="38"/>
      <c r="E845" s="38"/>
      <c r="F845" s="38"/>
      <c r="G845" s="38"/>
      <c r="H845" s="38"/>
      <c r="I845" s="51"/>
      <c r="J845" s="38"/>
      <c r="K845" s="52"/>
      <c r="L845" s="38"/>
      <c r="M845" s="38"/>
      <c r="N845" s="38"/>
      <c r="O845" s="38"/>
      <c r="P845" s="38"/>
      <c r="Q845" s="38"/>
      <c r="R845" s="38"/>
      <c r="S845" s="38"/>
      <c r="T845" s="38"/>
      <c r="U845" s="38"/>
      <c r="V845" s="38"/>
      <c r="W845" s="38"/>
      <c r="X845" s="38"/>
      <c r="Y845" s="38"/>
      <c r="Z845" s="38"/>
      <c r="AA845" s="39"/>
      <c r="AB845" s="39"/>
      <c r="AC845" s="39"/>
      <c r="AD845" s="39"/>
    </row>
    <row r="846" spans="1:30" ht="15.75" customHeight="1" x14ac:dyDescent="0.25">
      <c r="A846" s="38"/>
      <c r="B846" s="38"/>
      <c r="C846" s="38"/>
      <c r="D846" s="38"/>
      <c r="E846" s="38"/>
      <c r="F846" s="38"/>
      <c r="G846" s="38"/>
      <c r="H846" s="38"/>
      <c r="I846" s="51"/>
      <c r="J846" s="38"/>
      <c r="K846" s="52"/>
      <c r="L846" s="38"/>
      <c r="M846" s="38"/>
      <c r="N846" s="38"/>
      <c r="O846" s="38"/>
      <c r="P846" s="38"/>
      <c r="Q846" s="38"/>
      <c r="R846" s="38"/>
      <c r="S846" s="38"/>
      <c r="T846" s="38"/>
      <c r="U846" s="38"/>
      <c r="V846" s="38"/>
      <c r="W846" s="38"/>
      <c r="X846" s="38"/>
      <c r="Y846" s="38"/>
      <c r="Z846" s="38"/>
      <c r="AA846" s="39"/>
      <c r="AB846" s="39"/>
      <c r="AC846" s="39"/>
      <c r="AD846" s="39"/>
    </row>
    <row r="847" spans="1:30" ht="15.75" customHeight="1" x14ac:dyDescent="0.25">
      <c r="A847" s="38"/>
      <c r="B847" s="38"/>
      <c r="C847" s="38"/>
      <c r="D847" s="38"/>
      <c r="E847" s="38"/>
      <c r="F847" s="38"/>
      <c r="G847" s="38"/>
      <c r="H847" s="38"/>
      <c r="I847" s="51"/>
      <c r="J847" s="38"/>
      <c r="K847" s="52"/>
      <c r="L847" s="38"/>
      <c r="M847" s="38"/>
      <c r="N847" s="38"/>
      <c r="O847" s="38"/>
      <c r="P847" s="38"/>
      <c r="Q847" s="38"/>
      <c r="R847" s="38"/>
      <c r="S847" s="38"/>
      <c r="T847" s="38"/>
      <c r="U847" s="38"/>
      <c r="V847" s="38"/>
      <c r="W847" s="38"/>
      <c r="X847" s="38"/>
      <c r="Y847" s="38"/>
      <c r="Z847" s="38"/>
      <c r="AA847" s="39"/>
      <c r="AB847" s="39"/>
      <c r="AC847" s="39"/>
      <c r="AD847" s="39"/>
    </row>
    <row r="848" spans="1:30" ht="15.75" customHeight="1" x14ac:dyDescent="0.25">
      <c r="A848" s="38"/>
      <c r="B848" s="38"/>
      <c r="C848" s="38"/>
      <c r="D848" s="38"/>
      <c r="E848" s="38"/>
      <c r="F848" s="38"/>
      <c r="G848" s="38"/>
      <c r="H848" s="38"/>
      <c r="I848" s="51"/>
      <c r="J848" s="38"/>
      <c r="K848" s="52"/>
      <c r="L848" s="38"/>
      <c r="M848" s="38"/>
      <c r="N848" s="38"/>
      <c r="O848" s="38"/>
      <c r="P848" s="38"/>
      <c r="Q848" s="38"/>
      <c r="R848" s="38"/>
      <c r="S848" s="38"/>
      <c r="T848" s="38"/>
      <c r="U848" s="38"/>
      <c r="V848" s="38"/>
      <c r="W848" s="38"/>
      <c r="X848" s="38"/>
      <c r="Y848" s="38"/>
      <c r="Z848" s="38"/>
      <c r="AA848" s="39"/>
      <c r="AB848" s="39"/>
      <c r="AC848" s="39"/>
      <c r="AD848" s="39"/>
    </row>
    <row r="849" spans="1:30" ht="15.75" customHeight="1" x14ac:dyDescent="0.25">
      <c r="A849" s="38"/>
      <c r="B849" s="38"/>
      <c r="C849" s="38"/>
      <c r="D849" s="38"/>
      <c r="E849" s="38"/>
      <c r="F849" s="38"/>
      <c r="G849" s="38"/>
      <c r="H849" s="38"/>
      <c r="I849" s="51"/>
      <c r="J849" s="38"/>
      <c r="K849" s="52"/>
      <c r="L849" s="38"/>
      <c r="M849" s="38"/>
      <c r="N849" s="38"/>
      <c r="O849" s="38"/>
      <c r="P849" s="38"/>
      <c r="Q849" s="38"/>
      <c r="R849" s="38"/>
      <c r="S849" s="38"/>
      <c r="T849" s="38"/>
      <c r="U849" s="38"/>
      <c r="V849" s="38"/>
      <c r="W849" s="38"/>
      <c r="X849" s="38"/>
      <c r="Y849" s="38"/>
      <c r="Z849" s="38"/>
      <c r="AA849" s="39"/>
      <c r="AB849" s="39"/>
      <c r="AC849" s="39"/>
      <c r="AD849" s="39"/>
    </row>
    <row r="850" spans="1:30" ht="15.75" customHeight="1" x14ac:dyDescent="0.25">
      <c r="A850" s="38"/>
      <c r="B850" s="38"/>
      <c r="C850" s="38"/>
      <c r="D850" s="38"/>
      <c r="E850" s="38"/>
      <c r="F850" s="38"/>
      <c r="G850" s="38"/>
      <c r="H850" s="38"/>
      <c r="I850" s="51"/>
      <c r="J850" s="38"/>
      <c r="K850" s="52"/>
      <c r="L850" s="38"/>
      <c r="M850" s="38"/>
      <c r="N850" s="38"/>
      <c r="O850" s="38"/>
      <c r="P850" s="38"/>
      <c r="Q850" s="38"/>
      <c r="R850" s="38"/>
      <c r="S850" s="38"/>
      <c r="T850" s="38"/>
      <c r="U850" s="38"/>
      <c r="V850" s="38"/>
      <c r="W850" s="38"/>
      <c r="X850" s="38"/>
      <c r="Y850" s="38"/>
      <c r="Z850" s="38"/>
      <c r="AA850" s="39"/>
      <c r="AB850" s="39"/>
      <c r="AC850" s="39"/>
      <c r="AD850" s="39"/>
    </row>
    <row r="851" spans="1:30" ht="15.75" customHeight="1" x14ac:dyDescent="0.25">
      <c r="A851" s="38"/>
      <c r="B851" s="38"/>
      <c r="C851" s="38"/>
      <c r="D851" s="38"/>
      <c r="E851" s="38"/>
      <c r="F851" s="38"/>
      <c r="G851" s="38"/>
      <c r="H851" s="38"/>
      <c r="I851" s="51"/>
      <c r="J851" s="38"/>
      <c r="K851" s="52"/>
      <c r="L851" s="38"/>
      <c r="M851" s="38"/>
      <c r="N851" s="38"/>
      <c r="O851" s="38"/>
      <c r="P851" s="38"/>
      <c r="Q851" s="38"/>
      <c r="R851" s="38"/>
      <c r="S851" s="38"/>
      <c r="T851" s="38"/>
      <c r="U851" s="38"/>
      <c r="V851" s="38"/>
      <c r="W851" s="38"/>
      <c r="X851" s="38"/>
      <c r="Y851" s="38"/>
      <c r="Z851" s="38"/>
      <c r="AA851" s="39"/>
      <c r="AB851" s="39"/>
      <c r="AC851" s="39"/>
      <c r="AD851" s="39"/>
    </row>
    <row r="852" spans="1:30" ht="15.75" customHeight="1" x14ac:dyDescent="0.25">
      <c r="A852" s="38"/>
      <c r="B852" s="38"/>
      <c r="C852" s="38"/>
      <c r="D852" s="38"/>
      <c r="E852" s="38"/>
      <c r="F852" s="38"/>
      <c r="G852" s="38"/>
      <c r="H852" s="38"/>
      <c r="I852" s="51"/>
      <c r="J852" s="38"/>
      <c r="K852" s="52"/>
      <c r="L852" s="38"/>
      <c r="M852" s="38"/>
      <c r="N852" s="38"/>
      <c r="O852" s="38"/>
      <c r="P852" s="38"/>
      <c r="Q852" s="38"/>
      <c r="R852" s="38"/>
      <c r="S852" s="38"/>
      <c r="T852" s="38"/>
      <c r="U852" s="38"/>
      <c r="V852" s="38"/>
      <c r="W852" s="38"/>
      <c r="X852" s="38"/>
      <c r="Y852" s="38"/>
      <c r="Z852" s="38"/>
      <c r="AA852" s="39"/>
      <c r="AB852" s="39"/>
      <c r="AC852" s="39"/>
      <c r="AD852" s="39"/>
    </row>
    <row r="853" spans="1:30" ht="15.75" customHeight="1" x14ac:dyDescent="0.25">
      <c r="A853" s="38"/>
      <c r="B853" s="38"/>
      <c r="C853" s="38"/>
      <c r="D853" s="38"/>
      <c r="E853" s="38"/>
      <c r="F853" s="38"/>
      <c r="G853" s="38"/>
      <c r="H853" s="38"/>
      <c r="I853" s="51"/>
      <c r="J853" s="38"/>
      <c r="K853" s="52"/>
      <c r="L853" s="38"/>
      <c r="M853" s="38"/>
      <c r="N853" s="38"/>
      <c r="O853" s="38"/>
      <c r="P853" s="38"/>
      <c r="Q853" s="38"/>
      <c r="R853" s="38"/>
      <c r="S853" s="38"/>
      <c r="T853" s="38"/>
      <c r="U853" s="38"/>
      <c r="V853" s="38"/>
      <c r="W853" s="38"/>
      <c r="X853" s="38"/>
      <c r="Y853" s="38"/>
      <c r="Z853" s="38"/>
      <c r="AA853" s="39"/>
      <c r="AB853" s="39"/>
      <c r="AC853" s="39"/>
      <c r="AD853" s="39"/>
    </row>
    <row r="854" spans="1:30" ht="15.75" customHeight="1" x14ac:dyDescent="0.25">
      <c r="A854" s="38"/>
      <c r="B854" s="38"/>
      <c r="C854" s="38"/>
      <c r="D854" s="38"/>
      <c r="E854" s="38"/>
      <c r="F854" s="38"/>
      <c r="G854" s="38"/>
      <c r="H854" s="38"/>
      <c r="I854" s="51"/>
      <c r="J854" s="38"/>
      <c r="K854" s="52"/>
      <c r="L854" s="38"/>
      <c r="M854" s="38"/>
      <c r="N854" s="38"/>
      <c r="O854" s="38"/>
      <c r="P854" s="38"/>
      <c r="Q854" s="38"/>
      <c r="R854" s="38"/>
      <c r="S854" s="38"/>
      <c r="T854" s="38"/>
      <c r="U854" s="38"/>
      <c r="V854" s="38"/>
      <c r="W854" s="38"/>
      <c r="X854" s="38"/>
      <c r="Y854" s="38"/>
      <c r="Z854" s="38"/>
      <c r="AA854" s="39"/>
      <c r="AB854" s="39"/>
      <c r="AC854" s="39"/>
      <c r="AD854" s="39"/>
    </row>
    <row r="855" spans="1:30" ht="15.75" customHeight="1" x14ac:dyDescent="0.25">
      <c r="A855" s="38"/>
      <c r="B855" s="38"/>
      <c r="C855" s="38"/>
      <c r="D855" s="38"/>
      <c r="E855" s="38"/>
      <c r="F855" s="38"/>
      <c r="G855" s="38"/>
      <c r="H855" s="38"/>
      <c r="I855" s="51"/>
      <c r="J855" s="38"/>
      <c r="K855" s="52"/>
      <c r="L855" s="38"/>
      <c r="M855" s="38"/>
      <c r="N855" s="38"/>
      <c r="O855" s="38"/>
      <c r="P855" s="38"/>
      <c r="Q855" s="38"/>
      <c r="R855" s="38"/>
      <c r="S855" s="38"/>
      <c r="T855" s="38"/>
      <c r="U855" s="38"/>
      <c r="V855" s="38"/>
      <c r="W855" s="38"/>
      <c r="X855" s="38"/>
      <c r="Y855" s="38"/>
      <c r="Z855" s="38"/>
      <c r="AA855" s="39"/>
      <c r="AB855" s="39"/>
      <c r="AC855" s="39"/>
      <c r="AD855" s="39"/>
    </row>
    <row r="856" spans="1:30" ht="15.75" customHeight="1" x14ac:dyDescent="0.25">
      <c r="A856" s="38"/>
      <c r="B856" s="38"/>
      <c r="C856" s="38"/>
      <c r="D856" s="38"/>
      <c r="E856" s="38"/>
      <c r="F856" s="38"/>
      <c r="G856" s="38"/>
      <c r="H856" s="38"/>
      <c r="I856" s="51"/>
      <c r="J856" s="38"/>
      <c r="K856" s="52"/>
      <c r="L856" s="38"/>
      <c r="M856" s="38"/>
      <c r="N856" s="38"/>
      <c r="O856" s="38"/>
      <c r="P856" s="38"/>
      <c r="Q856" s="38"/>
      <c r="R856" s="38"/>
      <c r="S856" s="38"/>
      <c r="T856" s="38"/>
      <c r="U856" s="38"/>
      <c r="V856" s="38"/>
      <c r="W856" s="38"/>
      <c r="X856" s="38"/>
      <c r="Y856" s="38"/>
      <c r="Z856" s="38"/>
      <c r="AA856" s="39"/>
      <c r="AB856" s="39"/>
      <c r="AC856" s="39"/>
      <c r="AD856" s="39"/>
    </row>
    <row r="857" spans="1:30" ht="15.75" customHeight="1" x14ac:dyDescent="0.25">
      <c r="A857" s="38"/>
      <c r="B857" s="38"/>
      <c r="C857" s="38"/>
      <c r="D857" s="38"/>
      <c r="E857" s="38"/>
      <c r="F857" s="38"/>
      <c r="G857" s="38"/>
      <c r="H857" s="38"/>
      <c r="I857" s="51"/>
      <c r="J857" s="38"/>
      <c r="K857" s="52"/>
      <c r="L857" s="38"/>
      <c r="M857" s="38"/>
      <c r="N857" s="38"/>
      <c r="O857" s="38"/>
      <c r="P857" s="38"/>
      <c r="Q857" s="38"/>
      <c r="R857" s="38"/>
      <c r="S857" s="38"/>
      <c r="T857" s="38"/>
      <c r="U857" s="38"/>
      <c r="V857" s="38"/>
      <c r="W857" s="38"/>
      <c r="X857" s="38"/>
      <c r="Y857" s="38"/>
      <c r="Z857" s="38"/>
      <c r="AA857" s="39"/>
      <c r="AB857" s="39"/>
      <c r="AC857" s="39"/>
      <c r="AD857" s="39"/>
    </row>
    <row r="858" spans="1:30" ht="15.75" customHeight="1" x14ac:dyDescent="0.25">
      <c r="A858" s="38"/>
      <c r="B858" s="38"/>
      <c r="C858" s="38"/>
      <c r="D858" s="38"/>
      <c r="E858" s="38"/>
      <c r="F858" s="38"/>
      <c r="G858" s="38"/>
      <c r="H858" s="38"/>
      <c r="I858" s="51"/>
      <c r="J858" s="38"/>
      <c r="K858" s="52"/>
      <c r="L858" s="38"/>
      <c r="M858" s="38"/>
      <c r="N858" s="38"/>
      <c r="O858" s="38"/>
      <c r="P858" s="38"/>
      <c r="Q858" s="38"/>
      <c r="R858" s="38"/>
      <c r="S858" s="38"/>
      <c r="T858" s="38"/>
      <c r="U858" s="38"/>
      <c r="V858" s="38"/>
      <c r="W858" s="38"/>
      <c r="X858" s="38"/>
      <c r="Y858" s="38"/>
      <c r="Z858" s="38"/>
      <c r="AA858" s="39"/>
      <c r="AB858" s="39"/>
      <c r="AC858" s="39"/>
      <c r="AD858" s="39"/>
    </row>
    <row r="859" spans="1:30" ht="15.75" customHeight="1" x14ac:dyDescent="0.25">
      <c r="A859" s="38"/>
      <c r="B859" s="38"/>
      <c r="C859" s="38"/>
      <c r="D859" s="38"/>
      <c r="E859" s="38"/>
      <c r="F859" s="38"/>
      <c r="G859" s="38"/>
      <c r="H859" s="38"/>
      <c r="I859" s="51"/>
      <c r="J859" s="38"/>
      <c r="K859" s="52"/>
      <c r="L859" s="38"/>
      <c r="M859" s="38"/>
      <c r="N859" s="38"/>
      <c r="O859" s="38"/>
      <c r="P859" s="38"/>
      <c r="Q859" s="38"/>
      <c r="R859" s="38"/>
      <c r="S859" s="38"/>
      <c r="T859" s="38"/>
      <c r="U859" s="38"/>
      <c r="V859" s="38"/>
      <c r="W859" s="38"/>
      <c r="X859" s="38"/>
      <c r="Y859" s="38"/>
      <c r="Z859" s="38"/>
      <c r="AA859" s="39"/>
      <c r="AB859" s="39"/>
      <c r="AC859" s="39"/>
      <c r="AD859" s="39"/>
    </row>
    <row r="860" spans="1:30" ht="15.75" customHeight="1" x14ac:dyDescent="0.25">
      <c r="A860" s="38"/>
      <c r="B860" s="38"/>
      <c r="C860" s="38"/>
      <c r="D860" s="38"/>
      <c r="E860" s="38"/>
      <c r="F860" s="38"/>
      <c r="G860" s="38"/>
      <c r="H860" s="38"/>
      <c r="I860" s="51"/>
      <c r="J860" s="38"/>
      <c r="K860" s="52"/>
      <c r="L860" s="38"/>
      <c r="M860" s="38"/>
      <c r="N860" s="38"/>
      <c r="O860" s="38"/>
      <c r="P860" s="38"/>
      <c r="Q860" s="38"/>
      <c r="R860" s="38"/>
      <c r="S860" s="38"/>
      <c r="T860" s="38"/>
      <c r="U860" s="38"/>
      <c r="V860" s="38"/>
      <c r="W860" s="38"/>
      <c r="X860" s="38"/>
      <c r="Y860" s="38"/>
      <c r="Z860" s="38"/>
      <c r="AA860" s="39"/>
      <c r="AB860" s="39"/>
      <c r="AC860" s="39"/>
      <c r="AD860" s="39"/>
    </row>
    <row r="861" spans="1:30" ht="15.75" customHeight="1" x14ac:dyDescent="0.25">
      <c r="A861" s="38"/>
      <c r="B861" s="38"/>
      <c r="C861" s="38"/>
      <c r="D861" s="38"/>
      <c r="E861" s="38"/>
      <c r="F861" s="38"/>
      <c r="G861" s="38"/>
      <c r="H861" s="38"/>
      <c r="I861" s="51"/>
      <c r="J861" s="38"/>
      <c r="K861" s="52"/>
      <c r="L861" s="38"/>
      <c r="M861" s="38"/>
      <c r="N861" s="38"/>
      <c r="O861" s="38"/>
      <c r="P861" s="38"/>
      <c r="Q861" s="38"/>
      <c r="R861" s="38"/>
      <c r="S861" s="38"/>
      <c r="T861" s="38"/>
      <c r="U861" s="38"/>
      <c r="V861" s="38"/>
      <c r="W861" s="38"/>
      <c r="X861" s="38"/>
      <c r="Y861" s="38"/>
      <c r="Z861" s="38"/>
      <c r="AA861" s="39"/>
      <c r="AB861" s="39"/>
      <c r="AC861" s="39"/>
      <c r="AD861" s="39"/>
    </row>
    <row r="862" spans="1:30" ht="15.75" customHeight="1" x14ac:dyDescent="0.25">
      <c r="A862" s="38"/>
      <c r="B862" s="38"/>
      <c r="C862" s="38"/>
      <c r="D862" s="38"/>
      <c r="E862" s="38"/>
      <c r="F862" s="38"/>
      <c r="G862" s="38"/>
      <c r="H862" s="38"/>
      <c r="I862" s="51"/>
      <c r="J862" s="38"/>
      <c r="K862" s="52"/>
      <c r="L862" s="38"/>
      <c r="M862" s="38"/>
      <c r="N862" s="38"/>
      <c r="O862" s="38"/>
      <c r="P862" s="38"/>
      <c r="Q862" s="38"/>
      <c r="R862" s="38"/>
      <c r="S862" s="38"/>
      <c r="T862" s="38"/>
      <c r="U862" s="38"/>
      <c r="V862" s="38"/>
      <c r="W862" s="38"/>
      <c r="X862" s="38"/>
      <c r="Y862" s="38"/>
      <c r="Z862" s="38"/>
      <c r="AA862" s="39"/>
      <c r="AB862" s="39"/>
      <c r="AC862" s="39"/>
      <c r="AD862" s="39"/>
    </row>
    <row r="863" spans="1:30" ht="15.75" customHeight="1" x14ac:dyDescent="0.25">
      <c r="A863" s="38"/>
      <c r="B863" s="38"/>
      <c r="C863" s="38"/>
      <c r="D863" s="38"/>
      <c r="E863" s="38"/>
      <c r="F863" s="38"/>
      <c r="G863" s="38"/>
      <c r="H863" s="38"/>
      <c r="I863" s="51"/>
      <c r="J863" s="38"/>
      <c r="K863" s="52"/>
      <c r="L863" s="38"/>
      <c r="M863" s="38"/>
      <c r="N863" s="38"/>
      <c r="O863" s="38"/>
      <c r="P863" s="38"/>
      <c r="Q863" s="38"/>
      <c r="R863" s="38"/>
      <c r="S863" s="38"/>
      <c r="T863" s="38"/>
      <c r="U863" s="38"/>
      <c r="V863" s="38"/>
      <c r="W863" s="38"/>
      <c r="X863" s="38"/>
      <c r="Y863" s="38"/>
      <c r="Z863" s="38"/>
      <c r="AA863" s="39"/>
      <c r="AB863" s="39"/>
      <c r="AC863" s="39"/>
      <c r="AD863" s="39"/>
    </row>
    <row r="864" spans="1:30" ht="15.75" customHeight="1" x14ac:dyDescent="0.25">
      <c r="A864" s="38"/>
      <c r="B864" s="38"/>
      <c r="C864" s="38"/>
      <c r="D864" s="38"/>
      <c r="E864" s="38"/>
      <c r="F864" s="38"/>
      <c r="G864" s="38"/>
      <c r="H864" s="38"/>
      <c r="I864" s="51"/>
      <c r="J864" s="38"/>
      <c r="K864" s="52"/>
      <c r="L864" s="38"/>
      <c r="M864" s="38"/>
      <c r="N864" s="38"/>
      <c r="O864" s="38"/>
      <c r="P864" s="38"/>
      <c r="Q864" s="38"/>
      <c r="R864" s="38"/>
      <c r="S864" s="38"/>
      <c r="T864" s="38"/>
      <c r="U864" s="38"/>
      <c r="V864" s="38"/>
      <c r="W864" s="38"/>
      <c r="X864" s="38"/>
      <c r="Y864" s="38"/>
      <c r="Z864" s="38"/>
      <c r="AA864" s="39"/>
      <c r="AB864" s="39"/>
      <c r="AC864" s="39"/>
      <c r="AD864" s="39"/>
    </row>
    <row r="865" spans="1:30" ht="15.75" customHeight="1" x14ac:dyDescent="0.25">
      <c r="A865" s="38"/>
      <c r="B865" s="38"/>
      <c r="C865" s="38"/>
      <c r="D865" s="38"/>
      <c r="E865" s="38"/>
      <c r="F865" s="38"/>
      <c r="G865" s="38"/>
      <c r="H865" s="38"/>
      <c r="I865" s="51"/>
      <c r="J865" s="38"/>
      <c r="K865" s="52"/>
      <c r="L865" s="38"/>
      <c r="M865" s="38"/>
      <c r="N865" s="38"/>
      <c r="O865" s="38"/>
      <c r="P865" s="38"/>
      <c r="Q865" s="38"/>
      <c r="R865" s="38"/>
      <c r="S865" s="38"/>
      <c r="T865" s="38"/>
      <c r="U865" s="38"/>
      <c r="V865" s="38"/>
      <c r="W865" s="38"/>
      <c r="X865" s="38"/>
      <c r="Y865" s="38"/>
      <c r="Z865" s="38"/>
      <c r="AA865" s="39"/>
      <c r="AB865" s="39"/>
      <c r="AC865" s="39"/>
      <c r="AD865" s="39"/>
    </row>
    <row r="866" spans="1:30" ht="15.75" customHeight="1" x14ac:dyDescent="0.25">
      <c r="A866" s="38"/>
      <c r="B866" s="38"/>
      <c r="C866" s="38"/>
      <c r="D866" s="38"/>
      <c r="E866" s="38"/>
      <c r="F866" s="38"/>
      <c r="G866" s="38"/>
      <c r="H866" s="38"/>
      <c r="I866" s="51"/>
      <c r="J866" s="38"/>
      <c r="K866" s="52"/>
      <c r="L866" s="38"/>
      <c r="M866" s="38"/>
      <c r="N866" s="38"/>
      <c r="O866" s="38"/>
      <c r="P866" s="38"/>
      <c r="Q866" s="38"/>
      <c r="R866" s="38"/>
      <c r="S866" s="38"/>
      <c r="T866" s="38"/>
      <c r="U866" s="38"/>
      <c r="V866" s="38"/>
      <c r="W866" s="38"/>
      <c r="X866" s="38"/>
      <c r="Y866" s="38"/>
      <c r="Z866" s="38"/>
      <c r="AA866" s="39"/>
      <c r="AB866" s="39"/>
      <c r="AC866" s="39"/>
      <c r="AD866" s="39"/>
    </row>
    <row r="867" spans="1:30" ht="15.75" customHeight="1" x14ac:dyDescent="0.25">
      <c r="A867" s="38"/>
      <c r="B867" s="38"/>
      <c r="C867" s="38"/>
      <c r="D867" s="38"/>
      <c r="E867" s="38"/>
      <c r="F867" s="38"/>
      <c r="G867" s="38"/>
      <c r="H867" s="38"/>
      <c r="I867" s="51"/>
      <c r="J867" s="38"/>
      <c r="K867" s="52"/>
      <c r="L867" s="38"/>
      <c r="M867" s="38"/>
      <c r="N867" s="38"/>
      <c r="O867" s="38"/>
      <c r="P867" s="38"/>
      <c r="Q867" s="38"/>
      <c r="R867" s="38"/>
      <c r="S867" s="38"/>
      <c r="T867" s="38"/>
      <c r="U867" s="38"/>
      <c r="V867" s="38"/>
      <c r="W867" s="38"/>
      <c r="X867" s="38"/>
      <c r="Y867" s="38"/>
      <c r="Z867" s="38"/>
      <c r="AA867" s="39"/>
      <c r="AB867" s="39"/>
      <c r="AC867" s="39"/>
      <c r="AD867" s="39"/>
    </row>
    <row r="868" spans="1:30" ht="15.75" customHeight="1" x14ac:dyDescent="0.25">
      <c r="A868" s="38"/>
      <c r="B868" s="38"/>
      <c r="C868" s="38"/>
      <c r="D868" s="38"/>
      <c r="E868" s="38"/>
      <c r="F868" s="38"/>
      <c r="G868" s="38"/>
      <c r="H868" s="38"/>
      <c r="I868" s="51"/>
      <c r="J868" s="38"/>
      <c r="K868" s="52"/>
      <c r="L868" s="38"/>
      <c r="M868" s="38"/>
      <c r="N868" s="38"/>
      <c r="O868" s="38"/>
      <c r="P868" s="38"/>
      <c r="Q868" s="38"/>
      <c r="R868" s="38"/>
      <c r="S868" s="38"/>
      <c r="T868" s="38"/>
      <c r="U868" s="38"/>
      <c r="V868" s="38"/>
      <c r="W868" s="38"/>
      <c r="X868" s="38"/>
      <c r="Y868" s="38"/>
      <c r="Z868" s="38"/>
      <c r="AA868" s="39"/>
      <c r="AB868" s="39"/>
      <c r="AC868" s="39"/>
      <c r="AD868" s="39"/>
    </row>
    <row r="869" spans="1:30" ht="15.75" customHeight="1" x14ac:dyDescent="0.25">
      <c r="A869" s="38"/>
      <c r="B869" s="38"/>
      <c r="C869" s="38"/>
      <c r="D869" s="38"/>
      <c r="E869" s="38"/>
      <c r="F869" s="38"/>
      <c r="G869" s="38"/>
      <c r="H869" s="38"/>
      <c r="I869" s="51"/>
      <c r="J869" s="38"/>
      <c r="K869" s="52"/>
      <c r="L869" s="38"/>
      <c r="M869" s="38"/>
      <c r="N869" s="38"/>
      <c r="O869" s="38"/>
      <c r="P869" s="38"/>
      <c r="Q869" s="38"/>
      <c r="R869" s="38"/>
      <c r="S869" s="38"/>
      <c r="T869" s="38"/>
      <c r="U869" s="38"/>
      <c r="V869" s="38"/>
      <c r="W869" s="38"/>
      <c r="X869" s="38"/>
      <c r="Y869" s="38"/>
      <c r="Z869" s="38"/>
      <c r="AA869" s="39"/>
      <c r="AB869" s="39"/>
      <c r="AC869" s="39"/>
      <c r="AD869" s="39"/>
    </row>
    <row r="870" spans="1:30" ht="15.75" customHeight="1" x14ac:dyDescent="0.25">
      <c r="A870" s="38"/>
      <c r="B870" s="38"/>
      <c r="C870" s="38"/>
      <c r="D870" s="38"/>
      <c r="E870" s="38"/>
      <c r="F870" s="38"/>
      <c r="G870" s="38"/>
      <c r="H870" s="38"/>
      <c r="I870" s="51"/>
      <c r="J870" s="38"/>
      <c r="K870" s="52"/>
      <c r="L870" s="38"/>
      <c r="M870" s="38"/>
      <c r="N870" s="38"/>
      <c r="O870" s="38"/>
      <c r="P870" s="38"/>
      <c r="Q870" s="38"/>
      <c r="R870" s="38"/>
      <c r="S870" s="38"/>
      <c r="T870" s="38"/>
      <c r="U870" s="38"/>
      <c r="V870" s="38"/>
      <c r="W870" s="38"/>
      <c r="X870" s="38"/>
      <c r="Y870" s="38"/>
      <c r="Z870" s="38"/>
      <c r="AA870" s="39"/>
      <c r="AB870" s="39"/>
      <c r="AC870" s="39"/>
      <c r="AD870" s="39"/>
    </row>
    <row r="871" spans="1:30" ht="15.75" customHeight="1" x14ac:dyDescent="0.25">
      <c r="A871" s="38"/>
      <c r="B871" s="38"/>
      <c r="C871" s="38"/>
      <c r="D871" s="38"/>
      <c r="E871" s="38"/>
      <c r="F871" s="38"/>
      <c r="G871" s="38"/>
      <c r="H871" s="38"/>
      <c r="I871" s="51"/>
      <c r="J871" s="38"/>
      <c r="K871" s="52"/>
      <c r="L871" s="38"/>
      <c r="M871" s="38"/>
      <c r="N871" s="38"/>
      <c r="O871" s="38"/>
      <c r="P871" s="38"/>
      <c r="Q871" s="38"/>
      <c r="R871" s="38"/>
      <c r="S871" s="38"/>
      <c r="T871" s="38"/>
      <c r="U871" s="38"/>
      <c r="V871" s="38"/>
      <c r="W871" s="38"/>
      <c r="X871" s="38"/>
      <c r="Y871" s="38"/>
      <c r="Z871" s="38"/>
      <c r="AA871" s="39"/>
      <c r="AB871" s="39"/>
      <c r="AC871" s="39"/>
      <c r="AD871" s="39"/>
    </row>
    <row r="872" spans="1:30" ht="15.75" customHeight="1" x14ac:dyDescent="0.25">
      <c r="A872" s="38"/>
      <c r="B872" s="38"/>
      <c r="C872" s="38"/>
      <c r="D872" s="38"/>
      <c r="E872" s="38"/>
      <c r="F872" s="38"/>
      <c r="G872" s="38"/>
      <c r="H872" s="38"/>
      <c r="I872" s="51"/>
      <c r="J872" s="38"/>
      <c r="K872" s="52"/>
      <c r="L872" s="38"/>
      <c r="M872" s="38"/>
      <c r="N872" s="38"/>
      <c r="O872" s="38"/>
      <c r="P872" s="38"/>
      <c r="Q872" s="38"/>
      <c r="R872" s="38"/>
      <c r="S872" s="38"/>
      <c r="T872" s="38"/>
      <c r="U872" s="38"/>
      <c r="V872" s="38"/>
      <c r="W872" s="38"/>
      <c r="X872" s="38"/>
      <c r="Y872" s="38"/>
      <c r="Z872" s="38"/>
      <c r="AA872" s="39"/>
      <c r="AB872" s="39"/>
      <c r="AC872" s="39"/>
      <c r="AD872" s="39"/>
    </row>
    <row r="873" spans="1:30" ht="15.75" customHeight="1" x14ac:dyDescent="0.25">
      <c r="A873" s="38"/>
      <c r="B873" s="38"/>
      <c r="C873" s="38"/>
      <c r="D873" s="38"/>
      <c r="E873" s="38"/>
      <c r="F873" s="38"/>
      <c r="G873" s="38"/>
      <c r="H873" s="38"/>
      <c r="I873" s="51"/>
      <c r="J873" s="38"/>
      <c r="K873" s="52"/>
      <c r="L873" s="38"/>
      <c r="M873" s="38"/>
      <c r="N873" s="38"/>
      <c r="O873" s="38"/>
      <c r="P873" s="38"/>
      <c r="Q873" s="38"/>
      <c r="R873" s="38"/>
      <c r="S873" s="38"/>
      <c r="T873" s="38"/>
      <c r="U873" s="38"/>
      <c r="V873" s="38"/>
      <c r="W873" s="38"/>
      <c r="X873" s="38"/>
      <c r="Y873" s="38"/>
      <c r="Z873" s="38"/>
      <c r="AA873" s="39"/>
      <c r="AB873" s="39"/>
      <c r="AC873" s="39"/>
      <c r="AD873" s="39"/>
    </row>
    <row r="874" spans="1:30" ht="15.75" customHeight="1" x14ac:dyDescent="0.25">
      <c r="A874" s="38"/>
      <c r="B874" s="38"/>
      <c r="C874" s="38"/>
      <c r="D874" s="38"/>
      <c r="E874" s="38"/>
      <c r="F874" s="38"/>
      <c r="G874" s="38"/>
      <c r="H874" s="38"/>
      <c r="I874" s="51"/>
      <c r="J874" s="38"/>
      <c r="K874" s="52"/>
      <c r="L874" s="38"/>
      <c r="M874" s="38"/>
      <c r="N874" s="38"/>
      <c r="O874" s="38"/>
      <c r="P874" s="38"/>
      <c r="Q874" s="38"/>
      <c r="R874" s="38"/>
      <c r="S874" s="38"/>
      <c r="T874" s="38"/>
      <c r="U874" s="38"/>
      <c r="V874" s="38"/>
      <c r="W874" s="38"/>
      <c r="X874" s="38"/>
      <c r="Y874" s="38"/>
      <c r="Z874" s="38"/>
      <c r="AA874" s="39"/>
      <c r="AB874" s="39"/>
      <c r="AC874" s="39"/>
      <c r="AD874" s="39"/>
    </row>
    <row r="875" spans="1:30" ht="15.75" customHeight="1" x14ac:dyDescent="0.25">
      <c r="A875" s="38"/>
      <c r="B875" s="38"/>
      <c r="C875" s="38"/>
      <c r="D875" s="38"/>
      <c r="E875" s="38"/>
      <c r="F875" s="38"/>
      <c r="G875" s="38"/>
      <c r="H875" s="38"/>
      <c r="I875" s="51"/>
      <c r="J875" s="38"/>
      <c r="K875" s="52"/>
      <c r="L875" s="38"/>
      <c r="M875" s="38"/>
      <c r="N875" s="38"/>
      <c r="O875" s="38"/>
      <c r="P875" s="38"/>
      <c r="Q875" s="38"/>
      <c r="R875" s="38"/>
      <c r="S875" s="38"/>
      <c r="T875" s="38"/>
      <c r="U875" s="38"/>
      <c r="V875" s="38"/>
      <c r="W875" s="38"/>
      <c r="X875" s="38"/>
      <c r="Y875" s="38"/>
      <c r="Z875" s="38"/>
      <c r="AA875" s="39"/>
      <c r="AB875" s="39"/>
      <c r="AC875" s="39"/>
      <c r="AD875" s="39"/>
    </row>
    <row r="876" spans="1:30" ht="15.75" customHeight="1" x14ac:dyDescent="0.25">
      <c r="A876" s="38"/>
      <c r="B876" s="38"/>
      <c r="C876" s="38"/>
      <c r="D876" s="38"/>
      <c r="E876" s="38"/>
      <c r="F876" s="38"/>
      <c r="G876" s="38"/>
      <c r="H876" s="38"/>
      <c r="I876" s="51"/>
      <c r="J876" s="38"/>
      <c r="K876" s="52"/>
      <c r="L876" s="38"/>
      <c r="M876" s="38"/>
      <c r="N876" s="38"/>
      <c r="O876" s="38"/>
      <c r="P876" s="38"/>
      <c r="Q876" s="38"/>
      <c r="R876" s="38"/>
      <c r="S876" s="38"/>
      <c r="T876" s="38"/>
      <c r="U876" s="38"/>
      <c r="V876" s="38"/>
      <c r="W876" s="38"/>
      <c r="X876" s="38"/>
      <c r="Y876" s="38"/>
      <c r="Z876" s="38"/>
      <c r="AA876" s="39"/>
      <c r="AB876" s="39"/>
      <c r="AC876" s="39"/>
      <c r="AD876" s="39"/>
    </row>
    <row r="877" spans="1:30" ht="15.75" customHeight="1" x14ac:dyDescent="0.25">
      <c r="A877" s="38"/>
      <c r="B877" s="38"/>
      <c r="C877" s="38"/>
      <c r="D877" s="38"/>
      <c r="E877" s="38"/>
      <c r="F877" s="38"/>
      <c r="G877" s="38"/>
      <c r="H877" s="38"/>
      <c r="I877" s="51"/>
      <c r="J877" s="38"/>
      <c r="K877" s="52"/>
      <c r="L877" s="38"/>
      <c r="M877" s="38"/>
      <c r="N877" s="38"/>
      <c r="O877" s="38"/>
      <c r="P877" s="38"/>
      <c r="Q877" s="38"/>
      <c r="R877" s="38"/>
      <c r="S877" s="38"/>
      <c r="T877" s="38"/>
      <c r="U877" s="38"/>
      <c r="V877" s="38"/>
      <c r="W877" s="38"/>
      <c r="X877" s="38"/>
      <c r="Y877" s="38"/>
      <c r="Z877" s="38"/>
      <c r="AA877" s="39"/>
      <c r="AB877" s="39"/>
      <c r="AC877" s="39"/>
      <c r="AD877" s="39"/>
    </row>
    <row r="878" spans="1:30" ht="15.75" customHeight="1" x14ac:dyDescent="0.25">
      <c r="A878" s="38"/>
      <c r="B878" s="38"/>
      <c r="C878" s="38"/>
      <c r="D878" s="38"/>
      <c r="E878" s="38"/>
      <c r="F878" s="38"/>
      <c r="G878" s="38"/>
      <c r="H878" s="38"/>
      <c r="I878" s="51"/>
      <c r="J878" s="38"/>
      <c r="K878" s="52"/>
      <c r="L878" s="38"/>
      <c r="M878" s="38"/>
      <c r="N878" s="38"/>
      <c r="O878" s="38"/>
      <c r="P878" s="38"/>
      <c r="Q878" s="38"/>
      <c r="R878" s="38"/>
      <c r="S878" s="38"/>
      <c r="T878" s="38"/>
      <c r="U878" s="38"/>
      <c r="V878" s="38"/>
      <c r="W878" s="38"/>
      <c r="X878" s="38"/>
      <c r="Y878" s="38"/>
      <c r="Z878" s="38"/>
      <c r="AA878" s="39"/>
      <c r="AB878" s="39"/>
      <c r="AC878" s="39"/>
      <c r="AD878" s="39"/>
    </row>
    <row r="879" spans="1:30" ht="15.75" customHeight="1" x14ac:dyDescent="0.25">
      <c r="A879" s="38"/>
      <c r="B879" s="38"/>
      <c r="C879" s="38"/>
      <c r="D879" s="38"/>
      <c r="E879" s="38"/>
      <c r="F879" s="38"/>
      <c r="G879" s="38"/>
      <c r="H879" s="38"/>
      <c r="I879" s="51"/>
      <c r="J879" s="38"/>
      <c r="K879" s="52"/>
      <c r="L879" s="38"/>
      <c r="M879" s="38"/>
      <c r="N879" s="38"/>
      <c r="O879" s="38"/>
      <c r="P879" s="38"/>
      <c r="Q879" s="38"/>
      <c r="R879" s="38"/>
      <c r="S879" s="38"/>
      <c r="T879" s="38"/>
      <c r="U879" s="38"/>
      <c r="V879" s="38"/>
      <c r="W879" s="38"/>
      <c r="X879" s="38"/>
      <c r="Y879" s="38"/>
      <c r="Z879" s="38"/>
      <c r="AA879" s="39"/>
      <c r="AB879" s="39"/>
      <c r="AC879" s="39"/>
      <c r="AD879" s="39"/>
    </row>
    <row r="880" spans="1:30" ht="15.75" customHeight="1" x14ac:dyDescent="0.25">
      <c r="A880" s="38"/>
      <c r="B880" s="38"/>
      <c r="C880" s="38"/>
      <c r="D880" s="38"/>
      <c r="E880" s="38"/>
      <c r="F880" s="38"/>
      <c r="G880" s="38"/>
      <c r="H880" s="38"/>
      <c r="I880" s="51"/>
      <c r="J880" s="38"/>
      <c r="K880" s="52"/>
      <c r="L880" s="38"/>
      <c r="M880" s="38"/>
      <c r="N880" s="38"/>
      <c r="O880" s="38"/>
      <c r="P880" s="38"/>
      <c r="Q880" s="38"/>
      <c r="R880" s="38"/>
      <c r="S880" s="38"/>
      <c r="T880" s="38"/>
      <c r="U880" s="38"/>
      <c r="V880" s="38"/>
      <c r="W880" s="38"/>
      <c r="X880" s="38"/>
      <c r="Y880" s="38"/>
      <c r="Z880" s="38"/>
      <c r="AA880" s="39"/>
      <c r="AB880" s="39"/>
      <c r="AC880" s="39"/>
      <c r="AD880" s="39"/>
    </row>
    <row r="881" spans="1:30" ht="15.75" customHeight="1" x14ac:dyDescent="0.25">
      <c r="A881" s="38"/>
      <c r="B881" s="38"/>
      <c r="C881" s="38"/>
      <c r="D881" s="38"/>
      <c r="E881" s="38"/>
      <c r="F881" s="38"/>
      <c r="G881" s="38"/>
      <c r="H881" s="38"/>
      <c r="I881" s="51"/>
      <c r="J881" s="38"/>
      <c r="K881" s="52"/>
      <c r="L881" s="38"/>
      <c r="M881" s="38"/>
      <c r="N881" s="38"/>
      <c r="O881" s="38"/>
      <c r="P881" s="38"/>
      <c r="Q881" s="38"/>
      <c r="R881" s="38"/>
      <c r="S881" s="38"/>
      <c r="T881" s="38"/>
      <c r="U881" s="38"/>
      <c r="V881" s="38"/>
      <c r="W881" s="38"/>
      <c r="X881" s="38"/>
      <c r="Y881" s="38"/>
      <c r="Z881" s="38"/>
      <c r="AA881" s="39"/>
      <c r="AB881" s="39"/>
      <c r="AC881" s="39"/>
      <c r="AD881" s="39"/>
    </row>
    <row r="882" spans="1:30" ht="15.75" customHeight="1" x14ac:dyDescent="0.25">
      <c r="A882" s="38"/>
      <c r="B882" s="38"/>
      <c r="C882" s="38"/>
      <c r="D882" s="38"/>
      <c r="E882" s="38"/>
      <c r="F882" s="38"/>
      <c r="G882" s="38"/>
      <c r="H882" s="38"/>
      <c r="I882" s="51"/>
      <c r="J882" s="38"/>
      <c r="K882" s="52"/>
      <c r="L882" s="38"/>
      <c r="M882" s="38"/>
      <c r="N882" s="38"/>
      <c r="O882" s="38"/>
      <c r="P882" s="38"/>
      <c r="Q882" s="38"/>
      <c r="R882" s="38"/>
      <c r="S882" s="38"/>
      <c r="T882" s="38"/>
      <c r="U882" s="38"/>
      <c r="V882" s="38"/>
      <c r="W882" s="38"/>
      <c r="X882" s="38"/>
      <c r="Y882" s="38"/>
      <c r="Z882" s="38"/>
      <c r="AA882" s="39"/>
      <c r="AB882" s="39"/>
      <c r="AC882" s="39"/>
      <c r="AD882" s="39"/>
    </row>
    <row r="883" spans="1:30" ht="15.75" customHeight="1" x14ac:dyDescent="0.25">
      <c r="A883" s="38"/>
      <c r="B883" s="38"/>
      <c r="C883" s="38"/>
      <c r="D883" s="38"/>
      <c r="E883" s="38"/>
      <c r="F883" s="38"/>
      <c r="G883" s="38"/>
      <c r="H883" s="38"/>
      <c r="I883" s="51"/>
      <c r="J883" s="38"/>
      <c r="K883" s="52"/>
      <c r="L883" s="38"/>
      <c r="M883" s="38"/>
      <c r="N883" s="38"/>
      <c r="O883" s="38"/>
      <c r="P883" s="38"/>
      <c r="Q883" s="38"/>
      <c r="R883" s="38"/>
      <c r="S883" s="38"/>
      <c r="T883" s="38"/>
      <c r="U883" s="38"/>
      <c r="V883" s="38"/>
      <c r="W883" s="38"/>
      <c r="X883" s="38"/>
      <c r="Y883" s="38"/>
      <c r="Z883" s="38"/>
      <c r="AA883" s="39"/>
      <c r="AB883" s="39"/>
      <c r="AC883" s="39"/>
      <c r="AD883" s="39"/>
    </row>
    <row r="884" spans="1:30" ht="15.75" customHeight="1" x14ac:dyDescent="0.25">
      <c r="A884" s="38"/>
      <c r="B884" s="38"/>
      <c r="C884" s="38"/>
      <c r="D884" s="38"/>
      <c r="E884" s="38"/>
      <c r="F884" s="38"/>
      <c r="G884" s="38"/>
      <c r="H884" s="38"/>
      <c r="I884" s="51"/>
      <c r="J884" s="38"/>
      <c r="K884" s="52"/>
      <c r="L884" s="38"/>
      <c r="M884" s="38"/>
      <c r="N884" s="38"/>
      <c r="O884" s="38"/>
      <c r="P884" s="38"/>
      <c r="Q884" s="38"/>
      <c r="R884" s="38"/>
      <c r="S884" s="38"/>
      <c r="T884" s="38"/>
      <c r="U884" s="38"/>
      <c r="V884" s="38"/>
      <c r="W884" s="38"/>
      <c r="X884" s="38"/>
      <c r="Y884" s="38"/>
      <c r="Z884" s="38"/>
      <c r="AA884" s="39"/>
      <c r="AB884" s="39"/>
      <c r="AC884" s="39"/>
      <c r="AD884" s="39"/>
    </row>
    <row r="885" spans="1:30" ht="15.75" customHeight="1" x14ac:dyDescent="0.25">
      <c r="A885" s="38"/>
      <c r="B885" s="38"/>
      <c r="C885" s="38"/>
      <c r="D885" s="38"/>
      <c r="E885" s="38"/>
      <c r="F885" s="38"/>
      <c r="G885" s="38"/>
      <c r="H885" s="38"/>
      <c r="I885" s="51"/>
      <c r="J885" s="38"/>
      <c r="K885" s="52"/>
      <c r="L885" s="38"/>
      <c r="M885" s="38"/>
      <c r="N885" s="38"/>
      <c r="O885" s="38"/>
      <c r="P885" s="38"/>
      <c r="Q885" s="38"/>
      <c r="R885" s="38"/>
      <c r="S885" s="38"/>
      <c r="T885" s="38"/>
      <c r="U885" s="38"/>
      <c r="V885" s="38"/>
      <c r="W885" s="38"/>
      <c r="X885" s="38"/>
      <c r="Y885" s="38"/>
      <c r="Z885" s="38"/>
      <c r="AA885" s="39"/>
      <c r="AB885" s="39"/>
      <c r="AC885" s="39"/>
      <c r="AD885" s="39"/>
    </row>
    <row r="886" spans="1:30" ht="15.75" customHeight="1" x14ac:dyDescent="0.25">
      <c r="A886" s="38"/>
      <c r="B886" s="38"/>
      <c r="C886" s="38"/>
      <c r="D886" s="38"/>
      <c r="E886" s="38"/>
      <c r="F886" s="38"/>
      <c r="G886" s="38"/>
      <c r="H886" s="38"/>
      <c r="I886" s="51"/>
      <c r="J886" s="38"/>
      <c r="K886" s="52"/>
      <c r="L886" s="38"/>
      <c r="M886" s="38"/>
      <c r="N886" s="38"/>
      <c r="O886" s="38"/>
      <c r="P886" s="38"/>
      <c r="Q886" s="38"/>
      <c r="R886" s="38"/>
      <c r="S886" s="38"/>
      <c r="T886" s="38"/>
      <c r="U886" s="38"/>
      <c r="V886" s="38"/>
      <c r="W886" s="38"/>
      <c r="X886" s="38"/>
      <c r="Y886" s="38"/>
      <c r="Z886" s="38"/>
      <c r="AA886" s="39"/>
      <c r="AB886" s="39"/>
      <c r="AC886" s="39"/>
      <c r="AD886" s="39"/>
    </row>
    <row r="887" spans="1:30" ht="15.75" customHeight="1" x14ac:dyDescent="0.25">
      <c r="A887" s="38"/>
      <c r="B887" s="38"/>
      <c r="C887" s="38"/>
      <c r="D887" s="38"/>
      <c r="E887" s="38"/>
      <c r="F887" s="38"/>
      <c r="G887" s="38"/>
      <c r="H887" s="38"/>
      <c r="I887" s="51"/>
      <c r="J887" s="38"/>
      <c r="K887" s="52"/>
      <c r="L887" s="38"/>
      <c r="M887" s="38"/>
      <c r="N887" s="38"/>
      <c r="O887" s="38"/>
      <c r="P887" s="38"/>
      <c r="Q887" s="38"/>
      <c r="R887" s="38"/>
      <c r="S887" s="38"/>
      <c r="T887" s="38"/>
      <c r="U887" s="38"/>
      <c r="V887" s="38"/>
      <c r="W887" s="38"/>
      <c r="X887" s="38"/>
      <c r="Y887" s="38"/>
      <c r="Z887" s="38"/>
      <c r="AA887" s="39"/>
      <c r="AB887" s="39"/>
      <c r="AC887" s="39"/>
      <c r="AD887" s="39"/>
    </row>
    <row r="888" spans="1:30" ht="15.75" customHeight="1" x14ac:dyDescent="0.25">
      <c r="A888" s="38"/>
      <c r="B888" s="38"/>
      <c r="C888" s="38"/>
      <c r="D888" s="38"/>
      <c r="E888" s="38"/>
      <c r="F888" s="38"/>
      <c r="G888" s="38"/>
      <c r="H888" s="38"/>
      <c r="I888" s="51"/>
      <c r="J888" s="38"/>
      <c r="K888" s="52"/>
      <c r="L888" s="38"/>
      <c r="M888" s="38"/>
      <c r="N888" s="38"/>
      <c r="O888" s="38"/>
      <c r="P888" s="38"/>
      <c r="Q888" s="38"/>
      <c r="R888" s="38"/>
      <c r="S888" s="38"/>
      <c r="T888" s="38"/>
      <c r="U888" s="38"/>
      <c r="V888" s="38"/>
      <c r="W888" s="38"/>
      <c r="X888" s="38"/>
      <c r="Y888" s="38"/>
      <c r="Z888" s="38"/>
      <c r="AA888" s="39"/>
      <c r="AB888" s="39"/>
      <c r="AC888" s="39"/>
      <c r="AD888" s="39"/>
    </row>
    <row r="889" spans="1:30" ht="15.75" customHeight="1" x14ac:dyDescent="0.25">
      <c r="A889" s="38"/>
      <c r="B889" s="38"/>
      <c r="C889" s="38"/>
      <c r="D889" s="38"/>
      <c r="E889" s="38"/>
      <c r="F889" s="38"/>
      <c r="G889" s="38"/>
      <c r="H889" s="38"/>
      <c r="I889" s="51"/>
      <c r="J889" s="38"/>
      <c r="K889" s="52"/>
      <c r="L889" s="38"/>
      <c r="M889" s="38"/>
      <c r="N889" s="38"/>
      <c r="O889" s="38"/>
      <c r="P889" s="38"/>
      <c r="Q889" s="38"/>
      <c r="R889" s="38"/>
      <c r="S889" s="38"/>
      <c r="T889" s="38"/>
      <c r="U889" s="38"/>
      <c r="V889" s="38"/>
      <c r="W889" s="38"/>
      <c r="X889" s="38"/>
      <c r="Y889" s="38"/>
      <c r="Z889" s="38"/>
      <c r="AA889" s="39"/>
      <c r="AB889" s="39"/>
      <c r="AC889" s="39"/>
      <c r="AD889" s="39"/>
    </row>
    <row r="890" spans="1:30" ht="15.75" customHeight="1" x14ac:dyDescent="0.25">
      <c r="A890" s="38"/>
      <c r="B890" s="38"/>
      <c r="C890" s="38"/>
      <c r="D890" s="38"/>
      <c r="E890" s="38"/>
      <c r="F890" s="38"/>
      <c r="G890" s="38"/>
      <c r="H890" s="38"/>
      <c r="I890" s="51"/>
      <c r="J890" s="38"/>
      <c r="K890" s="52"/>
      <c r="L890" s="38"/>
      <c r="M890" s="38"/>
      <c r="N890" s="38"/>
      <c r="O890" s="38"/>
      <c r="P890" s="38"/>
      <c r="Q890" s="38"/>
      <c r="R890" s="38"/>
      <c r="S890" s="38"/>
      <c r="T890" s="38"/>
      <c r="U890" s="38"/>
      <c r="V890" s="38"/>
      <c r="W890" s="38"/>
      <c r="X890" s="38"/>
      <c r="Y890" s="38"/>
      <c r="Z890" s="38"/>
      <c r="AA890" s="39"/>
      <c r="AB890" s="39"/>
      <c r="AC890" s="39"/>
      <c r="AD890" s="39"/>
    </row>
    <row r="891" spans="1:30" ht="15.75" customHeight="1" x14ac:dyDescent="0.25">
      <c r="A891" s="38"/>
      <c r="B891" s="38"/>
      <c r="C891" s="38"/>
      <c r="D891" s="38"/>
      <c r="E891" s="38"/>
      <c r="F891" s="38"/>
      <c r="G891" s="38"/>
      <c r="H891" s="38"/>
      <c r="I891" s="51"/>
      <c r="J891" s="38"/>
      <c r="K891" s="52"/>
      <c r="L891" s="38"/>
      <c r="M891" s="38"/>
      <c r="N891" s="38"/>
      <c r="O891" s="38"/>
      <c r="P891" s="38"/>
      <c r="Q891" s="38"/>
      <c r="R891" s="38"/>
      <c r="S891" s="38"/>
      <c r="T891" s="38"/>
      <c r="U891" s="38"/>
      <c r="V891" s="38"/>
      <c r="W891" s="38"/>
      <c r="X891" s="38"/>
      <c r="Y891" s="38"/>
      <c r="Z891" s="38"/>
      <c r="AA891" s="39"/>
      <c r="AB891" s="39"/>
      <c r="AC891" s="39"/>
      <c r="AD891" s="39"/>
    </row>
    <row r="892" spans="1:30" ht="15.75" customHeight="1" x14ac:dyDescent="0.25">
      <c r="A892" s="38"/>
      <c r="B892" s="38"/>
      <c r="C892" s="38"/>
      <c r="D892" s="38"/>
      <c r="E892" s="38"/>
      <c r="F892" s="38"/>
      <c r="G892" s="38"/>
      <c r="H892" s="38"/>
      <c r="I892" s="51"/>
      <c r="J892" s="38"/>
      <c r="K892" s="52"/>
      <c r="L892" s="38"/>
      <c r="M892" s="38"/>
      <c r="N892" s="38"/>
      <c r="O892" s="38"/>
      <c r="P892" s="38"/>
      <c r="Q892" s="38"/>
      <c r="R892" s="38"/>
      <c r="S892" s="38"/>
      <c r="T892" s="38"/>
      <c r="U892" s="38"/>
      <c r="V892" s="38"/>
      <c r="W892" s="38"/>
      <c r="X892" s="38"/>
      <c r="Y892" s="38"/>
      <c r="Z892" s="38"/>
      <c r="AA892" s="39"/>
      <c r="AB892" s="39"/>
      <c r="AC892" s="39"/>
      <c r="AD892" s="39"/>
    </row>
    <row r="893" spans="1:30" ht="15.75" customHeight="1" x14ac:dyDescent="0.25">
      <c r="A893" s="38"/>
      <c r="B893" s="38"/>
      <c r="C893" s="38"/>
      <c r="D893" s="38"/>
      <c r="E893" s="38"/>
      <c r="F893" s="38"/>
      <c r="G893" s="38"/>
      <c r="H893" s="38"/>
      <c r="I893" s="51"/>
      <c r="J893" s="38"/>
      <c r="K893" s="52"/>
      <c r="L893" s="38"/>
      <c r="M893" s="38"/>
      <c r="N893" s="38"/>
      <c r="O893" s="38"/>
      <c r="P893" s="38"/>
      <c r="Q893" s="38"/>
      <c r="R893" s="38"/>
      <c r="S893" s="38"/>
      <c r="T893" s="38"/>
      <c r="U893" s="38"/>
      <c r="V893" s="38"/>
      <c r="W893" s="38"/>
      <c r="X893" s="38"/>
      <c r="Y893" s="38"/>
      <c r="Z893" s="38"/>
      <c r="AA893" s="39"/>
      <c r="AB893" s="39"/>
      <c r="AC893" s="39"/>
      <c r="AD893" s="39"/>
    </row>
    <row r="894" spans="1:30" ht="15.75" customHeight="1" x14ac:dyDescent="0.25">
      <c r="A894" s="38"/>
      <c r="B894" s="38"/>
      <c r="C894" s="38"/>
      <c r="D894" s="38"/>
      <c r="E894" s="38"/>
      <c r="F894" s="38"/>
      <c r="G894" s="38"/>
      <c r="H894" s="38"/>
      <c r="I894" s="51"/>
      <c r="J894" s="38"/>
      <c r="K894" s="52"/>
      <c r="L894" s="38"/>
      <c r="M894" s="38"/>
      <c r="N894" s="38"/>
      <c r="O894" s="38"/>
      <c r="P894" s="38"/>
      <c r="Q894" s="38"/>
      <c r="R894" s="38"/>
      <c r="S894" s="38"/>
      <c r="T894" s="38"/>
      <c r="U894" s="38"/>
      <c r="V894" s="38"/>
      <c r="W894" s="38"/>
      <c r="X894" s="38"/>
      <c r="Y894" s="38"/>
      <c r="Z894" s="38"/>
      <c r="AA894" s="39"/>
      <c r="AB894" s="39"/>
      <c r="AC894" s="39"/>
      <c r="AD894" s="39"/>
    </row>
    <row r="895" spans="1:30" ht="15.75" customHeight="1" x14ac:dyDescent="0.25">
      <c r="A895" s="38"/>
      <c r="B895" s="38"/>
      <c r="C895" s="38"/>
      <c r="D895" s="38"/>
      <c r="E895" s="38"/>
      <c r="F895" s="38"/>
      <c r="G895" s="38"/>
      <c r="H895" s="38"/>
      <c r="I895" s="51"/>
      <c r="J895" s="38"/>
      <c r="K895" s="52"/>
      <c r="L895" s="38"/>
      <c r="M895" s="38"/>
      <c r="N895" s="38"/>
      <c r="O895" s="38"/>
      <c r="P895" s="38"/>
      <c r="Q895" s="38"/>
      <c r="R895" s="38"/>
      <c r="S895" s="38"/>
      <c r="T895" s="38"/>
      <c r="U895" s="38"/>
      <c r="V895" s="38"/>
      <c r="W895" s="38"/>
      <c r="X895" s="38"/>
      <c r="Y895" s="38"/>
      <c r="Z895" s="38"/>
      <c r="AA895" s="39"/>
      <c r="AB895" s="39"/>
      <c r="AC895" s="39"/>
      <c r="AD895" s="39"/>
    </row>
    <row r="896" spans="1:30" ht="15.75" customHeight="1" x14ac:dyDescent="0.25">
      <c r="A896" s="38"/>
      <c r="B896" s="38"/>
      <c r="C896" s="38"/>
      <c r="D896" s="38"/>
      <c r="E896" s="38"/>
      <c r="F896" s="38"/>
      <c r="G896" s="38"/>
      <c r="H896" s="38"/>
      <c r="I896" s="51"/>
      <c r="J896" s="38"/>
      <c r="K896" s="52"/>
      <c r="L896" s="38"/>
      <c r="M896" s="38"/>
      <c r="N896" s="38"/>
      <c r="O896" s="38"/>
      <c r="P896" s="38"/>
      <c r="Q896" s="38"/>
      <c r="R896" s="38"/>
      <c r="S896" s="38"/>
      <c r="T896" s="38"/>
      <c r="U896" s="38"/>
      <c r="V896" s="38"/>
      <c r="W896" s="38"/>
      <c r="X896" s="38"/>
      <c r="Y896" s="38"/>
      <c r="Z896" s="38"/>
      <c r="AA896" s="39"/>
      <c r="AB896" s="39"/>
      <c r="AC896" s="39"/>
      <c r="AD896" s="39"/>
    </row>
    <row r="897" spans="1:30" ht="15.75" customHeight="1" x14ac:dyDescent="0.25">
      <c r="A897" s="38"/>
      <c r="B897" s="38"/>
      <c r="C897" s="38"/>
      <c r="D897" s="38"/>
      <c r="E897" s="38"/>
      <c r="F897" s="38"/>
      <c r="G897" s="38"/>
      <c r="H897" s="38"/>
      <c r="I897" s="51"/>
      <c r="J897" s="38"/>
      <c r="K897" s="52"/>
      <c r="L897" s="38"/>
      <c r="M897" s="38"/>
      <c r="N897" s="38"/>
      <c r="O897" s="38"/>
      <c r="P897" s="38"/>
      <c r="Q897" s="38"/>
      <c r="R897" s="38"/>
      <c r="S897" s="38"/>
      <c r="T897" s="38"/>
      <c r="U897" s="38"/>
      <c r="V897" s="38"/>
      <c r="W897" s="38"/>
      <c r="X897" s="38"/>
      <c r="Y897" s="38"/>
      <c r="Z897" s="38"/>
      <c r="AA897" s="39"/>
      <c r="AB897" s="39"/>
      <c r="AC897" s="39"/>
      <c r="AD897" s="39"/>
    </row>
    <row r="898" spans="1:30" ht="15.75" customHeight="1" x14ac:dyDescent="0.25">
      <c r="A898" s="38"/>
      <c r="B898" s="38"/>
      <c r="C898" s="38"/>
      <c r="D898" s="38"/>
      <c r="E898" s="38"/>
      <c r="F898" s="38"/>
      <c r="G898" s="38"/>
      <c r="H898" s="38"/>
      <c r="I898" s="51"/>
      <c r="J898" s="38"/>
      <c r="K898" s="52"/>
      <c r="L898" s="38"/>
      <c r="M898" s="38"/>
      <c r="N898" s="38"/>
      <c r="O898" s="38"/>
      <c r="P898" s="38"/>
      <c r="Q898" s="38"/>
      <c r="R898" s="38"/>
      <c r="S898" s="38"/>
      <c r="T898" s="38"/>
      <c r="U898" s="38"/>
      <c r="V898" s="38"/>
      <c r="W898" s="38"/>
      <c r="X898" s="38"/>
      <c r="Y898" s="38"/>
      <c r="Z898" s="38"/>
      <c r="AA898" s="39"/>
      <c r="AB898" s="39"/>
      <c r="AC898" s="39"/>
      <c r="AD898" s="39"/>
    </row>
    <row r="899" spans="1:30" ht="15.75" customHeight="1" x14ac:dyDescent="0.25">
      <c r="A899" s="38"/>
      <c r="B899" s="38"/>
      <c r="C899" s="38"/>
      <c r="D899" s="38"/>
      <c r="E899" s="38"/>
      <c r="F899" s="38"/>
      <c r="G899" s="38"/>
      <c r="H899" s="38"/>
      <c r="I899" s="51"/>
      <c r="J899" s="38"/>
      <c r="K899" s="52"/>
      <c r="L899" s="38"/>
      <c r="M899" s="38"/>
      <c r="N899" s="38"/>
      <c r="O899" s="38"/>
      <c r="P899" s="38"/>
      <c r="Q899" s="38"/>
      <c r="R899" s="38"/>
      <c r="S899" s="38"/>
      <c r="T899" s="38"/>
      <c r="U899" s="38"/>
      <c r="V899" s="38"/>
      <c r="W899" s="38"/>
      <c r="X899" s="38"/>
      <c r="Y899" s="38"/>
      <c r="Z899" s="38"/>
      <c r="AA899" s="39"/>
      <c r="AB899" s="39"/>
      <c r="AC899" s="39"/>
      <c r="AD899" s="39"/>
    </row>
    <row r="900" spans="1:30" ht="15.75" customHeight="1" x14ac:dyDescent="0.25">
      <c r="A900" s="38"/>
      <c r="B900" s="38"/>
      <c r="C900" s="38"/>
      <c r="D900" s="38"/>
      <c r="E900" s="38"/>
      <c r="F900" s="38"/>
      <c r="G900" s="38"/>
      <c r="H900" s="38"/>
      <c r="I900" s="51"/>
      <c r="J900" s="38"/>
      <c r="K900" s="52"/>
      <c r="L900" s="38"/>
      <c r="M900" s="38"/>
      <c r="N900" s="38"/>
      <c r="O900" s="38"/>
      <c r="P900" s="38"/>
      <c r="Q900" s="38"/>
      <c r="R900" s="38"/>
      <c r="S900" s="38"/>
      <c r="T900" s="38"/>
      <c r="U900" s="38"/>
      <c r="V900" s="38"/>
      <c r="W900" s="38"/>
      <c r="X900" s="38"/>
      <c r="Y900" s="38"/>
      <c r="Z900" s="38"/>
      <c r="AA900" s="39"/>
      <c r="AB900" s="39"/>
      <c r="AC900" s="39"/>
      <c r="AD900" s="39"/>
    </row>
    <row r="901" spans="1:30" ht="15.75" customHeight="1" x14ac:dyDescent="0.25">
      <c r="A901" s="38"/>
      <c r="B901" s="38"/>
      <c r="C901" s="38"/>
      <c r="D901" s="38"/>
      <c r="E901" s="38"/>
      <c r="F901" s="38"/>
      <c r="G901" s="38"/>
      <c r="H901" s="38"/>
      <c r="I901" s="51"/>
      <c r="J901" s="38"/>
      <c r="K901" s="52"/>
      <c r="L901" s="38"/>
      <c r="M901" s="38"/>
      <c r="N901" s="38"/>
      <c r="O901" s="38"/>
      <c r="P901" s="38"/>
      <c r="Q901" s="38"/>
      <c r="R901" s="38"/>
      <c r="S901" s="38"/>
      <c r="T901" s="38"/>
      <c r="U901" s="38"/>
      <c r="V901" s="38"/>
      <c r="W901" s="38"/>
      <c r="X901" s="38"/>
      <c r="Y901" s="38"/>
      <c r="Z901" s="38"/>
      <c r="AA901" s="39"/>
      <c r="AB901" s="39"/>
      <c r="AC901" s="39"/>
      <c r="AD901" s="39"/>
    </row>
    <row r="902" spans="1:30" ht="15.75" customHeight="1" x14ac:dyDescent="0.25">
      <c r="A902" s="38"/>
      <c r="B902" s="38"/>
      <c r="C902" s="38"/>
      <c r="D902" s="38"/>
      <c r="E902" s="38"/>
      <c r="F902" s="38"/>
      <c r="G902" s="38"/>
      <c r="H902" s="38"/>
      <c r="I902" s="51"/>
      <c r="J902" s="38"/>
      <c r="K902" s="52"/>
      <c r="L902" s="38"/>
      <c r="M902" s="38"/>
      <c r="N902" s="38"/>
      <c r="O902" s="38"/>
      <c r="P902" s="38"/>
      <c r="Q902" s="38"/>
      <c r="R902" s="38"/>
      <c r="S902" s="38"/>
      <c r="T902" s="38"/>
      <c r="U902" s="38"/>
      <c r="V902" s="38"/>
      <c r="W902" s="38"/>
      <c r="X902" s="38"/>
      <c r="Y902" s="38"/>
      <c r="Z902" s="38"/>
      <c r="AA902" s="39"/>
      <c r="AB902" s="39"/>
      <c r="AC902" s="39"/>
      <c r="AD902" s="39"/>
    </row>
    <row r="903" spans="1:30" ht="15.75" customHeight="1" x14ac:dyDescent="0.25">
      <c r="A903" s="38"/>
      <c r="B903" s="38"/>
      <c r="C903" s="38"/>
      <c r="D903" s="38"/>
      <c r="E903" s="38"/>
      <c r="F903" s="38"/>
      <c r="G903" s="38"/>
      <c r="H903" s="38"/>
      <c r="I903" s="51"/>
      <c r="J903" s="38"/>
      <c r="K903" s="52"/>
      <c r="L903" s="38"/>
      <c r="M903" s="38"/>
      <c r="N903" s="38"/>
      <c r="O903" s="38"/>
      <c r="P903" s="38"/>
      <c r="Q903" s="38"/>
      <c r="R903" s="38"/>
      <c r="S903" s="38"/>
      <c r="T903" s="38"/>
      <c r="U903" s="38"/>
      <c r="V903" s="38"/>
      <c r="W903" s="38"/>
      <c r="X903" s="38"/>
      <c r="Y903" s="38"/>
      <c r="Z903" s="38"/>
      <c r="AA903" s="39"/>
      <c r="AB903" s="39"/>
      <c r="AC903" s="39"/>
      <c r="AD903" s="39"/>
    </row>
    <row r="904" spans="1:30" ht="15.75" customHeight="1" x14ac:dyDescent="0.25">
      <c r="A904" s="38"/>
      <c r="B904" s="38"/>
      <c r="C904" s="38"/>
      <c r="D904" s="38"/>
      <c r="E904" s="38"/>
      <c r="F904" s="38"/>
      <c r="G904" s="38"/>
      <c r="H904" s="38"/>
      <c r="I904" s="51"/>
      <c r="J904" s="38"/>
      <c r="K904" s="52"/>
      <c r="L904" s="38"/>
      <c r="M904" s="38"/>
      <c r="N904" s="38"/>
      <c r="O904" s="38"/>
      <c r="P904" s="38"/>
      <c r="Q904" s="38"/>
      <c r="R904" s="38"/>
      <c r="S904" s="38"/>
      <c r="T904" s="38"/>
      <c r="U904" s="38"/>
      <c r="V904" s="38"/>
      <c r="W904" s="38"/>
      <c r="X904" s="38"/>
      <c r="Y904" s="38"/>
      <c r="Z904" s="38"/>
      <c r="AA904" s="39"/>
      <c r="AB904" s="39"/>
      <c r="AC904" s="39"/>
      <c r="AD904" s="39"/>
    </row>
    <row r="905" spans="1:30" ht="15.75" customHeight="1" x14ac:dyDescent="0.25">
      <c r="A905" s="38"/>
      <c r="B905" s="38"/>
      <c r="C905" s="38"/>
      <c r="D905" s="38"/>
      <c r="E905" s="38"/>
      <c r="F905" s="38"/>
      <c r="G905" s="38"/>
      <c r="H905" s="38"/>
      <c r="I905" s="51"/>
      <c r="J905" s="38"/>
      <c r="K905" s="52"/>
      <c r="L905" s="38"/>
      <c r="M905" s="38"/>
      <c r="N905" s="38"/>
      <c r="O905" s="38"/>
      <c r="P905" s="38"/>
      <c r="Q905" s="38"/>
      <c r="R905" s="38"/>
      <c r="S905" s="38"/>
      <c r="T905" s="38"/>
      <c r="U905" s="38"/>
      <c r="V905" s="38"/>
      <c r="W905" s="38"/>
      <c r="X905" s="38"/>
      <c r="Y905" s="38"/>
      <c r="Z905" s="38"/>
      <c r="AA905" s="39"/>
      <c r="AB905" s="39"/>
      <c r="AC905" s="39"/>
      <c r="AD905" s="39"/>
    </row>
    <row r="906" spans="1:30" ht="15.75" customHeight="1" x14ac:dyDescent="0.25">
      <c r="A906" s="38"/>
      <c r="B906" s="38"/>
      <c r="C906" s="38"/>
      <c r="D906" s="38"/>
      <c r="E906" s="38"/>
      <c r="F906" s="38"/>
      <c r="G906" s="38"/>
      <c r="H906" s="38"/>
      <c r="I906" s="51"/>
      <c r="J906" s="38"/>
      <c r="K906" s="52"/>
      <c r="L906" s="38"/>
      <c r="M906" s="38"/>
      <c r="N906" s="38"/>
      <c r="O906" s="38"/>
      <c r="P906" s="38"/>
      <c r="Q906" s="38"/>
      <c r="R906" s="38"/>
      <c r="S906" s="38"/>
      <c r="T906" s="38"/>
      <c r="U906" s="38"/>
      <c r="V906" s="38"/>
      <c r="W906" s="38"/>
      <c r="X906" s="38"/>
      <c r="Y906" s="38"/>
      <c r="Z906" s="38"/>
      <c r="AA906" s="39"/>
      <c r="AB906" s="39"/>
      <c r="AC906" s="39"/>
      <c r="AD906" s="39"/>
    </row>
    <row r="907" spans="1:30" ht="15.75" customHeight="1" x14ac:dyDescent="0.25">
      <c r="A907" s="38"/>
      <c r="B907" s="38"/>
      <c r="C907" s="38"/>
      <c r="D907" s="38"/>
      <c r="E907" s="38"/>
      <c r="F907" s="38"/>
      <c r="G907" s="38"/>
      <c r="H907" s="38"/>
      <c r="I907" s="51"/>
      <c r="J907" s="38"/>
      <c r="K907" s="52"/>
      <c r="L907" s="38"/>
      <c r="M907" s="38"/>
      <c r="N907" s="38"/>
      <c r="O907" s="38"/>
      <c r="P907" s="38"/>
      <c r="Q907" s="38"/>
      <c r="R907" s="38"/>
      <c r="S907" s="38"/>
      <c r="T907" s="38"/>
      <c r="U907" s="38"/>
      <c r="V907" s="38"/>
      <c r="W907" s="38"/>
      <c r="X907" s="38"/>
      <c r="Y907" s="38"/>
      <c r="Z907" s="38"/>
      <c r="AA907" s="39"/>
      <c r="AB907" s="39"/>
      <c r="AC907" s="39"/>
      <c r="AD907" s="39"/>
    </row>
    <row r="908" spans="1:30" ht="15.75" customHeight="1" x14ac:dyDescent="0.25">
      <c r="A908" s="38"/>
      <c r="B908" s="38"/>
      <c r="C908" s="38"/>
      <c r="D908" s="38"/>
      <c r="E908" s="38"/>
      <c r="F908" s="38"/>
      <c r="G908" s="38"/>
      <c r="H908" s="38"/>
      <c r="I908" s="51"/>
      <c r="J908" s="38"/>
      <c r="K908" s="52"/>
      <c r="L908" s="38"/>
      <c r="M908" s="38"/>
      <c r="N908" s="38"/>
      <c r="O908" s="38"/>
      <c r="P908" s="38"/>
      <c r="Q908" s="38"/>
      <c r="R908" s="38"/>
      <c r="S908" s="38"/>
      <c r="T908" s="38"/>
      <c r="U908" s="38"/>
      <c r="V908" s="38"/>
      <c r="W908" s="38"/>
      <c r="X908" s="38"/>
      <c r="Y908" s="38"/>
      <c r="Z908" s="38"/>
      <c r="AA908" s="39"/>
      <c r="AB908" s="39"/>
      <c r="AC908" s="39"/>
      <c r="AD908" s="39"/>
    </row>
    <row r="909" spans="1:30" ht="15.75" customHeight="1" x14ac:dyDescent="0.25">
      <c r="A909" s="38"/>
      <c r="B909" s="38"/>
      <c r="C909" s="38"/>
      <c r="D909" s="38"/>
      <c r="E909" s="38"/>
      <c r="F909" s="38"/>
      <c r="G909" s="38"/>
      <c r="H909" s="38"/>
      <c r="I909" s="51"/>
      <c r="J909" s="38"/>
      <c r="K909" s="52"/>
      <c r="L909" s="38"/>
      <c r="M909" s="38"/>
      <c r="N909" s="38"/>
      <c r="O909" s="38"/>
      <c r="P909" s="38"/>
      <c r="Q909" s="38"/>
      <c r="R909" s="38"/>
      <c r="S909" s="38"/>
      <c r="T909" s="38"/>
      <c r="U909" s="38"/>
      <c r="V909" s="38"/>
      <c r="W909" s="38"/>
      <c r="X909" s="38"/>
      <c r="Y909" s="38"/>
      <c r="Z909" s="38"/>
      <c r="AA909" s="39"/>
      <c r="AB909" s="39"/>
      <c r="AC909" s="39"/>
      <c r="AD909" s="39"/>
    </row>
    <row r="910" spans="1:30" ht="15.75" customHeight="1" x14ac:dyDescent="0.25">
      <c r="A910" s="38"/>
      <c r="B910" s="38"/>
      <c r="C910" s="38"/>
      <c r="D910" s="38"/>
      <c r="E910" s="38"/>
      <c r="F910" s="38"/>
      <c r="G910" s="38"/>
      <c r="H910" s="38"/>
      <c r="I910" s="51"/>
      <c r="J910" s="38"/>
      <c r="K910" s="52"/>
      <c r="L910" s="38"/>
      <c r="M910" s="38"/>
      <c r="N910" s="38"/>
      <c r="O910" s="38"/>
      <c r="P910" s="38"/>
      <c r="Q910" s="38"/>
      <c r="R910" s="38"/>
      <c r="S910" s="38"/>
      <c r="T910" s="38"/>
      <c r="U910" s="38"/>
      <c r="V910" s="38"/>
      <c r="W910" s="38"/>
      <c r="X910" s="38"/>
      <c r="Y910" s="38"/>
      <c r="Z910" s="38"/>
      <c r="AA910" s="39"/>
      <c r="AB910" s="39"/>
      <c r="AC910" s="39"/>
      <c r="AD910" s="39"/>
    </row>
    <row r="911" spans="1:30" ht="15.75" customHeight="1" x14ac:dyDescent="0.25">
      <c r="A911" s="38"/>
      <c r="B911" s="38"/>
      <c r="C911" s="38"/>
      <c r="D911" s="38"/>
      <c r="E911" s="38"/>
      <c r="F911" s="38"/>
      <c r="G911" s="38"/>
      <c r="H911" s="38"/>
      <c r="I911" s="51"/>
      <c r="J911" s="38"/>
      <c r="K911" s="52"/>
      <c r="L911" s="38"/>
      <c r="M911" s="38"/>
      <c r="N911" s="38"/>
      <c r="O911" s="38"/>
      <c r="P911" s="38"/>
      <c r="Q911" s="38"/>
      <c r="R911" s="38"/>
      <c r="S911" s="38"/>
      <c r="T911" s="38"/>
      <c r="U911" s="38"/>
      <c r="V911" s="38"/>
      <c r="W911" s="38"/>
      <c r="X911" s="38"/>
      <c r="Y911" s="38"/>
      <c r="Z911" s="38"/>
      <c r="AA911" s="39"/>
      <c r="AB911" s="39"/>
      <c r="AC911" s="39"/>
      <c r="AD911" s="39"/>
    </row>
    <row r="912" spans="1:30" ht="15.75" customHeight="1" x14ac:dyDescent="0.25">
      <c r="A912" s="38"/>
      <c r="B912" s="38"/>
      <c r="C912" s="38"/>
      <c r="D912" s="38"/>
      <c r="E912" s="38"/>
      <c r="F912" s="38"/>
      <c r="G912" s="38"/>
      <c r="H912" s="38"/>
      <c r="I912" s="51"/>
      <c r="J912" s="38"/>
      <c r="K912" s="52"/>
      <c r="L912" s="38"/>
      <c r="M912" s="38"/>
      <c r="N912" s="38"/>
      <c r="O912" s="38"/>
      <c r="P912" s="38"/>
      <c r="Q912" s="38"/>
      <c r="R912" s="38"/>
      <c r="S912" s="38"/>
      <c r="T912" s="38"/>
      <c r="U912" s="38"/>
      <c r="V912" s="38"/>
      <c r="W912" s="38"/>
      <c r="X912" s="38"/>
      <c r="Y912" s="38"/>
      <c r="Z912" s="38"/>
      <c r="AA912" s="39"/>
      <c r="AB912" s="39"/>
      <c r="AC912" s="39"/>
      <c r="AD912" s="39"/>
    </row>
    <row r="913" spans="1:30" ht="15.75" customHeight="1" x14ac:dyDescent="0.25">
      <c r="A913" s="38"/>
      <c r="B913" s="38"/>
      <c r="C913" s="38"/>
      <c r="D913" s="38"/>
      <c r="E913" s="38"/>
      <c r="F913" s="38"/>
      <c r="G913" s="38"/>
      <c r="H913" s="38"/>
      <c r="I913" s="51"/>
      <c r="J913" s="38"/>
      <c r="K913" s="52"/>
      <c r="L913" s="38"/>
      <c r="M913" s="38"/>
      <c r="N913" s="38"/>
      <c r="O913" s="38"/>
      <c r="P913" s="38"/>
      <c r="Q913" s="38"/>
      <c r="R913" s="38"/>
      <c r="S913" s="38"/>
      <c r="T913" s="38"/>
      <c r="U913" s="38"/>
      <c r="V913" s="38"/>
      <c r="W913" s="38"/>
      <c r="X913" s="38"/>
      <c r="Y913" s="38"/>
      <c r="Z913" s="38"/>
      <c r="AA913" s="39"/>
      <c r="AB913" s="39"/>
      <c r="AC913" s="39"/>
      <c r="AD913" s="39"/>
    </row>
    <row r="914" spans="1:30" ht="15.75" customHeight="1" x14ac:dyDescent="0.25">
      <c r="A914" s="38"/>
      <c r="B914" s="38"/>
      <c r="C914" s="38"/>
      <c r="D914" s="38"/>
      <c r="E914" s="38"/>
      <c r="F914" s="38"/>
      <c r="G914" s="38"/>
      <c r="H914" s="38"/>
      <c r="I914" s="51"/>
      <c r="J914" s="38"/>
      <c r="K914" s="52"/>
      <c r="L914" s="38"/>
      <c r="M914" s="38"/>
      <c r="N914" s="38"/>
      <c r="O914" s="38"/>
      <c r="P914" s="38"/>
      <c r="Q914" s="38"/>
      <c r="R914" s="38"/>
      <c r="S914" s="38"/>
      <c r="T914" s="38"/>
      <c r="U914" s="38"/>
      <c r="V914" s="38"/>
      <c r="W914" s="38"/>
      <c r="X914" s="38"/>
      <c r="Y914" s="38"/>
      <c r="Z914" s="38"/>
      <c r="AA914" s="39"/>
      <c r="AB914" s="39"/>
      <c r="AC914" s="39"/>
      <c r="AD914" s="39"/>
    </row>
    <row r="915" spans="1:30" ht="15.75" customHeight="1" x14ac:dyDescent="0.25">
      <c r="A915" s="38"/>
      <c r="B915" s="38"/>
      <c r="C915" s="38"/>
      <c r="D915" s="38"/>
      <c r="E915" s="38"/>
      <c r="F915" s="38"/>
      <c r="G915" s="38"/>
      <c r="H915" s="38"/>
      <c r="I915" s="51"/>
      <c r="J915" s="38"/>
      <c r="K915" s="52"/>
      <c r="L915" s="38"/>
      <c r="M915" s="38"/>
      <c r="N915" s="38"/>
      <c r="O915" s="38"/>
      <c r="P915" s="38"/>
      <c r="Q915" s="38"/>
      <c r="R915" s="38"/>
      <c r="S915" s="38"/>
      <c r="T915" s="38"/>
      <c r="U915" s="38"/>
      <c r="V915" s="38"/>
      <c r="W915" s="38"/>
      <c r="X915" s="38"/>
      <c r="Y915" s="38"/>
      <c r="Z915" s="38"/>
      <c r="AA915" s="39"/>
      <c r="AB915" s="39"/>
      <c r="AC915" s="39"/>
      <c r="AD915" s="39"/>
    </row>
    <row r="916" spans="1:30" ht="15.75" customHeight="1" x14ac:dyDescent="0.25">
      <c r="A916" s="38"/>
      <c r="B916" s="38"/>
      <c r="C916" s="38"/>
      <c r="D916" s="38"/>
      <c r="E916" s="38"/>
      <c r="F916" s="38"/>
      <c r="G916" s="38"/>
      <c r="H916" s="38"/>
      <c r="I916" s="51"/>
      <c r="J916" s="38"/>
      <c r="K916" s="52"/>
      <c r="L916" s="38"/>
      <c r="M916" s="38"/>
      <c r="N916" s="38"/>
      <c r="O916" s="38"/>
      <c r="P916" s="38"/>
      <c r="Q916" s="38"/>
      <c r="R916" s="38"/>
      <c r="S916" s="38"/>
      <c r="T916" s="38"/>
      <c r="U916" s="38"/>
      <c r="V916" s="38"/>
      <c r="W916" s="38"/>
      <c r="X916" s="38"/>
      <c r="Y916" s="38"/>
      <c r="Z916" s="38"/>
      <c r="AA916" s="39"/>
      <c r="AB916" s="39"/>
      <c r="AC916" s="39"/>
      <c r="AD916" s="39"/>
    </row>
    <row r="917" spans="1:30" ht="15.75" customHeight="1" x14ac:dyDescent="0.25">
      <c r="A917" s="38"/>
      <c r="B917" s="38"/>
      <c r="C917" s="38"/>
      <c r="D917" s="38"/>
      <c r="E917" s="38"/>
      <c r="F917" s="38"/>
      <c r="G917" s="38"/>
      <c r="H917" s="38"/>
      <c r="I917" s="51"/>
      <c r="J917" s="38"/>
      <c r="K917" s="52"/>
      <c r="L917" s="38"/>
      <c r="M917" s="38"/>
      <c r="N917" s="38"/>
      <c r="O917" s="38"/>
      <c r="P917" s="38"/>
      <c r="Q917" s="38"/>
      <c r="R917" s="38"/>
      <c r="S917" s="38"/>
      <c r="T917" s="38"/>
      <c r="U917" s="38"/>
      <c r="V917" s="38"/>
      <c r="W917" s="38"/>
      <c r="X917" s="38"/>
      <c r="Y917" s="38"/>
      <c r="Z917" s="38"/>
      <c r="AA917" s="39"/>
      <c r="AB917" s="39"/>
      <c r="AC917" s="39"/>
      <c r="AD917" s="39"/>
    </row>
    <row r="918" spans="1:30" ht="15.75" customHeight="1" x14ac:dyDescent="0.25">
      <c r="A918" s="38"/>
      <c r="B918" s="38"/>
      <c r="C918" s="38"/>
      <c r="D918" s="38"/>
      <c r="E918" s="38"/>
      <c r="F918" s="38"/>
      <c r="G918" s="38"/>
      <c r="H918" s="38"/>
      <c r="I918" s="51"/>
      <c r="J918" s="38"/>
      <c r="K918" s="52"/>
      <c r="L918" s="38"/>
      <c r="M918" s="38"/>
      <c r="N918" s="38"/>
      <c r="O918" s="38"/>
      <c r="P918" s="38"/>
      <c r="Q918" s="38"/>
      <c r="R918" s="38"/>
      <c r="S918" s="38"/>
      <c r="T918" s="38"/>
      <c r="U918" s="38"/>
      <c r="V918" s="38"/>
      <c r="W918" s="38"/>
      <c r="X918" s="38"/>
      <c r="Y918" s="38"/>
      <c r="Z918" s="38"/>
      <c r="AA918" s="39"/>
      <c r="AB918" s="39"/>
      <c r="AC918" s="39"/>
      <c r="AD918" s="39"/>
    </row>
    <row r="919" spans="1:30" ht="15.75" customHeight="1" x14ac:dyDescent="0.25">
      <c r="A919" s="38"/>
      <c r="B919" s="38"/>
      <c r="C919" s="38"/>
      <c r="D919" s="38"/>
      <c r="E919" s="38"/>
      <c r="F919" s="38"/>
      <c r="G919" s="38"/>
      <c r="H919" s="38"/>
      <c r="I919" s="51"/>
      <c r="J919" s="38"/>
      <c r="K919" s="52"/>
      <c r="L919" s="38"/>
      <c r="M919" s="38"/>
      <c r="N919" s="38"/>
      <c r="O919" s="38"/>
      <c r="P919" s="38"/>
      <c r="Q919" s="38"/>
      <c r="R919" s="38"/>
      <c r="S919" s="38"/>
      <c r="T919" s="38"/>
      <c r="U919" s="38"/>
      <c r="V919" s="38"/>
      <c r="W919" s="38"/>
      <c r="X919" s="38"/>
      <c r="Y919" s="38"/>
      <c r="Z919" s="38"/>
      <c r="AA919" s="39"/>
      <c r="AB919" s="39"/>
      <c r="AC919" s="39"/>
      <c r="AD919" s="39"/>
    </row>
    <row r="920" spans="1:30" ht="15.75" customHeight="1" x14ac:dyDescent="0.25">
      <c r="A920" s="38"/>
      <c r="B920" s="38"/>
      <c r="C920" s="38"/>
      <c r="D920" s="38"/>
      <c r="E920" s="38"/>
      <c r="F920" s="38"/>
      <c r="G920" s="38"/>
      <c r="H920" s="38"/>
      <c r="I920" s="51"/>
      <c r="J920" s="38"/>
      <c r="K920" s="52"/>
      <c r="L920" s="38"/>
      <c r="M920" s="38"/>
      <c r="N920" s="38"/>
      <c r="O920" s="38"/>
      <c r="P920" s="38"/>
      <c r="Q920" s="38"/>
      <c r="R920" s="38"/>
      <c r="S920" s="38"/>
      <c r="T920" s="38"/>
      <c r="U920" s="38"/>
      <c r="V920" s="38"/>
      <c r="W920" s="38"/>
      <c r="X920" s="38"/>
      <c r="Y920" s="38"/>
      <c r="Z920" s="38"/>
      <c r="AA920" s="39"/>
      <c r="AB920" s="39"/>
      <c r="AC920" s="39"/>
      <c r="AD920" s="39"/>
    </row>
    <row r="921" spans="1:30" ht="15.75" customHeight="1" x14ac:dyDescent="0.25">
      <c r="A921" s="38"/>
      <c r="B921" s="38"/>
      <c r="C921" s="38"/>
      <c r="D921" s="38"/>
      <c r="E921" s="38"/>
      <c r="F921" s="38"/>
      <c r="G921" s="38"/>
      <c r="H921" s="38"/>
      <c r="I921" s="51"/>
      <c r="J921" s="38"/>
      <c r="K921" s="52"/>
      <c r="L921" s="38"/>
      <c r="M921" s="38"/>
      <c r="N921" s="38"/>
      <c r="O921" s="38"/>
      <c r="P921" s="38"/>
      <c r="Q921" s="38"/>
      <c r="R921" s="38"/>
      <c r="S921" s="38"/>
      <c r="T921" s="38"/>
      <c r="U921" s="38"/>
      <c r="V921" s="38"/>
      <c r="W921" s="38"/>
      <c r="X921" s="38"/>
      <c r="Y921" s="38"/>
      <c r="Z921" s="38"/>
      <c r="AA921" s="39"/>
      <c r="AB921" s="39"/>
      <c r="AC921" s="39"/>
      <c r="AD921" s="39"/>
    </row>
    <row r="922" spans="1:30" ht="15.75" customHeight="1" x14ac:dyDescent="0.25">
      <c r="A922" s="38"/>
      <c r="B922" s="38"/>
      <c r="C922" s="38"/>
      <c r="D922" s="38"/>
      <c r="E922" s="38"/>
      <c r="F922" s="38"/>
      <c r="G922" s="38"/>
      <c r="H922" s="38"/>
      <c r="I922" s="51"/>
      <c r="J922" s="38"/>
      <c r="K922" s="52"/>
      <c r="L922" s="38"/>
      <c r="M922" s="38"/>
      <c r="N922" s="38"/>
      <c r="O922" s="38"/>
      <c r="P922" s="38"/>
      <c r="Q922" s="38"/>
      <c r="R922" s="38"/>
      <c r="S922" s="38"/>
      <c r="T922" s="38"/>
      <c r="U922" s="38"/>
      <c r="V922" s="38"/>
      <c r="W922" s="38"/>
      <c r="X922" s="38"/>
      <c r="Y922" s="38"/>
      <c r="Z922" s="38"/>
      <c r="AA922" s="39"/>
      <c r="AB922" s="39"/>
      <c r="AC922" s="39"/>
      <c r="AD922" s="39"/>
    </row>
    <row r="923" spans="1:30" ht="15.75" customHeight="1" x14ac:dyDescent="0.25">
      <c r="A923" s="38"/>
      <c r="B923" s="38"/>
      <c r="C923" s="38"/>
      <c r="D923" s="38"/>
      <c r="E923" s="38"/>
      <c r="F923" s="38"/>
      <c r="G923" s="38"/>
      <c r="H923" s="38"/>
      <c r="I923" s="51"/>
      <c r="J923" s="38"/>
      <c r="K923" s="52"/>
      <c r="L923" s="38"/>
      <c r="M923" s="38"/>
      <c r="N923" s="38"/>
      <c r="O923" s="38"/>
      <c r="P923" s="38"/>
      <c r="Q923" s="38"/>
      <c r="R923" s="38"/>
      <c r="S923" s="38"/>
      <c r="T923" s="38"/>
      <c r="U923" s="38"/>
      <c r="V923" s="38"/>
      <c r="W923" s="38"/>
      <c r="X923" s="38"/>
      <c r="Y923" s="38"/>
      <c r="Z923" s="38"/>
      <c r="AA923" s="39"/>
      <c r="AB923" s="39"/>
      <c r="AC923" s="39"/>
      <c r="AD923" s="39"/>
    </row>
    <row r="924" spans="1:30" ht="15.75" customHeight="1" x14ac:dyDescent="0.25">
      <c r="A924" s="38"/>
      <c r="B924" s="38"/>
      <c r="C924" s="38"/>
      <c r="D924" s="38"/>
      <c r="E924" s="38"/>
      <c r="F924" s="38"/>
      <c r="G924" s="38"/>
      <c r="H924" s="38"/>
      <c r="I924" s="51"/>
      <c r="J924" s="38"/>
      <c r="K924" s="52"/>
      <c r="L924" s="38"/>
      <c r="M924" s="38"/>
      <c r="N924" s="38"/>
      <c r="O924" s="38"/>
      <c r="P924" s="38"/>
      <c r="Q924" s="38"/>
      <c r="R924" s="38"/>
      <c r="S924" s="38"/>
      <c r="T924" s="38"/>
      <c r="U924" s="38"/>
      <c r="V924" s="38"/>
      <c r="W924" s="38"/>
      <c r="X924" s="38"/>
      <c r="Y924" s="38"/>
      <c r="Z924" s="38"/>
      <c r="AA924" s="39"/>
      <c r="AB924" s="39"/>
      <c r="AC924" s="39"/>
      <c r="AD924" s="39"/>
    </row>
    <row r="925" spans="1:30" ht="15.75" customHeight="1" x14ac:dyDescent="0.25">
      <c r="A925" s="38"/>
      <c r="B925" s="38"/>
      <c r="C925" s="38"/>
      <c r="D925" s="38"/>
      <c r="E925" s="38"/>
      <c r="F925" s="38"/>
      <c r="G925" s="38"/>
      <c r="H925" s="38"/>
      <c r="I925" s="51"/>
      <c r="J925" s="38"/>
      <c r="K925" s="52"/>
      <c r="L925" s="38"/>
      <c r="M925" s="38"/>
      <c r="N925" s="38"/>
      <c r="O925" s="38"/>
      <c r="P925" s="38"/>
      <c r="Q925" s="38"/>
      <c r="R925" s="38"/>
      <c r="S925" s="38"/>
      <c r="T925" s="38"/>
      <c r="U925" s="38"/>
      <c r="V925" s="38"/>
      <c r="W925" s="38"/>
      <c r="X925" s="38"/>
      <c r="Y925" s="38"/>
      <c r="Z925" s="38"/>
      <c r="AA925" s="39"/>
      <c r="AB925" s="39"/>
      <c r="AC925" s="39"/>
      <c r="AD925" s="39"/>
    </row>
    <row r="926" spans="1:30" ht="15.75" customHeight="1" x14ac:dyDescent="0.25">
      <c r="A926" s="38"/>
      <c r="B926" s="38"/>
      <c r="C926" s="38"/>
      <c r="D926" s="38"/>
      <c r="E926" s="38"/>
      <c r="F926" s="38"/>
      <c r="G926" s="38"/>
      <c r="H926" s="38"/>
      <c r="I926" s="51"/>
      <c r="J926" s="38"/>
      <c r="K926" s="52"/>
      <c r="L926" s="38"/>
      <c r="M926" s="38"/>
      <c r="N926" s="38"/>
      <c r="O926" s="38"/>
      <c r="P926" s="38"/>
      <c r="Q926" s="38"/>
      <c r="R926" s="38"/>
      <c r="S926" s="38"/>
      <c r="T926" s="38"/>
      <c r="U926" s="38"/>
      <c r="V926" s="38"/>
      <c r="W926" s="38"/>
      <c r="X926" s="38"/>
      <c r="Y926" s="38"/>
      <c r="Z926" s="38"/>
      <c r="AA926" s="39"/>
      <c r="AB926" s="39"/>
      <c r="AC926" s="39"/>
      <c r="AD926" s="39"/>
    </row>
    <row r="927" spans="1:30" ht="15.75" customHeight="1" x14ac:dyDescent="0.25">
      <c r="A927" s="38"/>
      <c r="B927" s="38"/>
      <c r="C927" s="38"/>
      <c r="D927" s="38"/>
      <c r="E927" s="38"/>
      <c r="F927" s="38"/>
      <c r="G927" s="38"/>
      <c r="H927" s="38"/>
      <c r="I927" s="51"/>
      <c r="J927" s="38"/>
      <c r="K927" s="52"/>
      <c r="L927" s="38"/>
      <c r="M927" s="38"/>
      <c r="N927" s="38"/>
      <c r="O927" s="38"/>
      <c r="P927" s="38"/>
      <c r="Q927" s="38"/>
      <c r="R927" s="38"/>
      <c r="S927" s="38"/>
      <c r="T927" s="38"/>
      <c r="U927" s="38"/>
      <c r="V927" s="38"/>
      <c r="W927" s="38"/>
      <c r="X927" s="38"/>
      <c r="Y927" s="38"/>
      <c r="Z927" s="38"/>
      <c r="AA927" s="39"/>
      <c r="AB927" s="39"/>
      <c r="AC927" s="39"/>
      <c r="AD927" s="39"/>
    </row>
    <row r="928" spans="1:30" ht="15.75" customHeight="1" x14ac:dyDescent="0.25">
      <c r="A928" s="38"/>
      <c r="B928" s="38"/>
      <c r="C928" s="38"/>
      <c r="D928" s="38"/>
      <c r="E928" s="38"/>
      <c r="F928" s="38"/>
      <c r="G928" s="38"/>
      <c r="H928" s="38"/>
      <c r="I928" s="51"/>
      <c r="J928" s="38"/>
      <c r="K928" s="52"/>
      <c r="L928" s="38"/>
      <c r="M928" s="38"/>
      <c r="N928" s="38"/>
      <c r="O928" s="38"/>
      <c r="P928" s="38"/>
      <c r="Q928" s="38"/>
      <c r="R928" s="38"/>
      <c r="S928" s="38"/>
      <c r="T928" s="38"/>
      <c r="U928" s="38"/>
      <c r="V928" s="38"/>
      <c r="W928" s="38"/>
      <c r="X928" s="38"/>
      <c r="Y928" s="38"/>
      <c r="Z928" s="38"/>
      <c r="AA928" s="39"/>
      <c r="AB928" s="39"/>
      <c r="AC928" s="39"/>
      <c r="AD928" s="39"/>
    </row>
    <row r="929" spans="1:30" ht="15.75" customHeight="1" x14ac:dyDescent="0.25">
      <c r="A929" s="38"/>
      <c r="B929" s="38"/>
      <c r="C929" s="38"/>
      <c r="D929" s="38"/>
      <c r="E929" s="38"/>
      <c r="F929" s="38"/>
      <c r="G929" s="38"/>
      <c r="H929" s="38"/>
      <c r="I929" s="51"/>
      <c r="J929" s="38"/>
      <c r="K929" s="52"/>
      <c r="L929" s="38"/>
      <c r="M929" s="38"/>
      <c r="N929" s="38"/>
      <c r="O929" s="38"/>
      <c r="P929" s="38"/>
      <c r="Q929" s="38"/>
      <c r="R929" s="38"/>
      <c r="S929" s="38"/>
      <c r="T929" s="38"/>
      <c r="U929" s="38"/>
      <c r="V929" s="38"/>
      <c r="W929" s="38"/>
      <c r="X929" s="38"/>
      <c r="Y929" s="38"/>
      <c r="Z929" s="38"/>
      <c r="AA929" s="39"/>
      <c r="AB929" s="39"/>
      <c r="AC929" s="39"/>
      <c r="AD929" s="39"/>
    </row>
    <row r="930" spans="1:30" ht="15.75" customHeight="1" x14ac:dyDescent="0.25">
      <c r="A930" s="38"/>
      <c r="B930" s="38"/>
      <c r="C930" s="38"/>
      <c r="D930" s="38"/>
      <c r="E930" s="38"/>
      <c r="F930" s="38"/>
      <c r="G930" s="38"/>
      <c r="H930" s="38"/>
      <c r="I930" s="51"/>
      <c r="J930" s="38"/>
      <c r="K930" s="52"/>
      <c r="L930" s="38"/>
      <c r="M930" s="38"/>
      <c r="N930" s="38"/>
      <c r="O930" s="38"/>
      <c r="P930" s="38"/>
      <c r="Q930" s="38"/>
      <c r="R930" s="38"/>
      <c r="S930" s="38"/>
      <c r="T930" s="38"/>
      <c r="U930" s="38"/>
      <c r="V930" s="38"/>
      <c r="W930" s="38"/>
      <c r="X930" s="38"/>
      <c r="Y930" s="38"/>
      <c r="Z930" s="38"/>
      <c r="AA930" s="39"/>
      <c r="AB930" s="39"/>
      <c r="AC930" s="39"/>
      <c r="AD930" s="39"/>
    </row>
    <row r="931" spans="1:30" ht="15.75" customHeight="1" x14ac:dyDescent="0.25">
      <c r="A931" s="38"/>
      <c r="B931" s="38"/>
      <c r="C931" s="38"/>
      <c r="D931" s="38"/>
      <c r="E931" s="38"/>
      <c r="F931" s="38"/>
      <c r="G931" s="38"/>
      <c r="H931" s="38"/>
      <c r="I931" s="51"/>
      <c r="J931" s="38"/>
      <c r="K931" s="52"/>
      <c r="L931" s="38"/>
      <c r="M931" s="38"/>
      <c r="N931" s="38"/>
      <c r="O931" s="38"/>
      <c r="P931" s="38"/>
      <c r="Q931" s="38"/>
      <c r="R931" s="38"/>
      <c r="S931" s="38"/>
      <c r="T931" s="38"/>
      <c r="U931" s="38"/>
      <c r="V931" s="38"/>
      <c r="W931" s="38"/>
      <c r="X931" s="38"/>
      <c r="Y931" s="38"/>
      <c r="Z931" s="38"/>
      <c r="AA931" s="39"/>
      <c r="AB931" s="39"/>
      <c r="AC931" s="39"/>
      <c r="AD931" s="39"/>
    </row>
    <row r="932" spans="1:30" ht="15.75" customHeight="1" x14ac:dyDescent="0.25">
      <c r="A932" s="38"/>
      <c r="B932" s="38"/>
      <c r="C932" s="38"/>
      <c r="D932" s="38"/>
      <c r="E932" s="38"/>
      <c r="F932" s="38"/>
      <c r="G932" s="38"/>
      <c r="H932" s="38"/>
      <c r="I932" s="51"/>
      <c r="J932" s="38"/>
      <c r="K932" s="52"/>
      <c r="L932" s="38"/>
      <c r="M932" s="38"/>
      <c r="N932" s="38"/>
      <c r="O932" s="38"/>
      <c r="P932" s="38"/>
      <c r="Q932" s="38"/>
      <c r="R932" s="38"/>
      <c r="S932" s="38"/>
      <c r="T932" s="38"/>
      <c r="U932" s="38"/>
      <c r="V932" s="38"/>
      <c r="W932" s="38"/>
      <c r="X932" s="38"/>
      <c r="Y932" s="38"/>
      <c r="Z932" s="38"/>
      <c r="AA932" s="39"/>
      <c r="AB932" s="39"/>
      <c r="AC932" s="39"/>
      <c r="AD932" s="39"/>
    </row>
    <row r="933" spans="1:30" ht="15.75" customHeight="1" x14ac:dyDescent="0.25">
      <c r="A933" s="38"/>
      <c r="B933" s="38"/>
      <c r="C933" s="38"/>
      <c r="D933" s="38"/>
      <c r="E933" s="38"/>
      <c r="F933" s="38"/>
      <c r="G933" s="38"/>
      <c r="H933" s="38"/>
      <c r="I933" s="51"/>
      <c r="J933" s="38"/>
      <c r="K933" s="52"/>
      <c r="L933" s="38"/>
      <c r="M933" s="38"/>
      <c r="N933" s="38"/>
      <c r="O933" s="38"/>
      <c r="P933" s="38"/>
      <c r="Q933" s="38"/>
      <c r="R933" s="38"/>
      <c r="S933" s="38"/>
      <c r="T933" s="38"/>
      <c r="U933" s="38"/>
      <c r="V933" s="38"/>
      <c r="W933" s="38"/>
      <c r="X933" s="38"/>
      <c r="Y933" s="38"/>
      <c r="Z933" s="38"/>
      <c r="AA933" s="39"/>
      <c r="AB933" s="39"/>
      <c r="AC933" s="39"/>
      <c r="AD933" s="39"/>
    </row>
    <row r="934" spans="1:30" ht="15.75" customHeight="1" x14ac:dyDescent="0.25">
      <c r="A934" s="38"/>
      <c r="B934" s="38"/>
      <c r="C934" s="38"/>
      <c r="D934" s="38"/>
      <c r="E934" s="38"/>
      <c r="F934" s="38"/>
      <c r="G934" s="38"/>
      <c r="H934" s="38"/>
      <c r="I934" s="51"/>
      <c r="J934" s="38"/>
      <c r="K934" s="52"/>
      <c r="L934" s="38"/>
      <c r="M934" s="38"/>
      <c r="N934" s="38"/>
      <c r="O934" s="38"/>
      <c r="P934" s="38"/>
      <c r="Q934" s="38"/>
      <c r="R934" s="38"/>
      <c r="S934" s="38"/>
      <c r="T934" s="38"/>
      <c r="U934" s="38"/>
      <c r="V934" s="38"/>
      <c r="W934" s="38"/>
      <c r="X934" s="38"/>
      <c r="Y934" s="38"/>
      <c r="Z934" s="38"/>
      <c r="AA934" s="39"/>
      <c r="AB934" s="39"/>
      <c r="AC934" s="39"/>
      <c r="AD934" s="39"/>
    </row>
    <row r="935" spans="1:30" ht="15.75" customHeight="1" x14ac:dyDescent="0.25">
      <c r="A935" s="38"/>
      <c r="B935" s="38"/>
      <c r="C935" s="38"/>
      <c r="D935" s="38"/>
      <c r="E935" s="38"/>
      <c r="F935" s="38"/>
      <c r="G935" s="38"/>
      <c r="H935" s="38"/>
      <c r="I935" s="51"/>
      <c r="J935" s="38"/>
      <c r="K935" s="52"/>
      <c r="L935" s="38"/>
      <c r="M935" s="38"/>
      <c r="N935" s="38"/>
      <c r="O935" s="38"/>
      <c r="P935" s="38"/>
      <c r="Q935" s="38"/>
      <c r="R935" s="38"/>
      <c r="S935" s="38"/>
      <c r="T935" s="38"/>
      <c r="U935" s="38"/>
      <c r="V935" s="38"/>
      <c r="W935" s="38"/>
      <c r="X935" s="38"/>
      <c r="Y935" s="38"/>
      <c r="Z935" s="38"/>
      <c r="AA935" s="39"/>
      <c r="AB935" s="39"/>
      <c r="AC935" s="39"/>
      <c r="AD935" s="39"/>
    </row>
    <row r="936" spans="1:30" ht="15.75" customHeight="1" x14ac:dyDescent="0.25">
      <c r="A936" s="38"/>
      <c r="B936" s="38"/>
      <c r="C936" s="38"/>
      <c r="D936" s="38"/>
      <c r="E936" s="38"/>
      <c r="F936" s="38"/>
      <c r="G936" s="38"/>
      <c r="H936" s="38"/>
      <c r="I936" s="51"/>
      <c r="J936" s="38"/>
      <c r="K936" s="52"/>
      <c r="L936" s="38"/>
      <c r="M936" s="38"/>
      <c r="N936" s="38"/>
      <c r="O936" s="38"/>
      <c r="P936" s="38"/>
      <c r="Q936" s="38"/>
      <c r="R936" s="38"/>
      <c r="S936" s="38"/>
      <c r="T936" s="38"/>
      <c r="U936" s="38"/>
      <c r="V936" s="38"/>
      <c r="W936" s="38"/>
      <c r="X936" s="38"/>
      <c r="Y936" s="38"/>
      <c r="Z936" s="38"/>
      <c r="AA936" s="39"/>
      <c r="AB936" s="39"/>
      <c r="AC936" s="39"/>
      <c r="AD936" s="39"/>
    </row>
    <row r="937" spans="1:30" ht="15.75" customHeight="1" x14ac:dyDescent="0.25">
      <c r="A937" s="38"/>
      <c r="B937" s="38"/>
      <c r="C937" s="38"/>
      <c r="D937" s="38"/>
      <c r="E937" s="38"/>
      <c r="F937" s="38"/>
      <c r="G937" s="38"/>
      <c r="H937" s="38"/>
      <c r="I937" s="51"/>
      <c r="J937" s="38"/>
      <c r="K937" s="52"/>
      <c r="L937" s="38"/>
      <c r="M937" s="38"/>
      <c r="N937" s="38"/>
      <c r="O937" s="38"/>
      <c r="P937" s="38"/>
      <c r="Q937" s="38"/>
      <c r="R937" s="38"/>
      <c r="S937" s="38"/>
      <c r="T937" s="38"/>
      <c r="U937" s="38"/>
      <c r="V937" s="38"/>
      <c r="W937" s="38"/>
      <c r="X937" s="38"/>
      <c r="Y937" s="38"/>
      <c r="Z937" s="38"/>
      <c r="AA937" s="39"/>
      <c r="AB937" s="39"/>
      <c r="AC937" s="39"/>
      <c r="AD937" s="39"/>
    </row>
    <row r="938" spans="1:30" ht="15.75" customHeight="1" x14ac:dyDescent="0.25">
      <c r="A938" s="38"/>
      <c r="B938" s="38"/>
      <c r="C938" s="38"/>
      <c r="D938" s="38"/>
      <c r="E938" s="38"/>
      <c r="F938" s="38"/>
      <c r="G938" s="38"/>
      <c r="H938" s="38"/>
      <c r="I938" s="51"/>
      <c r="J938" s="38"/>
      <c r="K938" s="52"/>
      <c r="L938" s="38"/>
      <c r="M938" s="38"/>
      <c r="N938" s="38"/>
      <c r="O938" s="38"/>
      <c r="P938" s="38"/>
      <c r="Q938" s="38"/>
      <c r="R938" s="38"/>
      <c r="S938" s="38"/>
      <c r="T938" s="38"/>
      <c r="U938" s="38"/>
      <c r="V938" s="38"/>
      <c r="W938" s="38"/>
      <c r="X938" s="38"/>
      <c r="Y938" s="38"/>
      <c r="Z938" s="38"/>
      <c r="AA938" s="39"/>
      <c r="AB938" s="39"/>
      <c r="AC938" s="39"/>
      <c r="AD938" s="39"/>
    </row>
    <row r="939" spans="1:30" ht="15.75" customHeight="1" x14ac:dyDescent="0.25">
      <c r="A939" s="38"/>
      <c r="B939" s="38"/>
      <c r="C939" s="38"/>
      <c r="D939" s="38"/>
      <c r="E939" s="38"/>
      <c r="F939" s="38"/>
      <c r="G939" s="38"/>
      <c r="H939" s="38"/>
      <c r="I939" s="51"/>
      <c r="J939" s="38"/>
      <c r="K939" s="52"/>
      <c r="L939" s="38"/>
      <c r="M939" s="38"/>
      <c r="N939" s="38"/>
      <c r="O939" s="38"/>
      <c r="P939" s="38"/>
      <c r="Q939" s="38"/>
      <c r="R939" s="38"/>
      <c r="S939" s="38"/>
      <c r="T939" s="38"/>
      <c r="U939" s="38"/>
      <c r="V939" s="38"/>
      <c r="W939" s="38"/>
      <c r="X939" s="38"/>
      <c r="Y939" s="38"/>
      <c r="Z939" s="38"/>
      <c r="AA939" s="39"/>
      <c r="AB939" s="39"/>
      <c r="AC939" s="39"/>
      <c r="AD939" s="39"/>
    </row>
    <row r="940" spans="1:30" ht="15.75" customHeight="1" x14ac:dyDescent="0.25">
      <c r="A940" s="38"/>
      <c r="B940" s="38"/>
      <c r="C940" s="38"/>
      <c r="D940" s="38"/>
      <c r="E940" s="38"/>
      <c r="F940" s="38"/>
      <c r="G940" s="38"/>
      <c r="H940" s="38"/>
      <c r="I940" s="51"/>
      <c r="J940" s="38"/>
      <c r="K940" s="52"/>
      <c r="L940" s="38"/>
      <c r="M940" s="38"/>
      <c r="N940" s="38"/>
      <c r="O940" s="38"/>
      <c r="P940" s="38"/>
      <c r="Q940" s="38"/>
      <c r="R940" s="38"/>
      <c r="S940" s="38"/>
      <c r="T940" s="38"/>
      <c r="U940" s="38"/>
      <c r="V940" s="38"/>
      <c r="W940" s="38"/>
      <c r="X940" s="38"/>
      <c r="Y940" s="38"/>
      <c r="Z940" s="38"/>
      <c r="AA940" s="39"/>
      <c r="AB940" s="39"/>
      <c r="AC940" s="39"/>
      <c r="AD940" s="39"/>
    </row>
    <row r="941" spans="1:30" ht="15.75" customHeight="1" x14ac:dyDescent="0.25">
      <c r="A941" s="38"/>
      <c r="B941" s="38"/>
      <c r="C941" s="38"/>
      <c r="D941" s="38"/>
      <c r="E941" s="38"/>
      <c r="F941" s="38"/>
      <c r="G941" s="38"/>
      <c r="H941" s="38"/>
      <c r="I941" s="51"/>
      <c r="J941" s="38"/>
      <c r="K941" s="52"/>
      <c r="L941" s="38"/>
      <c r="M941" s="38"/>
      <c r="N941" s="38"/>
      <c r="O941" s="38"/>
      <c r="P941" s="38"/>
      <c r="Q941" s="38"/>
      <c r="R941" s="38"/>
      <c r="S941" s="38"/>
      <c r="T941" s="38"/>
      <c r="U941" s="38"/>
      <c r="V941" s="38"/>
      <c r="W941" s="38"/>
      <c r="X941" s="38"/>
      <c r="Y941" s="38"/>
      <c r="Z941" s="38"/>
      <c r="AA941" s="39"/>
      <c r="AB941" s="39"/>
      <c r="AC941" s="39"/>
      <c r="AD941" s="39"/>
    </row>
    <row r="942" spans="1:30" ht="15.75" customHeight="1" x14ac:dyDescent="0.25">
      <c r="A942" s="38"/>
      <c r="B942" s="38"/>
      <c r="C942" s="38"/>
      <c r="D942" s="38"/>
      <c r="E942" s="38"/>
      <c r="F942" s="38"/>
      <c r="G942" s="38"/>
      <c r="H942" s="38"/>
      <c r="I942" s="51"/>
      <c r="J942" s="38"/>
      <c r="K942" s="52"/>
      <c r="L942" s="38"/>
      <c r="M942" s="38"/>
      <c r="N942" s="38"/>
      <c r="O942" s="38"/>
      <c r="P942" s="38"/>
      <c r="Q942" s="38"/>
      <c r="R942" s="38"/>
      <c r="S942" s="38"/>
      <c r="T942" s="38"/>
      <c r="U942" s="38"/>
      <c r="V942" s="38"/>
      <c r="W942" s="38"/>
      <c r="X942" s="38"/>
      <c r="Y942" s="38"/>
      <c r="Z942" s="38"/>
      <c r="AA942" s="39"/>
      <c r="AB942" s="39"/>
      <c r="AC942" s="39"/>
      <c r="AD942" s="39"/>
    </row>
    <row r="943" spans="1:30" ht="15.75" customHeight="1" x14ac:dyDescent="0.25">
      <c r="A943" s="38"/>
      <c r="B943" s="38"/>
      <c r="C943" s="38"/>
      <c r="D943" s="38"/>
      <c r="E943" s="38"/>
      <c r="F943" s="38"/>
      <c r="G943" s="38"/>
      <c r="H943" s="38"/>
      <c r="I943" s="51"/>
      <c r="J943" s="38"/>
      <c r="K943" s="52"/>
      <c r="L943" s="38"/>
      <c r="M943" s="38"/>
      <c r="N943" s="38"/>
      <c r="O943" s="38"/>
      <c r="P943" s="38"/>
      <c r="Q943" s="38"/>
      <c r="R943" s="38"/>
      <c r="S943" s="38"/>
      <c r="T943" s="38"/>
      <c r="U943" s="38"/>
      <c r="V943" s="38"/>
      <c r="W943" s="38"/>
      <c r="X943" s="38"/>
      <c r="Y943" s="38"/>
      <c r="Z943" s="38"/>
      <c r="AA943" s="39"/>
      <c r="AB943" s="39"/>
      <c r="AC943" s="39"/>
      <c r="AD943" s="39"/>
    </row>
    <row r="944" spans="1:30" ht="15.75" customHeight="1" x14ac:dyDescent="0.25">
      <c r="A944" s="38"/>
      <c r="B944" s="38"/>
      <c r="C944" s="38"/>
      <c r="D944" s="38"/>
      <c r="E944" s="38"/>
      <c r="F944" s="38"/>
      <c r="G944" s="38"/>
      <c r="H944" s="38"/>
      <c r="I944" s="51"/>
      <c r="J944" s="38"/>
      <c r="K944" s="52"/>
      <c r="L944" s="38"/>
      <c r="M944" s="38"/>
      <c r="N944" s="38"/>
      <c r="O944" s="38"/>
      <c r="P944" s="38"/>
      <c r="Q944" s="38"/>
      <c r="R944" s="38"/>
      <c r="S944" s="38"/>
      <c r="T944" s="38"/>
      <c r="U944" s="38"/>
      <c r="V944" s="38"/>
      <c r="W944" s="38"/>
      <c r="X944" s="38"/>
      <c r="Y944" s="38"/>
      <c r="Z944" s="38"/>
      <c r="AA944" s="39"/>
      <c r="AB944" s="39"/>
      <c r="AC944" s="39"/>
      <c r="AD944" s="39"/>
    </row>
    <row r="945" spans="1:30" ht="15.75" customHeight="1" x14ac:dyDescent="0.25">
      <c r="A945" s="38"/>
      <c r="B945" s="38"/>
      <c r="C945" s="38"/>
      <c r="D945" s="38"/>
      <c r="E945" s="38"/>
      <c r="F945" s="38"/>
      <c r="G945" s="38"/>
      <c r="H945" s="38"/>
      <c r="I945" s="51"/>
      <c r="J945" s="38"/>
      <c r="K945" s="52"/>
      <c r="L945" s="38"/>
      <c r="M945" s="38"/>
      <c r="N945" s="38"/>
      <c r="O945" s="38"/>
      <c r="P945" s="38"/>
      <c r="Q945" s="38"/>
      <c r="R945" s="38"/>
      <c r="S945" s="38"/>
      <c r="T945" s="38"/>
      <c r="U945" s="38"/>
      <c r="V945" s="38"/>
      <c r="W945" s="38"/>
      <c r="X945" s="38"/>
      <c r="Y945" s="38"/>
      <c r="Z945" s="38"/>
      <c r="AA945" s="39"/>
      <c r="AB945" s="39"/>
      <c r="AC945" s="39"/>
      <c r="AD945" s="39"/>
    </row>
    <row r="946" spans="1:30" ht="15.75" customHeight="1" x14ac:dyDescent="0.25">
      <c r="A946" s="38"/>
      <c r="B946" s="38"/>
      <c r="C946" s="38"/>
      <c r="D946" s="38"/>
      <c r="E946" s="38"/>
      <c r="F946" s="38"/>
      <c r="G946" s="38"/>
      <c r="H946" s="38"/>
      <c r="I946" s="51"/>
      <c r="J946" s="38"/>
      <c r="K946" s="52"/>
      <c r="L946" s="38"/>
      <c r="M946" s="38"/>
      <c r="N946" s="38"/>
      <c r="O946" s="38"/>
      <c r="P946" s="38"/>
      <c r="Q946" s="38"/>
      <c r="R946" s="38"/>
      <c r="S946" s="38"/>
      <c r="T946" s="38"/>
      <c r="U946" s="38"/>
      <c r="V946" s="38"/>
      <c r="W946" s="38"/>
      <c r="X946" s="38"/>
      <c r="Y946" s="38"/>
      <c r="Z946" s="38"/>
      <c r="AA946" s="39"/>
      <c r="AB946" s="39"/>
      <c r="AC946" s="39"/>
      <c r="AD946" s="39"/>
    </row>
    <row r="947" spans="1:30" ht="15.75" customHeight="1" x14ac:dyDescent="0.25">
      <c r="A947" s="38"/>
      <c r="B947" s="38"/>
      <c r="C947" s="38"/>
      <c r="D947" s="38"/>
      <c r="E947" s="38"/>
      <c r="F947" s="38"/>
      <c r="G947" s="38"/>
      <c r="H947" s="38"/>
      <c r="I947" s="51"/>
      <c r="J947" s="38"/>
      <c r="K947" s="52"/>
      <c r="L947" s="38"/>
      <c r="M947" s="38"/>
      <c r="N947" s="38"/>
      <c r="O947" s="38"/>
      <c r="P947" s="38"/>
      <c r="Q947" s="38"/>
      <c r="R947" s="38"/>
      <c r="S947" s="38"/>
      <c r="T947" s="38"/>
      <c r="U947" s="38"/>
      <c r="V947" s="38"/>
      <c r="W947" s="38"/>
      <c r="X947" s="38"/>
      <c r="Y947" s="38"/>
      <c r="Z947" s="38"/>
      <c r="AA947" s="39"/>
      <c r="AB947" s="39"/>
      <c r="AC947" s="39"/>
      <c r="AD947" s="39"/>
    </row>
    <row r="948" spans="1:30" ht="15.75" customHeight="1" x14ac:dyDescent="0.25">
      <c r="A948" s="38"/>
      <c r="B948" s="38"/>
      <c r="C948" s="38"/>
      <c r="D948" s="38"/>
      <c r="E948" s="38"/>
      <c r="F948" s="38"/>
      <c r="G948" s="38"/>
      <c r="H948" s="38"/>
      <c r="I948" s="51"/>
      <c r="J948" s="38"/>
      <c r="K948" s="52"/>
      <c r="L948" s="38"/>
      <c r="M948" s="38"/>
      <c r="N948" s="38"/>
      <c r="O948" s="38"/>
      <c r="P948" s="38"/>
      <c r="Q948" s="38"/>
      <c r="R948" s="38"/>
      <c r="S948" s="38"/>
      <c r="T948" s="38"/>
      <c r="U948" s="38"/>
      <c r="V948" s="38"/>
      <c r="W948" s="38"/>
      <c r="X948" s="38"/>
      <c r="Y948" s="38"/>
      <c r="Z948" s="38"/>
      <c r="AA948" s="39"/>
      <c r="AB948" s="39"/>
      <c r="AC948" s="39"/>
      <c r="AD948" s="39"/>
    </row>
    <row r="949" spans="1:30" ht="15.75" customHeight="1" x14ac:dyDescent="0.25">
      <c r="A949" s="38"/>
      <c r="B949" s="38"/>
      <c r="C949" s="38"/>
      <c r="D949" s="38"/>
      <c r="E949" s="38"/>
      <c r="F949" s="38"/>
      <c r="G949" s="38"/>
      <c r="H949" s="38"/>
      <c r="I949" s="51"/>
      <c r="J949" s="38"/>
      <c r="K949" s="52"/>
      <c r="L949" s="38"/>
      <c r="M949" s="38"/>
      <c r="N949" s="38"/>
      <c r="O949" s="38"/>
      <c r="P949" s="38"/>
      <c r="Q949" s="38"/>
      <c r="R949" s="38"/>
      <c r="S949" s="38"/>
      <c r="T949" s="38"/>
      <c r="U949" s="38"/>
      <c r="V949" s="38"/>
      <c r="W949" s="38"/>
      <c r="X949" s="38"/>
      <c r="Y949" s="38"/>
      <c r="Z949" s="38"/>
      <c r="AA949" s="39"/>
      <c r="AB949" s="39"/>
      <c r="AC949" s="39"/>
      <c r="AD949" s="39"/>
    </row>
    <row r="950" spans="1:30" ht="15.75" customHeight="1" x14ac:dyDescent="0.25">
      <c r="A950" s="38"/>
      <c r="B950" s="38"/>
      <c r="C950" s="38"/>
      <c r="D950" s="38"/>
      <c r="E950" s="38"/>
      <c r="F950" s="38"/>
      <c r="G950" s="38"/>
      <c r="H950" s="38"/>
      <c r="I950" s="51"/>
      <c r="J950" s="38"/>
      <c r="K950" s="52"/>
      <c r="L950" s="38"/>
      <c r="M950" s="38"/>
      <c r="N950" s="38"/>
      <c r="O950" s="38"/>
      <c r="P950" s="38"/>
      <c r="Q950" s="38"/>
      <c r="R950" s="38"/>
      <c r="S950" s="38"/>
      <c r="T950" s="38"/>
      <c r="U950" s="38"/>
      <c r="V950" s="38"/>
      <c r="W950" s="38"/>
      <c r="X950" s="38"/>
      <c r="Y950" s="38"/>
      <c r="Z950" s="38"/>
      <c r="AA950" s="39"/>
      <c r="AB950" s="39"/>
      <c r="AC950" s="39"/>
      <c r="AD950" s="39"/>
    </row>
    <row r="951" spans="1:30" ht="15.75" customHeight="1" x14ac:dyDescent="0.25">
      <c r="A951" s="38"/>
      <c r="B951" s="38"/>
      <c r="C951" s="38"/>
      <c r="D951" s="38"/>
      <c r="E951" s="38"/>
      <c r="F951" s="38"/>
      <c r="G951" s="38"/>
      <c r="H951" s="38"/>
      <c r="I951" s="51"/>
      <c r="J951" s="38"/>
      <c r="K951" s="52"/>
      <c r="L951" s="38"/>
      <c r="M951" s="38"/>
      <c r="N951" s="38"/>
      <c r="O951" s="38"/>
      <c r="P951" s="38"/>
      <c r="Q951" s="38"/>
      <c r="R951" s="38"/>
      <c r="S951" s="38"/>
      <c r="T951" s="38"/>
      <c r="U951" s="38"/>
      <c r="V951" s="38"/>
      <c r="W951" s="38"/>
      <c r="X951" s="38"/>
      <c r="Y951" s="38"/>
      <c r="Z951" s="38"/>
      <c r="AA951" s="39"/>
      <c r="AB951" s="39"/>
      <c r="AC951" s="39"/>
      <c r="AD951" s="39"/>
    </row>
    <row r="952" spans="1:30" ht="15.75" customHeight="1" x14ac:dyDescent="0.25">
      <c r="A952" s="38"/>
      <c r="B952" s="38"/>
      <c r="C952" s="38"/>
      <c r="D952" s="38"/>
      <c r="E952" s="38"/>
      <c r="F952" s="38"/>
      <c r="G952" s="38"/>
      <c r="H952" s="38"/>
      <c r="I952" s="51"/>
      <c r="J952" s="38"/>
      <c r="K952" s="52"/>
      <c r="L952" s="38"/>
      <c r="M952" s="38"/>
      <c r="N952" s="38"/>
      <c r="O952" s="38"/>
      <c r="P952" s="38"/>
      <c r="Q952" s="38"/>
      <c r="R952" s="38"/>
      <c r="S952" s="38"/>
      <c r="T952" s="38"/>
      <c r="U952" s="38"/>
      <c r="V952" s="38"/>
      <c r="W952" s="38"/>
      <c r="X952" s="38"/>
      <c r="Y952" s="38"/>
      <c r="Z952" s="38"/>
      <c r="AA952" s="39"/>
      <c r="AB952" s="39"/>
      <c r="AC952" s="39"/>
      <c r="AD952" s="39"/>
    </row>
    <row r="953" spans="1:30" ht="15.75" customHeight="1" x14ac:dyDescent="0.25">
      <c r="A953" s="38"/>
      <c r="B953" s="38"/>
      <c r="C953" s="38"/>
      <c r="D953" s="38"/>
      <c r="E953" s="38"/>
      <c r="F953" s="38"/>
      <c r="G953" s="38"/>
      <c r="H953" s="38"/>
      <c r="I953" s="51"/>
      <c r="J953" s="38"/>
      <c r="K953" s="52"/>
      <c r="L953" s="38"/>
      <c r="M953" s="38"/>
      <c r="N953" s="38"/>
      <c r="O953" s="38"/>
      <c r="P953" s="38"/>
      <c r="Q953" s="38"/>
      <c r="R953" s="38"/>
      <c r="S953" s="38"/>
      <c r="T953" s="38"/>
      <c r="U953" s="38"/>
      <c r="V953" s="38"/>
      <c r="W953" s="38"/>
      <c r="X953" s="38"/>
      <c r="Y953" s="38"/>
      <c r="Z953" s="38"/>
      <c r="AA953" s="39"/>
      <c r="AB953" s="39"/>
      <c r="AC953" s="39"/>
      <c r="AD953" s="39"/>
    </row>
    <row r="954" spans="1:30" ht="15.75" customHeight="1" x14ac:dyDescent="0.25">
      <c r="A954" s="38"/>
      <c r="B954" s="38"/>
      <c r="C954" s="38"/>
      <c r="D954" s="38"/>
      <c r="E954" s="38"/>
      <c r="F954" s="38"/>
      <c r="G954" s="38"/>
      <c r="H954" s="38"/>
      <c r="I954" s="51"/>
      <c r="J954" s="38"/>
      <c r="K954" s="52"/>
      <c r="L954" s="38"/>
      <c r="M954" s="38"/>
      <c r="N954" s="38"/>
      <c r="O954" s="38"/>
      <c r="P954" s="38"/>
      <c r="Q954" s="38"/>
      <c r="R954" s="38"/>
      <c r="S954" s="38"/>
      <c r="T954" s="38"/>
      <c r="U954" s="38"/>
      <c r="V954" s="38"/>
      <c r="W954" s="38"/>
      <c r="X954" s="38"/>
      <c r="Y954" s="38"/>
      <c r="Z954" s="38"/>
      <c r="AA954" s="39"/>
      <c r="AB954" s="39"/>
      <c r="AC954" s="39"/>
      <c r="AD954" s="39"/>
    </row>
    <row r="955" spans="1:30" ht="15.75" customHeight="1" x14ac:dyDescent="0.25">
      <c r="A955" s="38"/>
      <c r="B955" s="38"/>
      <c r="C955" s="38"/>
      <c r="D955" s="38"/>
      <c r="E955" s="38"/>
      <c r="F955" s="38"/>
      <c r="G955" s="38"/>
      <c r="H955" s="38"/>
      <c r="I955" s="51"/>
      <c r="J955" s="38"/>
      <c r="K955" s="52"/>
      <c r="L955" s="38"/>
      <c r="M955" s="38"/>
      <c r="N955" s="38"/>
      <c r="O955" s="38"/>
      <c r="P955" s="38"/>
      <c r="Q955" s="38"/>
      <c r="R955" s="38"/>
      <c r="S955" s="38"/>
      <c r="T955" s="38"/>
      <c r="U955" s="38"/>
      <c r="V955" s="38"/>
      <c r="W955" s="38"/>
      <c r="X955" s="38"/>
      <c r="Y955" s="38"/>
      <c r="Z955" s="38"/>
      <c r="AA955" s="39"/>
      <c r="AB955" s="39"/>
      <c r="AC955" s="39"/>
      <c r="AD955" s="39"/>
    </row>
    <row r="956" spans="1:30" ht="15.75" customHeight="1" x14ac:dyDescent="0.25">
      <c r="A956" s="38"/>
      <c r="B956" s="38"/>
      <c r="C956" s="38"/>
      <c r="D956" s="38"/>
      <c r="E956" s="38"/>
      <c r="F956" s="38"/>
      <c r="G956" s="38"/>
      <c r="H956" s="38"/>
      <c r="I956" s="51"/>
      <c r="J956" s="38"/>
      <c r="K956" s="52"/>
      <c r="L956" s="38"/>
      <c r="M956" s="38"/>
      <c r="N956" s="38"/>
      <c r="O956" s="38"/>
      <c r="P956" s="38"/>
      <c r="Q956" s="38"/>
      <c r="R956" s="38"/>
      <c r="S956" s="38"/>
      <c r="T956" s="38"/>
      <c r="U956" s="38"/>
      <c r="V956" s="38"/>
      <c r="W956" s="38"/>
      <c r="X956" s="38"/>
      <c r="Y956" s="38"/>
      <c r="Z956" s="38"/>
      <c r="AA956" s="39"/>
      <c r="AB956" s="39"/>
      <c r="AC956" s="39"/>
      <c r="AD956" s="39"/>
    </row>
    <row r="957" spans="1:30" ht="15.75" customHeight="1" x14ac:dyDescent="0.25">
      <c r="A957" s="38"/>
      <c r="B957" s="38"/>
      <c r="C957" s="38"/>
      <c r="D957" s="38"/>
      <c r="E957" s="38"/>
      <c r="F957" s="38"/>
      <c r="G957" s="38"/>
      <c r="H957" s="38"/>
      <c r="I957" s="51"/>
      <c r="J957" s="38"/>
      <c r="K957" s="52"/>
      <c r="L957" s="38"/>
      <c r="M957" s="38"/>
      <c r="N957" s="38"/>
      <c r="O957" s="38"/>
      <c r="P957" s="38"/>
      <c r="Q957" s="38"/>
      <c r="R957" s="38"/>
      <c r="S957" s="38"/>
      <c r="T957" s="38"/>
      <c r="U957" s="38"/>
      <c r="V957" s="38"/>
      <c r="W957" s="38"/>
      <c r="X957" s="38"/>
      <c r="Y957" s="38"/>
      <c r="Z957" s="38"/>
      <c r="AA957" s="39"/>
      <c r="AB957" s="39"/>
      <c r="AC957" s="39"/>
      <c r="AD957" s="39"/>
    </row>
    <row r="958" spans="1:30" ht="15.75" customHeight="1" x14ac:dyDescent="0.25">
      <c r="A958" s="38"/>
      <c r="B958" s="38"/>
      <c r="C958" s="38"/>
      <c r="D958" s="38"/>
      <c r="E958" s="38"/>
      <c r="F958" s="38"/>
      <c r="G958" s="38"/>
      <c r="H958" s="38"/>
      <c r="I958" s="51"/>
      <c r="J958" s="38"/>
      <c r="K958" s="52"/>
      <c r="L958" s="38"/>
      <c r="M958" s="38"/>
      <c r="N958" s="38"/>
      <c r="O958" s="38"/>
      <c r="P958" s="38"/>
      <c r="Q958" s="38"/>
      <c r="R958" s="38"/>
      <c r="S958" s="38"/>
      <c r="T958" s="38"/>
      <c r="U958" s="38"/>
      <c r="V958" s="38"/>
      <c r="W958" s="38"/>
      <c r="X958" s="38"/>
      <c r="Y958" s="38"/>
      <c r="Z958" s="38"/>
      <c r="AA958" s="39"/>
      <c r="AB958" s="39"/>
      <c r="AC958" s="39"/>
      <c r="AD958" s="39"/>
    </row>
    <row r="959" spans="1:30" ht="15.75" customHeight="1" x14ac:dyDescent="0.25">
      <c r="A959" s="38"/>
      <c r="B959" s="38"/>
      <c r="C959" s="38"/>
      <c r="D959" s="38"/>
      <c r="E959" s="38"/>
      <c r="F959" s="38"/>
      <c r="G959" s="38"/>
      <c r="H959" s="38"/>
      <c r="I959" s="51"/>
      <c r="J959" s="38"/>
      <c r="K959" s="52"/>
      <c r="L959" s="38"/>
      <c r="M959" s="38"/>
      <c r="N959" s="38"/>
      <c r="O959" s="38"/>
      <c r="P959" s="38"/>
      <c r="Q959" s="38"/>
      <c r="R959" s="38"/>
      <c r="S959" s="38"/>
      <c r="T959" s="38"/>
      <c r="U959" s="38"/>
      <c r="V959" s="38"/>
      <c r="W959" s="38"/>
      <c r="X959" s="38"/>
      <c r="Y959" s="38"/>
      <c r="Z959" s="38"/>
      <c r="AA959" s="39"/>
      <c r="AB959" s="39"/>
      <c r="AC959" s="39"/>
      <c r="AD959" s="39"/>
    </row>
    <row r="960" spans="1:30" ht="15.75" customHeight="1" x14ac:dyDescent="0.25">
      <c r="A960" s="38"/>
      <c r="B960" s="38"/>
      <c r="C960" s="38"/>
      <c r="D960" s="38"/>
      <c r="E960" s="38"/>
      <c r="F960" s="38"/>
      <c r="G960" s="38"/>
      <c r="H960" s="38"/>
      <c r="I960" s="51"/>
      <c r="J960" s="38"/>
      <c r="K960" s="52"/>
      <c r="L960" s="38"/>
      <c r="M960" s="38"/>
      <c r="N960" s="38"/>
      <c r="O960" s="38"/>
      <c r="P960" s="38"/>
      <c r="Q960" s="38"/>
      <c r="R960" s="38"/>
      <c r="S960" s="38"/>
      <c r="T960" s="38"/>
      <c r="U960" s="38"/>
      <c r="V960" s="38"/>
      <c r="W960" s="38"/>
      <c r="X960" s="38"/>
      <c r="Y960" s="38"/>
      <c r="Z960" s="38"/>
      <c r="AA960" s="39"/>
      <c r="AB960" s="39"/>
      <c r="AC960" s="39"/>
      <c r="AD960" s="39"/>
    </row>
    <row r="961" spans="1:30" ht="15.75" customHeight="1" x14ac:dyDescent="0.25">
      <c r="A961" s="38"/>
      <c r="B961" s="38"/>
      <c r="C961" s="38"/>
      <c r="D961" s="38"/>
      <c r="E961" s="38"/>
      <c r="F961" s="38"/>
      <c r="G961" s="38"/>
      <c r="H961" s="38"/>
      <c r="I961" s="51"/>
      <c r="J961" s="38"/>
      <c r="K961" s="52"/>
      <c r="L961" s="38"/>
      <c r="M961" s="38"/>
      <c r="N961" s="38"/>
      <c r="O961" s="38"/>
      <c r="P961" s="38"/>
      <c r="Q961" s="38"/>
      <c r="R961" s="38"/>
      <c r="S961" s="38"/>
      <c r="T961" s="38"/>
      <c r="U961" s="38"/>
      <c r="V961" s="38"/>
      <c r="W961" s="38"/>
      <c r="X961" s="38"/>
      <c r="Y961" s="38"/>
      <c r="Z961" s="38"/>
      <c r="AA961" s="39"/>
      <c r="AB961" s="39"/>
      <c r="AC961" s="39"/>
      <c r="AD961" s="39"/>
    </row>
    <row r="962" spans="1:30" ht="15.75" customHeight="1" x14ac:dyDescent="0.25">
      <c r="A962" s="38"/>
      <c r="B962" s="38"/>
      <c r="C962" s="38"/>
      <c r="D962" s="38"/>
      <c r="E962" s="38"/>
      <c r="F962" s="38"/>
      <c r="G962" s="38"/>
      <c r="H962" s="38"/>
      <c r="I962" s="51"/>
      <c r="J962" s="38"/>
      <c r="K962" s="52"/>
      <c r="L962" s="38"/>
      <c r="M962" s="38"/>
      <c r="N962" s="38"/>
      <c r="O962" s="38"/>
      <c r="P962" s="38"/>
      <c r="Q962" s="38"/>
      <c r="R962" s="38"/>
      <c r="S962" s="38"/>
      <c r="T962" s="38"/>
      <c r="U962" s="38"/>
      <c r="V962" s="38"/>
      <c r="W962" s="38"/>
      <c r="X962" s="38"/>
      <c r="Y962" s="38"/>
      <c r="Z962" s="38"/>
      <c r="AA962" s="39"/>
      <c r="AB962" s="39"/>
      <c r="AC962" s="39"/>
      <c r="AD962" s="39"/>
    </row>
    <row r="963" spans="1:30" ht="15.75" customHeight="1" x14ac:dyDescent="0.25">
      <c r="A963" s="38"/>
      <c r="B963" s="38"/>
      <c r="C963" s="38"/>
      <c r="D963" s="38"/>
      <c r="E963" s="38"/>
      <c r="F963" s="38"/>
      <c r="G963" s="38"/>
      <c r="H963" s="38"/>
      <c r="I963" s="51"/>
      <c r="J963" s="38"/>
      <c r="K963" s="52"/>
      <c r="L963" s="38"/>
      <c r="M963" s="38"/>
      <c r="N963" s="38"/>
      <c r="O963" s="38"/>
      <c r="P963" s="38"/>
      <c r="Q963" s="38"/>
      <c r="R963" s="38"/>
      <c r="S963" s="38"/>
      <c r="T963" s="38"/>
      <c r="U963" s="38"/>
      <c r="V963" s="38"/>
      <c r="W963" s="38"/>
      <c r="X963" s="38"/>
      <c r="Y963" s="38"/>
      <c r="Z963" s="38"/>
      <c r="AA963" s="39"/>
      <c r="AB963" s="39"/>
      <c r="AC963" s="39"/>
      <c r="AD963" s="39"/>
    </row>
    <row r="964" spans="1:30" ht="15.75" customHeight="1" x14ac:dyDescent="0.25">
      <c r="A964" s="38"/>
      <c r="B964" s="38"/>
      <c r="C964" s="38"/>
      <c r="D964" s="38"/>
      <c r="E964" s="38"/>
      <c r="F964" s="38"/>
      <c r="G964" s="38"/>
      <c r="H964" s="38"/>
      <c r="I964" s="51"/>
      <c r="J964" s="38"/>
      <c r="K964" s="52"/>
      <c r="L964" s="38"/>
      <c r="M964" s="38"/>
      <c r="N964" s="38"/>
      <c r="O964" s="38"/>
      <c r="P964" s="38"/>
      <c r="Q964" s="38"/>
      <c r="R964" s="38"/>
      <c r="S964" s="38"/>
      <c r="T964" s="38"/>
      <c r="U964" s="38"/>
      <c r="V964" s="38"/>
      <c r="W964" s="38"/>
      <c r="X964" s="38"/>
      <c r="Y964" s="38"/>
      <c r="Z964" s="38"/>
      <c r="AA964" s="39"/>
      <c r="AB964" s="39"/>
      <c r="AC964" s="39"/>
      <c r="AD964" s="39"/>
    </row>
    <row r="965" spans="1:30" ht="15.75" customHeight="1" x14ac:dyDescent="0.25">
      <c r="A965" s="38"/>
      <c r="B965" s="38"/>
      <c r="C965" s="38"/>
      <c r="D965" s="38"/>
      <c r="E965" s="38"/>
      <c r="F965" s="38"/>
      <c r="G965" s="38"/>
      <c r="H965" s="38"/>
      <c r="I965" s="51"/>
      <c r="J965" s="38"/>
      <c r="K965" s="52"/>
      <c r="L965" s="38"/>
      <c r="M965" s="38"/>
      <c r="N965" s="38"/>
      <c r="O965" s="38"/>
      <c r="P965" s="38"/>
      <c r="Q965" s="38"/>
      <c r="R965" s="38"/>
      <c r="S965" s="38"/>
      <c r="T965" s="38"/>
      <c r="U965" s="38"/>
      <c r="V965" s="38"/>
      <c r="W965" s="38"/>
      <c r="X965" s="38"/>
      <c r="Y965" s="38"/>
      <c r="Z965" s="38"/>
      <c r="AA965" s="39"/>
      <c r="AB965" s="39"/>
      <c r="AC965" s="39"/>
      <c r="AD965" s="39"/>
    </row>
    <row r="966" spans="1:30" ht="15.75" customHeight="1" x14ac:dyDescent="0.25">
      <c r="A966" s="38"/>
      <c r="B966" s="38"/>
      <c r="C966" s="38"/>
      <c r="D966" s="38"/>
      <c r="E966" s="38"/>
      <c r="F966" s="38"/>
      <c r="G966" s="38"/>
      <c r="H966" s="38"/>
      <c r="I966" s="51"/>
      <c r="J966" s="38"/>
      <c r="K966" s="52"/>
      <c r="L966" s="38"/>
      <c r="M966" s="38"/>
      <c r="N966" s="38"/>
      <c r="O966" s="38"/>
      <c r="P966" s="38"/>
      <c r="Q966" s="38"/>
      <c r="R966" s="38"/>
      <c r="S966" s="38"/>
      <c r="T966" s="38"/>
      <c r="U966" s="38"/>
      <c r="V966" s="38"/>
      <c r="W966" s="38"/>
      <c r="X966" s="38"/>
      <c r="Y966" s="38"/>
      <c r="Z966" s="38"/>
      <c r="AA966" s="39"/>
      <c r="AB966" s="39"/>
      <c r="AC966" s="39"/>
      <c r="AD966" s="39"/>
    </row>
    <row r="967" spans="1:30" ht="15.75" customHeight="1" x14ac:dyDescent="0.25">
      <c r="A967" s="38"/>
      <c r="B967" s="38"/>
      <c r="C967" s="38"/>
      <c r="D967" s="38"/>
      <c r="E967" s="38"/>
      <c r="F967" s="38"/>
      <c r="G967" s="38"/>
      <c r="H967" s="38"/>
      <c r="I967" s="51"/>
      <c r="J967" s="38"/>
      <c r="K967" s="52"/>
      <c r="L967" s="38"/>
      <c r="M967" s="38"/>
      <c r="N967" s="38"/>
      <c r="O967" s="38"/>
      <c r="P967" s="38"/>
      <c r="Q967" s="38"/>
      <c r="R967" s="38"/>
      <c r="S967" s="38"/>
      <c r="T967" s="38"/>
      <c r="U967" s="38"/>
      <c r="V967" s="38"/>
      <c r="W967" s="38"/>
      <c r="X967" s="38"/>
      <c r="Y967" s="38"/>
      <c r="Z967" s="38"/>
      <c r="AA967" s="39"/>
      <c r="AB967" s="39"/>
      <c r="AC967" s="39"/>
      <c r="AD967" s="39"/>
    </row>
    <row r="968" spans="1:30" ht="15.75" customHeight="1" x14ac:dyDescent="0.25">
      <c r="A968" s="38"/>
      <c r="B968" s="38"/>
      <c r="C968" s="38"/>
      <c r="D968" s="38"/>
      <c r="E968" s="38"/>
      <c r="F968" s="38"/>
      <c r="G968" s="38"/>
      <c r="H968" s="38"/>
      <c r="I968" s="51"/>
      <c r="J968" s="38"/>
      <c r="K968" s="52"/>
      <c r="L968" s="38"/>
      <c r="M968" s="38"/>
      <c r="N968" s="38"/>
      <c r="O968" s="38"/>
      <c r="P968" s="38"/>
      <c r="Q968" s="38"/>
      <c r="R968" s="38"/>
      <c r="S968" s="38"/>
      <c r="T968" s="38"/>
      <c r="U968" s="38"/>
      <c r="V968" s="38"/>
      <c r="W968" s="38"/>
      <c r="X968" s="38"/>
      <c r="Y968" s="38"/>
      <c r="Z968" s="38"/>
      <c r="AA968" s="39"/>
      <c r="AB968" s="39"/>
      <c r="AC968" s="39"/>
      <c r="AD968" s="39"/>
    </row>
    <row r="969" spans="1:30" ht="15.75" customHeight="1" x14ac:dyDescent="0.25">
      <c r="A969" s="38"/>
      <c r="B969" s="38"/>
      <c r="C969" s="38"/>
      <c r="D969" s="38"/>
      <c r="E969" s="38"/>
      <c r="F969" s="38"/>
      <c r="G969" s="38"/>
      <c r="H969" s="38"/>
      <c r="I969" s="51"/>
      <c r="J969" s="38"/>
      <c r="K969" s="52"/>
      <c r="L969" s="38"/>
      <c r="M969" s="38"/>
      <c r="N969" s="38"/>
      <c r="O969" s="38"/>
      <c r="P969" s="38"/>
      <c r="Q969" s="38"/>
      <c r="R969" s="38"/>
      <c r="S969" s="38"/>
      <c r="T969" s="38"/>
      <c r="U969" s="38"/>
      <c r="V969" s="38"/>
      <c r="W969" s="38"/>
      <c r="X969" s="38"/>
      <c r="Y969" s="38"/>
      <c r="Z969" s="38"/>
      <c r="AA969" s="39"/>
      <c r="AB969" s="39"/>
      <c r="AC969" s="39"/>
      <c r="AD969" s="39"/>
    </row>
    <row r="970" spans="1:30" ht="15.75" customHeight="1" x14ac:dyDescent="0.25">
      <c r="A970" s="38"/>
      <c r="B970" s="38"/>
      <c r="C970" s="38"/>
      <c r="D970" s="38"/>
      <c r="E970" s="38"/>
      <c r="F970" s="38"/>
      <c r="G970" s="38"/>
      <c r="H970" s="38"/>
      <c r="I970" s="51"/>
      <c r="J970" s="38"/>
      <c r="K970" s="52"/>
      <c r="L970" s="38"/>
      <c r="M970" s="38"/>
      <c r="N970" s="38"/>
      <c r="O970" s="38"/>
      <c r="P970" s="38"/>
      <c r="Q970" s="38"/>
      <c r="R970" s="38"/>
      <c r="S970" s="38"/>
      <c r="T970" s="38"/>
      <c r="U970" s="38"/>
      <c r="V970" s="38"/>
      <c r="W970" s="38"/>
      <c r="X970" s="38"/>
      <c r="Y970" s="38"/>
      <c r="Z970" s="38"/>
      <c r="AA970" s="39"/>
      <c r="AB970" s="39"/>
      <c r="AC970" s="39"/>
      <c r="AD970" s="39"/>
    </row>
    <row r="971" spans="1:30" ht="15.75" customHeight="1" x14ac:dyDescent="0.25">
      <c r="A971" s="38"/>
      <c r="B971" s="38"/>
      <c r="C971" s="38"/>
      <c r="D971" s="38"/>
      <c r="E971" s="38"/>
      <c r="F971" s="38"/>
      <c r="G971" s="38"/>
      <c r="H971" s="38"/>
      <c r="I971" s="51"/>
      <c r="J971" s="38"/>
      <c r="K971" s="52"/>
      <c r="L971" s="38"/>
      <c r="M971" s="38"/>
      <c r="N971" s="38"/>
      <c r="O971" s="38"/>
      <c r="P971" s="38"/>
      <c r="Q971" s="38"/>
      <c r="R971" s="38"/>
      <c r="S971" s="38"/>
      <c r="T971" s="38"/>
      <c r="U971" s="38"/>
      <c r="V971" s="38"/>
      <c r="W971" s="38"/>
      <c r="X971" s="38"/>
      <c r="Y971" s="38"/>
      <c r="Z971" s="38"/>
      <c r="AA971" s="39"/>
      <c r="AB971" s="39"/>
      <c r="AC971" s="39"/>
      <c r="AD971" s="39"/>
    </row>
    <row r="972" spans="1:30" ht="15.75" customHeight="1" x14ac:dyDescent="0.25">
      <c r="A972" s="38"/>
      <c r="B972" s="38"/>
      <c r="C972" s="38"/>
      <c r="D972" s="38"/>
      <c r="E972" s="38"/>
      <c r="F972" s="38"/>
      <c r="G972" s="38"/>
      <c r="H972" s="38"/>
      <c r="I972" s="51"/>
      <c r="J972" s="38"/>
      <c r="K972" s="52"/>
      <c r="L972" s="38"/>
      <c r="M972" s="38"/>
      <c r="N972" s="38"/>
      <c r="O972" s="38"/>
      <c r="P972" s="38"/>
      <c r="Q972" s="38"/>
      <c r="R972" s="38"/>
      <c r="S972" s="38"/>
      <c r="T972" s="38"/>
      <c r="U972" s="38"/>
      <c r="V972" s="38"/>
      <c r="W972" s="38"/>
      <c r="X972" s="38"/>
      <c r="Y972" s="38"/>
      <c r="Z972" s="38"/>
      <c r="AA972" s="39"/>
      <c r="AB972" s="39"/>
      <c r="AC972" s="39"/>
      <c r="AD972" s="39"/>
    </row>
    <row r="973" spans="1:30" ht="15.75" customHeight="1" x14ac:dyDescent="0.25">
      <c r="A973" s="38"/>
      <c r="B973" s="38"/>
      <c r="C973" s="38"/>
      <c r="D973" s="38"/>
      <c r="E973" s="38"/>
      <c r="F973" s="38"/>
      <c r="G973" s="38"/>
      <c r="H973" s="38"/>
      <c r="I973" s="51"/>
      <c r="J973" s="38"/>
      <c r="K973" s="52"/>
      <c r="L973" s="38"/>
      <c r="M973" s="38"/>
      <c r="N973" s="38"/>
      <c r="O973" s="38"/>
      <c r="P973" s="38"/>
      <c r="Q973" s="38"/>
      <c r="R973" s="38"/>
      <c r="S973" s="38"/>
      <c r="T973" s="38"/>
      <c r="U973" s="38"/>
      <c r="V973" s="38"/>
      <c r="W973" s="38"/>
      <c r="X973" s="38"/>
      <c r="Y973" s="38"/>
      <c r="Z973" s="38"/>
      <c r="AA973" s="39"/>
      <c r="AB973" s="39"/>
      <c r="AC973" s="39"/>
      <c r="AD973" s="39"/>
    </row>
    <row r="974" spans="1:30" ht="15.75" customHeight="1" x14ac:dyDescent="0.25">
      <c r="A974" s="38"/>
      <c r="B974" s="38"/>
      <c r="C974" s="38"/>
      <c r="D974" s="38"/>
      <c r="E974" s="38"/>
      <c r="F974" s="38"/>
      <c r="G974" s="38"/>
      <c r="H974" s="38"/>
      <c r="I974" s="51"/>
      <c r="J974" s="38"/>
      <c r="K974" s="52"/>
      <c r="L974" s="38"/>
      <c r="M974" s="38"/>
      <c r="N974" s="38"/>
      <c r="O974" s="38"/>
      <c r="P974" s="38"/>
      <c r="Q974" s="38"/>
      <c r="R974" s="38"/>
      <c r="S974" s="38"/>
      <c r="T974" s="38"/>
      <c r="U974" s="38"/>
      <c r="V974" s="38"/>
      <c r="W974" s="38"/>
      <c r="X974" s="38"/>
      <c r="Y974" s="38"/>
      <c r="Z974" s="38"/>
      <c r="AA974" s="39"/>
      <c r="AB974" s="39"/>
      <c r="AC974" s="39"/>
      <c r="AD974" s="39"/>
    </row>
    <row r="975" spans="1:30" ht="15.75" customHeight="1" x14ac:dyDescent="0.25">
      <c r="A975" s="38"/>
      <c r="B975" s="38"/>
      <c r="C975" s="38"/>
      <c r="D975" s="38"/>
      <c r="E975" s="38"/>
      <c r="F975" s="38"/>
      <c r="G975" s="38"/>
      <c r="H975" s="38"/>
      <c r="I975" s="51"/>
      <c r="J975" s="38"/>
      <c r="K975" s="52"/>
      <c r="L975" s="38"/>
      <c r="M975" s="38"/>
      <c r="N975" s="38"/>
      <c r="O975" s="38"/>
      <c r="P975" s="38"/>
      <c r="Q975" s="38"/>
      <c r="R975" s="38"/>
      <c r="S975" s="38"/>
      <c r="T975" s="38"/>
      <c r="U975" s="38"/>
      <c r="V975" s="38"/>
      <c r="W975" s="38"/>
      <c r="X975" s="38"/>
      <c r="Y975" s="38"/>
      <c r="Z975" s="38"/>
      <c r="AA975" s="39"/>
      <c r="AB975" s="39"/>
      <c r="AC975" s="39"/>
      <c r="AD975" s="39"/>
    </row>
    <row r="976" spans="1:30" ht="15.75" customHeight="1" x14ac:dyDescent="0.25">
      <c r="A976" s="38"/>
      <c r="B976" s="38"/>
      <c r="C976" s="38"/>
      <c r="D976" s="38"/>
      <c r="E976" s="38"/>
      <c r="F976" s="38"/>
      <c r="G976" s="38"/>
      <c r="H976" s="38"/>
      <c r="I976" s="51"/>
      <c r="J976" s="38"/>
      <c r="K976" s="52"/>
      <c r="L976" s="38"/>
      <c r="M976" s="38"/>
      <c r="N976" s="38"/>
      <c r="O976" s="38"/>
      <c r="P976" s="38"/>
      <c r="Q976" s="38"/>
      <c r="R976" s="38"/>
      <c r="S976" s="38"/>
      <c r="T976" s="38"/>
      <c r="U976" s="38"/>
      <c r="V976" s="38"/>
      <c r="W976" s="38"/>
      <c r="X976" s="38"/>
      <c r="Y976" s="38"/>
      <c r="Z976" s="38"/>
      <c r="AA976" s="39"/>
      <c r="AB976" s="39"/>
      <c r="AC976" s="39"/>
      <c r="AD976" s="39"/>
    </row>
    <row r="977" spans="1:30" ht="15.75" customHeight="1" x14ac:dyDescent="0.25">
      <c r="A977" s="38"/>
      <c r="B977" s="38"/>
      <c r="C977" s="38"/>
      <c r="D977" s="38"/>
      <c r="E977" s="38"/>
      <c r="F977" s="38"/>
      <c r="G977" s="38"/>
      <c r="H977" s="38"/>
      <c r="I977" s="51"/>
      <c r="J977" s="38"/>
      <c r="K977" s="52"/>
      <c r="L977" s="38"/>
      <c r="M977" s="38"/>
      <c r="N977" s="38"/>
      <c r="O977" s="38"/>
      <c r="P977" s="38"/>
      <c r="Q977" s="38"/>
      <c r="R977" s="38"/>
      <c r="S977" s="38"/>
      <c r="T977" s="38"/>
      <c r="U977" s="38"/>
      <c r="V977" s="38"/>
      <c r="W977" s="38"/>
      <c r="X977" s="38"/>
      <c r="Y977" s="38"/>
      <c r="Z977" s="38"/>
      <c r="AA977" s="39"/>
      <c r="AB977" s="39"/>
      <c r="AC977" s="39"/>
      <c r="AD977" s="39"/>
    </row>
    <row r="978" spans="1:30" ht="15.75" customHeight="1" x14ac:dyDescent="0.25">
      <c r="A978" s="38"/>
      <c r="B978" s="38"/>
      <c r="C978" s="38"/>
      <c r="D978" s="38"/>
      <c r="E978" s="38"/>
      <c r="F978" s="38"/>
      <c r="G978" s="38"/>
      <c r="H978" s="38"/>
      <c r="I978" s="51"/>
      <c r="J978" s="38"/>
      <c r="K978" s="52"/>
      <c r="L978" s="38"/>
      <c r="M978" s="38"/>
      <c r="N978" s="38"/>
      <c r="O978" s="38"/>
      <c r="P978" s="38"/>
      <c r="Q978" s="38"/>
      <c r="R978" s="38"/>
      <c r="S978" s="38"/>
      <c r="T978" s="38"/>
      <c r="U978" s="38"/>
      <c r="V978" s="38"/>
      <c r="W978" s="38"/>
      <c r="X978" s="38"/>
      <c r="Y978" s="38"/>
      <c r="Z978" s="38"/>
      <c r="AA978" s="39"/>
      <c r="AB978" s="39"/>
      <c r="AC978" s="39"/>
      <c r="AD978" s="39"/>
    </row>
    <row r="979" spans="1:30" ht="15.75" customHeight="1" x14ac:dyDescent="0.25">
      <c r="A979" s="38"/>
      <c r="B979" s="38"/>
      <c r="C979" s="38"/>
      <c r="D979" s="38"/>
      <c r="E979" s="38"/>
      <c r="F979" s="38"/>
      <c r="G979" s="38"/>
      <c r="H979" s="38"/>
      <c r="I979" s="51"/>
      <c r="J979" s="38"/>
      <c r="K979" s="52"/>
      <c r="L979" s="38"/>
      <c r="M979" s="38"/>
      <c r="N979" s="38"/>
      <c r="O979" s="38"/>
      <c r="P979" s="38"/>
      <c r="Q979" s="38"/>
      <c r="R979" s="38"/>
      <c r="S979" s="38"/>
      <c r="T979" s="38"/>
      <c r="U979" s="38"/>
      <c r="V979" s="38"/>
      <c r="W979" s="38"/>
      <c r="X979" s="38"/>
      <c r="Y979" s="38"/>
      <c r="Z979" s="38"/>
      <c r="AA979" s="39"/>
      <c r="AB979" s="39"/>
      <c r="AC979" s="39"/>
      <c r="AD979" s="39"/>
    </row>
    <row r="980" spans="1:30" ht="15.75" customHeight="1" x14ac:dyDescent="0.25">
      <c r="A980" s="38"/>
      <c r="B980" s="38"/>
      <c r="C980" s="38"/>
      <c r="D980" s="38"/>
      <c r="E980" s="38"/>
      <c r="F980" s="38"/>
      <c r="G980" s="38"/>
      <c r="H980" s="38"/>
      <c r="I980" s="51"/>
      <c r="J980" s="38"/>
      <c r="K980" s="52"/>
      <c r="L980" s="38"/>
      <c r="M980" s="38"/>
      <c r="N980" s="38"/>
      <c r="O980" s="38"/>
      <c r="P980" s="38"/>
      <c r="Q980" s="38"/>
      <c r="R980" s="38"/>
      <c r="S980" s="38"/>
      <c r="T980" s="38"/>
      <c r="U980" s="38"/>
      <c r="V980" s="38"/>
      <c r="W980" s="38"/>
      <c r="X980" s="38"/>
      <c r="Y980" s="38"/>
      <c r="Z980" s="38"/>
      <c r="AA980" s="39"/>
      <c r="AB980" s="39"/>
      <c r="AC980" s="39"/>
      <c r="AD980" s="39"/>
    </row>
    <row r="981" spans="1:30" ht="15.75" customHeight="1" x14ac:dyDescent="0.25">
      <c r="A981" s="38"/>
      <c r="B981" s="38"/>
      <c r="C981" s="38"/>
      <c r="D981" s="38"/>
      <c r="E981" s="38"/>
      <c r="F981" s="38"/>
      <c r="G981" s="38"/>
      <c r="H981" s="38"/>
      <c r="I981" s="51"/>
      <c r="J981" s="38"/>
      <c r="K981" s="52"/>
      <c r="L981" s="38"/>
      <c r="M981" s="38"/>
      <c r="N981" s="38"/>
      <c r="O981" s="38"/>
      <c r="P981" s="38"/>
      <c r="Q981" s="38"/>
      <c r="R981" s="38"/>
      <c r="S981" s="38"/>
      <c r="T981" s="38"/>
      <c r="U981" s="38"/>
      <c r="V981" s="38"/>
      <c r="W981" s="38"/>
      <c r="X981" s="38"/>
      <c r="Y981" s="38"/>
      <c r="Z981" s="38"/>
      <c r="AA981" s="39"/>
      <c r="AB981" s="39"/>
      <c r="AC981" s="39"/>
      <c r="AD981" s="39"/>
    </row>
    <row r="982" spans="1:30" ht="15.75" customHeight="1" x14ac:dyDescent="0.25">
      <c r="A982" s="38"/>
      <c r="B982" s="38"/>
      <c r="C982" s="38"/>
      <c r="D982" s="38"/>
      <c r="E982" s="38"/>
      <c r="F982" s="38"/>
      <c r="G982" s="38"/>
      <c r="H982" s="38"/>
      <c r="I982" s="51"/>
      <c r="J982" s="38"/>
      <c r="K982" s="52"/>
      <c r="L982" s="38"/>
      <c r="M982" s="38"/>
      <c r="N982" s="38"/>
      <c r="O982" s="38"/>
      <c r="P982" s="38"/>
      <c r="Q982" s="38"/>
      <c r="R982" s="38"/>
      <c r="S982" s="38"/>
      <c r="T982" s="38"/>
      <c r="U982" s="38"/>
      <c r="V982" s="38"/>
      <c r="W982" s="38"/>
      <c r="X982" s="38"/>
      <c r="Y982" s="38"/>
      <c r="Z982" s="38"/>
      <c r="AA982" s="39"/>
      <c r="AB982" s="39"/>
      <c r="AC982" s="39"/>
      <c r="AD982" s="39"/>
    </row>
    <row r="983" spans="1:30" ht="15.75" customHeight="1" x14ac:dyDescent="0.25">
      <c r="A983" s="38"/>
      <c r="B983" s="38"/>
      <c r="C983" s="38"/>
      <c r="D983" s="38"/>
      <c r="E983" s="38"/>
      <c r="F983" s="38"/>
      <c r="G983" s="38"/>
      <c r="H983" s="38"/>
      <c r="I983" s="51"/>
      <c r="J983" s="38"/>
      <c r="K983" s="52"/>
      <c r="L983" s="38"/>
      <c r="M983" s="38"/>
      <c r="N983" s="38"/>
      <c r="O983" s="38"/>
      <c r="P983" s="38"/>
      <c r="Q983" s="38"/>
      <c r="R983" s="38"/>
      <c r="S983" s="38"/>
      <c r="T983" s="38"/>
      <c r="U983" s="38"/>
      <c r="V983" s="38"/>
      <c r="W983" s="38"/>
      <c r="X983" s="38"/>
      <c r="Y983" s="38"/>
      <c r="Z983" s="38"/>
      <c r="AA983" s="39"/>
      <c r="AB983" s="39"/>
      <c r="AC983" s="39"/>
      <c r="AD983" s="39"/>
    </row>
    <row r="984" spans="1:30" ht="15.75" customHeight="1" x14ac:dyDescent="0.25">
      <c r="A984" s="38"/>
      <c r="B984" s="38"/>
      <c r="C984" s="38"/>
      <c r="D984" s="38"/>
      <c r="E984" s="38"/>
      <c r="F984" s="38"/>
      <c r="G984" s="38"/>
      <c r="H984" s="38"/>
      <c r="I984" s="51"/>
      <c r="J984" s="38"/>
      <c r="K984" s="52"/>
      <c r="L984" s="38"/>
      <c r="M984" s="38"/>
      <c r="N984" s="38"/>
      <c r="O984" s="38"/>
      <c r="P984" s="38"/>
      <c r="Q984" s="38"/>
      <c r="R984" s="38"/>
      <c r="S984" s="38"/>
      <c r="T984" s="38"/>
      <c r="U984" s="38"/>
      <c r="V984" s="38"/>
      <c r="W984" s="38"/>
      <c r="X984" s="38"/>
      <c r="Y984" s="38"/>
      <c r="Z984" s="38"/>
      <c r="AA984" s="39"/>
      <c r="AB984" s="39"/>
      <c r="AC984" s="39"/>
      <c r="AD984" s="39"/>
    </row>
    <row r="985" spans="1:30" ht="15.75" customHeight="1" x14ac:dyDescent="0.25">
      <c r="A985" s="38"/>
      <c r="B985" s="38"/>
      <c r="C985" s="38"/>
      <c r="D985" s="38"/>
      <c r="E985" s="38"/>
      <c r="F985" s="38"/>
      <c r="G985" s="38"/>
      <c r="H985" s="38"/>
      <c r="I985" s="51"/>
      <c r="J985" s="38"/>
      <c r="K985" s="52"/>
      <c r="L985" s="38"/>
      <c r="M985" s="38"/>
      <c r="N985" s="38"/>
      <c r="O985" s="38"/>
      <c r="P985" s="38"/>
      <c r="Q985" s="38"/>
      <c r="R985" s="38"/>
      <c r="S985" s="38"/>
      <c r="T985" s="38"/>
      <c r="U985" s="38"/>
      <c r="V985" s="38"/>
      <c r="W985" s="38"/>
      <c r="X985" s="38"/>
      <c r="Y985" s="38"/>
      <c r="Z985" s="38"/>
      <c r="AA985" s="39"/>
      <c r="AB985" s="39"/>
      <c r="AC985" s="39"/>
      <c r="AD985" s="39"/>
    </row>
    <row r="986" spans="1:30" ht="15.75" customHeight="1" x14ac:dyDescent="0.25">
      <c r="A986" s="38"/>
      <c r="B986" s="38"/>
      <c r="C986" s="38"/>
      <c r="D986" s="38"/>
      <c r="E986" s="38"/>
      <c r="F986" s="38"/>
      <c r="G986" s="38"/>
      <c r="H986" s="38"/>
      <c r="I986" s="51"/>
      <c r="J986" s="38"/>
      <c r="K986" s="52"/>
      <c r="L986" s="38"/>
      <c r="M986" s="38"/>
      <c r="N986" s="38"/>
      <c r="O986" s="38"/>
      <c r="P986" s="38"/>
      <c r="Q986" s="38"/>
      <c r="R986" s="38"/>
      <c r="S986" s="38"/>
      <c r="T986" s="38"/>
      <c r="U986" s="38"/>
      <c r="V986" s="38"/>
      <c r="W986" s="38"/>
      <c r="X986" s="38"/>
      <c r="Y986" s="38"/>
      <c r="Z986" s="38"/>
      <c r="AA986" s="39"/>
      <c r="AB986" s="39"/>
      <c r="AC986" s="39"/>
      <c r="AD986" s="39"/>
    </row>
    <row r="987" spans="1:30" ht="15.75" customHeight="1" x14ac:dyDescent="0.25">
      <c r="A987" s="38"/>
      <c r="B987" s="38"/>
      <c r="C987" s="38"/>
      <c r="D987" s="38"/>
      <c r="E987" s="38"/>
      <c r="F987" s="38"/>
      <c r="G987" s="38"/>
      <c r="H987" s="38"/>
      <c r="I987" s="51"/>
      <c r="J987" s="38"/>
      <c r="K987" s="52"/>
      <c r="L987" s="38"/>
      <c r="M987" s="38"/>
      <c r="N987" s="38"/>
      <c r="O987" s="38"/>
      <c r="P987" s="38"/>
      <c r="Q987" s="38"/>
      <c r="R987" s="38"/>
      <c r="S987" s="38"/>
      <c r="T987" s="38"/>
      <c r="U987" s="38"/>
      <c r="V987" s="38"/>
      <c r="W987" s="38"/>
      <c r="X987" s="38"/>
      <c r="Y987" s="38"/>
      <c r="Z987" s="38"/>
      <c r="AA987" s="39"/>
      <c r="AB987" s="39"/>
      <c r="AC987" s="39"/>
      <c r="AD987" s="39"/>
    </row>
    <row r="988" spans="1:30" ht="15.75" customHeight="1" x14ac:dyDescent="0.25">
      <c r="A988" s="38"/>
      <c r="B988" s="38"/>
      <c r="C988" s="38"/>
      <c r="D988" s="38"/>
      <c r="E988" s="38"/>
      <c r="F988" s="38"/>
      <c r="G988" s="38"/>
      <c r="H988" s="38"/>
      <c r="I988" s="51"/>
      <c r="J988" s="38"/>
      <c r="K988" s="52"/>
      <c r="L988" s="38"/>
      <c r="M988" s="38"/>
      <c r="N988" s="38"/>
      <c r="O988" s="38"/>
      <c r="P988" s="38"/>
      <c r="Q988" s="38"/>
      <c r="R988" s="38"/>
      <c r="S988" s="38"/>
      <c r="T988" s="38"/>
      <c r="U988" s="38"/>
      <c r="V988" s="38"/>
      <c r="W988" s="38"/>
      <c r="X988" s="38"/>
      <c r="Y988" s="38"/>
      <c r="Z988" s="38"/>
      <c r="AA988" s="39"/>
      <c r="AB988" s="39"/>
      <c r="AC988" s="39"/>
      <c r="AD988" s="39"/>
    </row>
    <row r="989" spans="1:30" ht="13.8" x14ac:dyDescent="0.25">
      <c r="A989" s="38"/>
      <c r="B989" s="38"/>
      <c r="C989" s="38"/>
      <c r="D989" s="38"/>
      <c r="E989" s="38"/>
      <c r="F989" s="38"/>
      <c r="G989" s="38"/>
      <c r="H989" s="38"/>
      <c r="I989" s="51"/>
      <c r="J989" s="38"/>
      <c r="K989" s="52"/>
      <c r="L989" s="38"/>
      <c r="M989" s="38"/>
      <c r="N989" s="38"/>
      <c r="O989" s="38"/>
      <c r="P989" s="38"/>
      <c r="Q989" s="38"/>
      <c r="R989" s="38"/>
      <c r="S989" s="38"/>
      <c r="T989" s="38"/>
      <c r="U989" s="38"/>
      <c r="V989" s="38"/>
      <c r="W989" s="38"/>
      <c r="X989" s="38"/>
      <c r="Y989" s="38"/>
      <c r="Z989" s="38"/>
      <c r="AA989" s="38"/>
      <c r="AB989" s="38"/>
      <c r="AC989" s="38"/>
      <c r="AD989" s="38"/>
    </row>
    <row r="990" spans="1:30" ht="13.8" x14ac:dyDescent="0.25">
      <c r="A990" s="38"/>
      <c r="B990" s="38"/>
      <c r="C990" s="38"/>
      <c r="D990" s="38"/>
      <c r="E990" s="38"/>
      <c r="F990" s="38"/>
      <c r="G990" s="38"/>
      <c r="H990" s="38"/>
      <c r="I990" s="51"/>
      <c r="J990" s="38"/>
      <c r="K990" s="52"/>
      <c r="L990" s="38"/>
      <c r="M990" s="38"/>
      <c r="N990" s="38"/>
      <c r="O990" s="38"/>
      <c r="P990" s="38"/>
      <c r="Q990" s="38"/>
      <c r="R990" s="38"/>
      <c r="S990" s="38"/>
      <c r="T990" s="38"/>
      <c r="U990" s="38"/>
      <c r="V990" s="38"/>
      <c r="W990" s="38"/>
      <c r="X990" s="38"/>
      <c r="Y990" s="38"/>
      <c r="Z990" s="38"/>
      <c r="AA990" s="38"/>
      <c r="AB990" s="38"/>
      <c r="AC990" s="38"/>
      <c r="AD990" s="38"/>
    </row>
    <row r="991" spans="1:30" ht="13.8" x14ac:dyDescent="0.25">
      <c r="A991" s="38"/>
      <c r="B991" s="38"/>
      <c r="C991" s="38"/>
      <c r="D991" s="38"/>
      <c r="E991" s="38"/>
      <c r="F991" s="38"/>
      <c r="G991" s="38"/>
      <c r="H991" s="38"/>
      <c r="I991" s="51"/>
      <c r="J991" s="38"/>
      <c r="K991" s="52"/>
      <c r="L991" s="38"/>
      <c r="M991" s="38"/>
      <c r="N991" s="38"/>
      <c r="O991" s="38"/>
      <c r="P991" s="38"/>
      <c r="Q991" s="38"/>
      <c r="R991" s="38"/>
      <c r="S991" s="38"/>
      <c r="T991" s="38"/>
      <c r="U991" s="38"/>
      <c r="V991" s="38"/>
      <c r="W991" s="38"/>
      <c r="X991" s="38"/>
      <c r="Y991" s="38"/>
      <c r="Z991" s="38"/>
      <c r="AA991" s="38"/>
      <c r="AB991" s="38"/>
      <c r="AC991" s="38"/>
      <c r="AD991" s="38"/>
    </row>
    <row r="992" spans="1:30" ht="13.8" x14ac:dyDescent="0.25">
      <c r="A992" s="38"/>
      <c r="B992" s="38"/>
      <c r="C992" s="38"/>
      <c r="D992" s="38"/>
      <c r="E992" s="38"/>
      <c r="F992" s="38"/>
      <c r="G992" s="38"/>
      <c r="H992" s="38"/>
      <c r="I992" s="51"/>
      <c r="J992" s="38"/>
      <c r="K992" s="52"/>
      <c r="L992" s="38"/>
      <c r="M992" s="38"/>
      <c r="N992" s="38"/>
      <c r="O992" s="38"/>
      <c r="P992" s="38"/>
      <c r="Q992" s="38"/>
      <c r="R992" s="38"/>
      <c r="S992" s="38"/>
      <c r="T992" s="38"/>
      <c r="U992" s="38"/>
      <c r="V992" s="38"/>
      <c r="W992" s="38"/>
      <c r="X992" s="38"/>
      <c r="Y992" s="38"/>
      <c r="Z992" s="38"/>
      <c r="AA992" s="38"/>
      <c r="AB992" s="38"/>
      <c r="AC992" s="38"/>
      <c r="AD992" s="38"/>
    </row>
    <row r="993" spans="1:30" ht="13.8" x14ac:dyDescent="0.25">
      <c r="A993" s="38"/>
      <c r="B993" s="38"/>
      <c r="C993" s="38"/>
      <c r="D993" s="38"/>
      <c r="E993" s="38"/>
      <c r="F993" s="38"/>
      <c r="G993" s="38"/>
      <c r="H993" s="38"/>
      <c r="I993" s="51"/>
      <c r="J993" s="38"/>
      <c r="K993" s="52"/>
      <c r="L993" s="38"/>
      <c r="M993" s="38"/>
      <c r="N993" s="38"/>
      <c r="O993" s="38"/>
      <c r="P993" s="38"/>
      <c r="Q993" s="38"/>
      <c r="R993" s="38"/>
      <c r="S993" s="38"/>
      <c r="T993" s="38"/>
      <c r="U993" s="38"/>
      <c r="V993" s="38"/>
      <c r="W993" s="38"/>
      <c r="X993" s="38"/>
      <c r="Y993" s="38"/>
      <c r="Z993" s="38"/>
      <c r="AA993" s="38"/>
      <c r="AB993" s="38"/>
      <c r="AC993" s="38"/>
      <c r="AD993" s="38"/>
    </row>
    <row r="994" spans="1:30" ht="13.8" x14ac:dyDescent="0.25">
      <c r="A994" s="38"/>
      <c r="B994" s="38"/>
      <c r="C994" s="38"/>
      <c r="D994" s="38"/>
      <c r="E994" s="38"/>
      <c r="F994" s="38"/>
      <c r="G994" s="38"/>
      <c r="H994" s="38"/>
      <c r="I994" s="51"/>
      <c r="J994" s="38"/>
      <c r="K994" s="52"/>
      <c r="L994" s="38"/>
      <c r="M994" s="38"/>
      <c r="N994" s="38"/>
      <c r="O994" s="38"/>
      <c r="P994" s="38"/>
      <c r="Q994" s="38"/>
      <c r="R994" s="38"/>
      <c r="S994" s="38"/>
      <c r="T994" s="38"/>
      <c r="U994" s="38"/>
      <c r="V994" s="38"/>
      <c r="W994" s="38"/>
      <c r="X994" s="38"/>
      <c r="Y994" s="38"/>
      <c r="Z994" s="38"/>
      <c r="AA994" s="38"/>
      <c r="AB994" s="38"/>
      <c r="AC994" s="38"/>
      <c r="AD994" s="38"/>
    </row>
    <row r="995" spans="1:30" ht="13.8" x14ac:dyDescent="0.25">
      <c r="A995" s="38"/>
      <c r="B995" s="38"/>
      <c r="C995" s="38"/>
      <c r="D995" s="38"/>
      <c r="E995" s="38"/>
      <c r="F995" s="38"/>
      <c r="G995" s="38"/>
      <c r="H995" s="38"/>
      <c r="I995" s="51"/>
      <c r="J995" s="38"/>
      <c r="K995" s="52"/>
      <c r="L995" s="38"/>
      <c r="M995" s="38"/>
      <c r="N995" s="38"/>
      <c r="O995" s="38"/>
      <c r="P995" s="38"/>
      <c r="Q995" s="38"/>
      <c r="R995" s="38"/>
      <c r="S995" s="38"/>
      <c r="T995" s="38"/>
      <c r="U995" s="38"/>
      <c r="V995" s="38"/>
      <c r="W995" s="38"/>
      <c r="X995" s="38"/>
      <c r="Y995" s="38"/>
      <c r="Z995" s="38"/>
      <c r="AA995" s="38"/>
      <c r="AB995" s="38"/>
      <c r="AC995" s="38"/>
      <c r="AD995" s="38"/>
    </row>
    <row r="996" spans="1:30" ht="13.8" x14ac:dyDescent="0.25">
      <c r="A996" s="38"/>
      <c r="B996" s="38"/>
      <c r="C996" s="38"/>
      <c r="D996" s="38"/>
      <c r="E996" s="38"/>
      <c r="F996" s="38"/>
      <c r="G996" s="38"/>
      <c r="H996" s="38"/>
      <c r="I996" s="51"/>
      <c r="J996" s="38"/>
      <c r="K996" s="52"/>
      <c r="L996" s="38"/>
      <c r="M996" s="38"/>
      <c r="N996" s="38"/>
      <c r="O996" s="38"/>
      <c r="P996" s="38"/>
      <c r="Q996" s="38"/>
      <c r="R996" s="38"/>
      <c r="S996" s="38"/>
      <c r="T996" s="38"/>
      <c r="U996" s="38"/>
      <c r="V996" s="38"/>
      <c r="W996" s="38"/>
      <c r="X996" s="38"/>
      <c r="Y996" s="38"/>
      <c r="Z996" s="38"/>
      <c r="AA996" s="38"/>
      <c r="AB996" s="38"/>
      <c r="AC996" s="38"/>
      <c r="AD996" s="38"/>
    </row>
    <row r="997" spans="1:30" ht="13.8" x14ac:dyDescent="0.25">
      <c r="A997" s="38"/>
      <c r="B997" s="38"/>
      <c r="C997" s="38"/>
      <c r="D997" s="38"/>
      <c r="E997" s="38"/>
      <c r="F997" s="38"/>
      <c r="G997" s="38"/>
      <c r="H997" s="38"/>
      <c r="I997" s="51"/>
      <c r="J997" s="38"/>
      <c r="K997" s="52"/>
      <c r="L997" s="38"/>
      <c r="M997" s="38"/>
      <c r="N997" s="38"/>
      <c r="O997" s="38"/>
      <c r="P997" s="38"/>
      <c r="Q997" s="38"/>
      <c r="R997" s="38"/>
      <c r="S997" s="38"/>
      <c r="T997" s="38"/>
      <c r="U997" s="38"/>
      <c r="V997" s="38"/>
      <c r="W997" s="38"/>
      <c r="X997" s="38"/>
      <c r="Y997" s="38"/>
      <c r="Z997" s="38"/>
      <c r="AA997" s="38"/>
      <c r="AB997" s="38"/>
      <c r="AC997" s="38"/>
      <c r="AD997" s="38"/>
    </row>
    <row r="998" spans="1:30" ht="13.8" x14ac:dyDescent="0.25">
      <c r="A998" s="38"/>
      <c r="B998" s="38"/>
      <c r="C998" s="38"/>
      <c r="D998" s="38"/>
      <c r="E998" s="38"/>
      <c r="F998" s="38"/>
      <c r="G998" s="38"/>
      <c r="H998" s="38"/>
      <c r="I998" s="51"/>
      <c r="J998" s="38"/>
      <c r="K998" s="52"/>
      <c r="L998" s="38"/>
      <c r="M998" s="38"/>
      <c r="N998" s="38"/>
      <c r="O998" s="38"/>
      <c r="P998" s="38"/>
      <c r="Q998" s="38"/>
      <c r="R998" s="38"/>
      <c r="S998" s="38"/>
      <c r="T998" s="38"/>
      <c r="U998" s="38"/>
      <c r="V998" s="38"/>
      <c r="W998" s="38"/>
      <c r="X998" s="38"/>
      <c r="Y998" s="38"/>
      <c r="Z998" s="38"/>
      <c r="AA998" s="38"/>
      <c r="AB998" s="38"/>
      <c r="AC998" s="38"/>
      <c r="AD998" s="38"/>
    </row>
    <row r="999" spans="1:30" ht="13.8" x14ac:dyDescent="0.25">
      <c r="A999" s="38"/>
      <c r="B999" s="38"/>
      <c r="C999" s="38"/>
      <c r="D999" s="38"/>
      <c r="E999" s="38"/>
      <c r="F999" s="38"/>
      <c r="G999" s="38"/>
      <c r="H999" s="38"/>
      <c r="I999" s="51"/>
      <c r="J999" s="38"/>
      <c r="K999" s="52"/>
      <c r="L999" s="38"/>
      <c r="M999" s="38"/>
      <c r="N999" s="38"/>
      <c r="O999" s="38"/>
      <c r="P999" s="38"/>
      <c r="Q999" s="38"/>
      <c r="R999" s="38"/>
      <c r="S999" s="38"/>
      <c r="T999" s="38"/>
      <c r="U999" s="38"/>
      <c r="V999" s="38"/>
      <c r="W999" s="38"/>
      <c r="X999" s="38"/>
      <c r="Y999" s="38"/>
      <c r="Z999" s="38"/>
      <c r="AA999" s="38"/>
      <c r="AB999" s="38"/>
      <c r="AC999" s="38"/>
      <c r="AD999" s="38"/>
    </row>
  </sheetData>
  <mergeCells count="277">
    <mergeCell ref="AD25:AD28"/>
    <mergeCell ref="F21:F24"/>
    <mergeCell ref="G21:G24"/>
    <mergeCell ref="I10:I12"/>
    <mergeCell ref="J10:J12"/>
    <mergeCell ref="K10:K12"/>
    <mergeCell ref="L10:L12"/>
    <mergeCell ref="M10:M12"/>
    <mergeCell ref="A10:B10"/>
    <mergeCell ref="C10:C12"/>
    <mergeCell ref="D10:D12"/>
    <mergeCell ref="E10:E12"/>
    <mergeCell ref="F10:F12"/>
    <mergeCell ref="G10:G12"/>
    <mergeCell ref="M21:M24"/>
    <mergeCell ref="AC21:AC24"/>
    <mergeCell ref="AD21:AD24"/>
    <mergeCell ref="D21:D24"/>
    <mergeCell ref="E21:E24"/>
    <mergeCell ref="B25:B28"/>
    <mergeCell ref="AC25:AC28"/>
    <mergeCell ref="G25:G28"/>
    <mergeCell ref="H25:H28"/>
    <mergeCell ref="J25:J28"/>
    <mergeCell ref="A2:AD2"/>
    <mergeCell ref="B5:G5"/>
    <mergeCell ref="B6:G6"/>
    <mergeCell ref="B7:G7"/>
    <mergeCell ref="A8:AD8"/>
    <mergeCell ref="N9:Y9"/>
    <mergeCell ref="AA9:AD9"/>
    <mergeCell ref="N10:Y10"/>
    <mergeCell ref="Z10:Z12"/>
    <mergeCell ref="AA10:AD10"/>
    <mergeCell ref="A11:A12"/>
    <mergeCell ref="B11:B12"/>
    <mergeCell ref="N11:P11"/>
    <mergeCell ref="Q11:S11"/>
    <mergeCell ref="T11:V11"/>
    <mergeCell ref="W11:Y11"/>
    <mergeCell ref="H10:H12"/>
    <mergeCell ref="AA31:AD31"/>
    <mergeCell ref="A32:A33"/>
    <mergeCell ref="B32:B33"/>
    <mergeCell ref="N32:P32"/>
    <mergeCell ref="Q32:S32"/>
    <mergeCell ref="T32:V32"/>
    <mergeCell ref="W32:Y32"/>
    <mergeCell ref="H31:H33"/>
    <mergeCell ref="I31:I33"/>
    <mergeCell ref="J31:J33"/>
    <mergeCell ref="K31:K33"/>
    <mergeCell ref="L31:L33"/>
    <mergeCell ref="M31:M33"/>
    <mergeCell ref="M41:M46"/>
    <mergeCell ref="Z34:Z40"/>
    <mergeCell ref="AA34:AA40"/>
    <mergeCell ref="AB34:AB40"/>
    <mergeCell ref="AC34:AC40"/>
    <mergeCell ref="AD34:AD40"/>
    <mergeCell ref="D41:D46"/>
    <mergeCell ref="E41:E46"/>
    <mergeCell ref="F41:F46"/>
    <mergeCell ref="G34:G40"/>
    <mergeCell ref="H34:H40"/>
    <mergeCell ref="I34:I40"/>
    <mergeCell ref="J34:J40"/>
    <mergeCell ref="L34:L40"/>
    <mergeCell ref="M34:M40"/>
    <mergeCell ref="D34:D40"/>
    <mergeCell ref="E34:E40"/>
    <mergeCell ref="F34:F40"/>
    <mergeCell ref="AD43:AD44"/>
    <mergeCell ref="A44:A46"/>
    <mergeCell ref="B44:B46"/>
    <mergeCell ref="G45:G46"/>
    <mergeCell ref="H45:H46"/>
    <mergeCell ref="AA45:AA46"/>
    <mergeCell ref="AB45:AB46"/>
    <mergeCell ref="AC45:AC46"/>
    <mergeCell ref="AD45:AD46"/>
    <mergeCell ref="Z41:Z46"/>
    <mergeCell ref="AA41:AA42"/>
    <mergeCell ref="AB41:AB42"/>
    <mergeCell ref="AC41:AC42"/>
    <mergeCell ref="AD41:AD42"/>
    <mergeCell ref="G43:G44"/>
    <mergeCell ref="H43:H44"/>
    <mergeCell ref="AA43:AA44"/>
    <mergeCell ref="AB43:AB44"/>
    <mergeCell ref="AC43:AC44"/>
    <mergeCell ref="G41:G42"/>
    <mergeCell ref="H41:H42"/>
    <mergeCell ref="I41:I46"/>
    <mergeCell ref="J41:J46"/>
    <mergeCell ref="L41:L46"/>
    <mergeCell ref="A34:A41"/>
    <mergeCell ref="AB47:AB57"/>
    <mergeCell ref="AC47:AC57"/>
    <mergeCell ref="AD47:AD57"/>
    <mergeCell ref="F47:F57"/>
    <mergeCell ref="G47:G57"/>
    <mergeCell ref="H47:H57"/>
    <mergeCell ref="I47:I57"/>
    <mergeCell ref="J47:J57"/>
    <mergeCell ref="L47:L57"/>
    <mergeCell ref="B49:B57"/>
    <mergeCell ref="A58:A62"/>
    <mergeCell ref="B58:B62"/>
    <mergeCell ref="D58:D62"/>
    <mergeCell ref="E58:E62"/>
    <mergeCell ref="F58:F62"/>
    <mergeCell ref="M47:M57"/>
    <mergeCell ref="Z47:Z57"/>
    <mergeCell ref="AA47:AA57"/>
    <mergeCell ref="B47:B48"/>
    <mergeCell ref="D47:D57"/>
    <mergeCell ref="E47:E57"/>
    <mergeCell ref="Z58:Z62"/>
    <mergeCell ref="AA58:AA62"/>
    <mergeCell ref="C34:C85"/>
    <mergeCell ref="A47:A50"/>
    <mergeCell ref="B69:B85"/>
    <mergeCell ref="D69:D74"/>
    <mergeCell ref="E69:E74"/>
    <mergeCell ref="F69:F74"/>
    <mergeCell ref="G69:G74"/>
    <mergeCell ref="H67:H68"/>
    <mergeCell ref="D80:D85"/>
    <mergeCell ref="E80:E85"/>
    <mergeCell ref="AB58:AB62"/>
    <mergeCell ref="AC58:AC62"/>
    <mergeCell ref="AD58:AD62"/>
    <mergeCell ref="A63:A68"/>
    <mergeCell ref="B63:B68"/>
    <mergeCell ref="D63:D68"/>
    <mergeCell ref="E63:E68"/>
    <mergeCell ref="F63:F68"/>
    <mergeCell ref="G58:G62"/>
    <mergeCell ref="H58:H62"/>
    <mergeCell ref="I58:I62"/>
    <mergeCell ref="J58:J62"/>
    <mergeCell ref="L58:L62"/>
    <mergeCell ref="M58:M62"/>
    <mergeCell ref="AA67:AA68"/>
    <mergeCell ref="AB67:AB68"/>
    <mergeCell ref="AC67:AC68"/>
    <mergeCell ref="AD67:AD68"/>
    <mergeCell ref="M63:M68"/>
    <mergeCell ref="Z63:Z68"/>
    <mergeCell ref="I63:I68"/>
    <mergeCell ref="J63:J68"/>
    <mergeCell ref="L63:L68"/>
    <mergeCell ref="G67:G68"/>
    <mergeCell ref="F80:F85"/>
    <mergeCell ref="G80:G81"/>
    <mergeCell ref="H80:H81"/>
    <mergeCell ref="I80:I85"/>
    <mergeCell ref="J80:J85"/>
    <mergeCell ref="L80:L85"/>
    <mergeCell ref="AA69:AA74"/>
    <mergeCell ref="AB69:AB74"/>
    <mergeCell ref="AC69:AC74"/>
    <mergeCell ref="AA84:AA85"/>
    <mergeCell ref="AB84:AB85"/>
    <mergeCell ref="AC84:AC85"/>
    <mergeCell ref="Z69:Z74"/>
    <mergeCell ref="AC75:AC78"/>
    <mergeCell ref="H69:H74"/>
    <mergeCell ref="I69:I74"/>
    <mergeCell ref="J69:J74"/>
    <mergeCell ref="L69:L74"/>
    <mergeCell ref="M69:M74"/>
    <mergeCell ref="AD75:AD78"/>
    <mergeCell ref="J75:J78"/>
    <mergeCell ref="L75:L79"/>
    <mergeCell ref="M75:M78"/>
    <mergeCell ref="Z75:Z78"/>
    <mergeCell ref="AA75:AA78"/>
    <mergeCell ref="AB75:AB78"/>
    <mergeCell ref="F75:F78"/>
    <mergeCell ref="G75:G78"/>
    <mergeCell ref="H75:H78"/>
    <mergeCell ref="I75:I78"/>
    <mergeCell ref="AD84:AD85"/>
    <mergeCell ref="A86:AD86"/>
    <mergeCell ref="G82:G83"/>
    <mergeCell ref="H82:H83"/>
    <mergeCell ref="K82:K85"/>
    <mergeCell ref="N82:N85"/>
    <mergeCell ref="O82:O85"/>
    <mergeCell ref="P82:P85"/>
    <mergeCell ref="G84:G85"/>
    <mergeCell ref="H84:H85"/>
    <mergeCell ref="M80:M85"/>
    <mergeCell ref="Z80:Z85"/>
    <mergeCell ref="AA80:AA81"/>
    <mergeCell ref="AB80:AB81"/>
    <mergeCell ref="AC80:AC81"/>
    <mergeCell ref="AD80:AD81"/>
    <mergeCell ref="AA82:AA83"/>
    <mergeCell ref="AB82:AB83"/>
    <mergeCell ref="AC82:AC83"/>
    <mergeCell ref="AD82:AD83"/>
    <mergeCell ref="A69:A85"/>
    <mergeCell ref="AD69:AD74"/>
    <mergeCell ref="D75:D78"/>
    <mergeCell ref="E75:E79"/>
    <mergeCell ref="I25:I28"/>
    <mergeCell ref="L25:L28"/>
    <mergeCell ref="M25:M28"/>
    <mergeCell ref="AA14:AA15"/>
    <mergeCell ref="AB14:AB15"/>
    <mergeCell ref="D17:D20"/>
    <mergeCell ref="J17:J20"/>
    <mergeCell ref="AA17:AA18"/>
    <mergeCell ref="AB17:AB18"/>
    <mergeCell ref="AA19:AA20"/>
    <mergeCell ref="AB19:AB20"/>
    <mergeCell ref="Z25:Z28"/>
    <mergeCell ref="AA25:AA28"/>
    <mergeCell ref="AB25:AB28"/>
    <mergeCell ref="D13:D16"/>
    <mergeCell ref="J13:J16"/>
    <mergeCell ref="L13:L16"/>
    <mergeCell ref="M13:M16"/>
    <mergeCell ref="Z13:Z16"/>
    <mergeCell ref="G14:G15"/>
    <mergeCell ref="H14:H15"/>
    <mergeCell ref="B34:B35"/>
    <mergeCell ref="B36:B41"/>
    <mergeCell ref="A42:A43"/>
    <mergeCell ref="B42:B43"/>
    <mergeCell ref="A13:A24"/>
    <mergeCell ref="C13:C28"/>
    <mergeCell ref="E13:E16"/>
    <mergeCell ref="F13:F16"/>
    <mergeCell ref="A25:A28"/>
    <mergeCell ref="D25:D28"/>
    <mergeCell ref="E25:E28"/>
    <mergeCell ref="F25:F28"/>
    <mergeCell ref="A29:AD29"/>
    <mergeCell ref="N30:Y30"/>
    <mergeCell ref="AA30:AD30"/>
    <mergeCell ref="A31:B31"/>
    <mergeCell ref="C31:C33"/>
    <mergeCell ref="D31:D33"/>
    <mergeCell ref="E31:E33"/>
    <mergeCell ref="F31:F33"/>
    <mergeCell ref="G31:G33"/>
    <mergeCell ref="N31:Y31"/>
    <mergeCell ref="Z31:Z33"/>
    <mergeCell ref="I13:I16"/>
    <mergeCell ref="AC14:AC15"/>
    <mergeCell ref="AD14:AD15"/>
    <mergeCell ref="B17:B24"/>
    <mergeCell ref="E17:E20"/>
    <mergeCell ref="F17:F20"/>
    <mergeCell ref="G17:G18"/>
    <mergeCell ref="H17:H18"/>
    <mergeCell ref="I17:I20"/>
    <mergeCell ref="L17:L20"/>
    <mergeCell ref="M17:M20"/>
    <mergeCell ref="Z17:Z20"/>
    <mergeCell ref="AC17:AC18"/>
    <mergeCell ref="AD17:AD18"/>
    <mergeCell ref="G19:G20"/>
    <mergeCell ref="H19:H20"/>
    <mergeCell ref="AC19:AC20"/>
    <mergeCell ref="AD19:AD20"/>
    <mergeCell ref="I21:I24"/>
    <mergeCell ref="H21:H24"/>
    <mergeCell ref="J21:J24"/>
    <mergeCell ref="Z21:Z24"/>
    <mergeCell ref="AA21:AA24"/>
    <mergeCell ref="AB21:AB24"/>
    <mergeCell ref="L21:L24"/>
  </mergeCells>
  <dataValidations count="1">
    <dataValidation allowBlank="1" showInputMessage="1" showErrorMessage="1" prompt="Favor explicar a quien va dirigido y el tipo de impacto: Financiero, tangibles, Intangibles, etc" sqref="J31 J58" xr:uid="{AF245683-6C46-425E-B1FC-419D90308972}"/>
  </dataValidations>
  <pageMargins left="0.19685039370078741" right="0.70866141732283472" top="0.35433070866141736" bottom="0.74803149606299213" header="0" footer="0"/>
  <pageSetup paperSize="5" scale="4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578"/>
  <sheetViews>
    <sheetView showGridLines="0" zoomScale="80" zoomScaleNormal="80" workbookViewId="0">
      <selection activeCell="N576" sqref="N576:Y577"/>
    </sheetView>
  </sheetViews>
  <sheetFormatPr baseColWidth="10" defaultColWidth="11.5546875" defaultRowHeight="14.4" x14ac:dyDescent="0.3"/>
  <cols>
    <col min="1" max="1" width="36" style="86" customWidth="1"/>
    <col min="2" max="3" width="18.33203125" style="86" customWidth="1"/>
    <col min="4" max="4" width="24.5546875" style="86" customWidth="1"/>
    <col min="5" max="5" width="17.109375" style="87" customWidth="1"/>
    <col min="6" max="6" width="60.44140625" style="87" customWidth="1"/>
    <col min="7" max="7" width="35" style="86" customWidth="1"/>
    <col min="8" max="8" width="19.33203125" style="86" customWidth="1"/>
    <col min="9" max="9" width="31.6640625" style="87" customWidth="1"/>
    <col min="10" max="10" width="38.5546875" style="86" customWidth="1"/>
    <col min="11" max="11" width="60" style="86" customWidth="1"/>
    <col min="12" max="12" width="26.109375" style="87" customWidth="1"/>
    <col min="13" max="13" width="28.44140625" style="87" customWidth="1"/>
    <col min="14" max="25" width="3.33203125" style="86" customWidth="1"/>
    <col min="26" max="29" width="24" style="86" customWidth="1"/>
    <col min="30" max="16384" width="11.5546875" style="86"/>
  </cols>
  <sheetData>
    <row r="1" spans="1:30" x14ac:dyDescent="0.3">
      <c r="A1" s="81"/>
      <c r="B1" s="81"/>
      <c r="C1" s="81"/>
      <c r="D1" s="82"/>
      <c r="E1" s="83"/>
      <c r="F1" s="83"/>
      <c r="G1" s="81"/>
      <c r="H1" s="81"/>
      <c r="I1" s="84"/>
      <c r="J1" s="81"/>
      <c r="K1" s="81"/>
      <c r="L1" s="84"/>
      <c r="M1" s="84"/>
      <c r="N1" s="85"/>
      <c r="O1" s="85"/>
      <c r="P1" s="85"/>
      <c r="Q1" s="85"/>
      <c r="R1" s="85"/>
      <c r="S1" s="85"/>
      <c r="T1" s="85"/>
      <c r="U1" s="85"/>
      <c r="V1" s="85"/>
      <c r="W1" s="85"/>
      <c r="X1" s="85"/>
      <c r="Y1" s="85"/>
      <c r="Z1" s="81"/>
      <c r="AA1" s="81"/>
      <c r="AB1" s="81"/>
      <c r="AC1" s="81"/>
    </row>
    <row r="2" spans="1:30" x14ac:dyDescent="0.3">
      <c r="A2" s="81"/>
      <c r="B2" s="81"/>
      <c r="C2" s="81"/>
      <c r="D2" s="82"/>
      <c r="E2" s="83"/>
      <c r="F2" s="83"/>
      <c r="G2" s="81"/>
      <c r="H2" s="81"/>
      <c r="I2" s="84"/>
      <c r="J2" s="81"/>
      <c r="K2" s="81"/>
      <c r="L2" s="84"/>
      <c r="M2" s="84"/>
      <c r="N2" s="85"/>
      <c r="O2" s="85"/>
      <c r="P2" s="85"/>
      <c r="Q2" s="85"/>
      <c r="R2" s="85"/>
      <c r="S2" s="85"/>
      <c r="T2" s="85"/>
      <c r="U2" s="85"/>
      <c r="V2" s="85"/>
      <c r="W2" s="85"/>
      <c r="X2" s="85"/>
      <c r="Y2" s="85"/>
      <c r="Z2" s="81"/>
      <c r="AA2" s="81"/>
      <c r="AB2" s="81"/>
      <c r="AC2" s="81"/>
    </row>
    <row r="3" spans="1:30" x14ac:dyDescent="0.3">
      <c r="A3" s="81"/>
      <c r="B3" s="81"/>
      <c r="C3" s="81"/>
      <c r="D3" s="82"/>
      <c r="F3" s="83"/>
      <c r="G3" s="81"/>
      <c r="H3" s="81"/>
      <c r="I3" s="84"/>
      <c r="J3" s="81"/>
      <c r="K3" s="81"/>
      <c r="L3" s="84"/>
      <c r="M3" s="84"/>
      <c r="N3" s="85"/>
      <c r="O3" s="85"/>
      <c r="P3" s="85"/>
      <c r="Q3" s="85"/>
      <c r="R3" s="85"/>
      <c r="S3" s="85"/>
      <c r="T3" s="85"/>
      <c r="U3" s="85"/>
      <c r="V3" s="85"/>
      <c r="W3" s="85"/>
      <c r="X3" s="85"/>
      <c r="Y3" s="85"/>
      <c r="Z3" s="81"/>
      <c r="AA3" s="81"/>
      <c r="AB3" s="81"/>
      <c r="AC3" s="81"/>
    </row>
    <row r="4" spans="1:30" x14ac:dyDescent="0.3">
      <c r="A4" s="81"/>
      <c r="B4" s="81"/>
      <c r="C4" s="81"/>
      <c r="D4" s="82"/>
      <c r="E4" s="83"/>
      <c r="F4" s="83"/>
      <c r="G4" s="81"/>
      <c r="H4" s="81"/>
      <c r="I4" s="84"/>
      <c r="J4" s="81"/>
      <c r="K4" s="81"/>
      <c r="L4" s="84"/>
      <c r="M4" s="84"/>
      <c r="N4" s="85"/>
      <c r="O4" s="85"/>
      <c r="P4" s="85"/>
      <c r="Q4" s="85"/>
      <c r="R4" s="85"/>
      <c r="S4" s="85"/>
      <c r="T4" s="85"/>
      <c r="U4" s="85"/>
      <c r="V4" s="85"/>
      <c r="W4" s="85"/>
      <c r="X4" s="85"/>
      <c r="Y4" s="85"/>
      <c r="Z4" s="81"/>
      <c r="AA4" s="81"/>
      <c r="AB4" s="81"/>
      <c r="AC4" s="81"/>
    </row>
    <row r="5" spans="1:30" ht="93" customHeight="1" x14ac:dyDescent="0.3">
      <c r="A5" s="665"/>
      <c r="B5" s="665"/>
      <c r="C5" s="665"/>
      <c r="D5" s="665"/>
      <c r="E5" s="665"/>
      <c r="F5" s="665"/>
      <c r="G5" s="665"/>
      <c r="H5" s="665"/>
      <c r="I5" s="665"/>
      <c r="J5" s="665"/>
      <c r="K5" s="665"/>
      <c r="L5" s="665"/>
      <c r="M5" s="665"/>
      <c r="N5" s="665"/>
      <c r="O5" s="665"/>
      <c r="P5" s="665"/>
      <c r="Q5" s="665"/>
      <c r="R5" s="665"/>
      <c r="S5" s="665"/>
      <c r="T5" s="665"/>
      <c r="U5" s="665"/>
      <c r="V5" s="665"/>
      <c r="W5" s="665"/>
      <c r="X5" s="665"/>
      <c r="Y5" s="665"/>
      <c r="Z5" s="665"/>
      <c r="AA5" s="665"/>
      <c r="AB5" s="665"/>
      <c r="AC5" s="665"/>
    </row>
    <row r="6" spans="1:30" ht="33" customHeight="1" x14ac:dyDescent="0.3">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row>
    <row r="7" spans="1:30" ht="30" customHeight="1" x14ac:dyDescent="0.3">
      <c r="A7" s="666" t="s">
        <v>687</v>
      </c>
      <c r="B7" s="666"/>
      <c r="C7" s="666"/>
      <c r="D7" s="666"/>
      <c r="E7" s="666"/>
      <c r="F7" s="666"/>
      <c r="G7" s="666"/>
      <c r="H7" s="666"/>
      <c r="I7" s="666"/>
      <c r="J7" s="666"/>
      <c r="K7" s="666"/>
      <c r="L7" s="666"/>
      <c r="M7" s="666"/>
      <c r="N7" s="666"/>
      <c r="O7" s="666"/>
      <c r="P7" s="666"/>
      <c r="Q7" s="666"/>
      <c r="R7" s="666"/>
      <c r="S7" s="666"/>
      <c r="T7" s="666"/>
      <c r="U7" s="666"/>
      <c r="V7" s="666"/>
      <c r="W7" s="666"/>
      <c r="X7" s="666"/>
      <c r="Y7" s="666"/>
      <c r="Z7" s="666"/>
      <c r="AA7" s="666"/>
      <c r="AB7" s="666"/>
      <c r="AC7" s="666"/>
    </row>
    <row r="8" spans="1:30" ht="20.399999999999999" x14ac:dyDescent="0.3">
      <c r="A8" s="667"/>
      <c r="B8" s="667"/>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row>
    <row r="9" spans="1:30" ht="24.75" customHeight="1" x14ac:dyDescent="0.3">
      <c r="A9" s="16" t="s">
        <v>17</v>
      </c>
      <c r="B9" s="341" t="s">
        <v>688</v>
      </c>
      <c r="C9" s="341"/>
      <c r="D9" s="341"/>
      <c r="E9" s="341"/>
      <c r="F9" s="341"/>
      <c r="G9" s="341"/>
      <c r="H9" s="89"/>
      <c r="I9" s="90"/>
      <c r="J9" s="89"/>
      <c r="K9" s="89"/>
      <c r="L9" s="90"/>
      <c r="M9" s="90"/>
      <c r="N9" s="91"/>
      <c r="O9" s="91"/>
      <c r="P9" s="91"/>
      <c r="Q9" s="91"/>
      <c r="R9" s="91"/>
      <c r="S9" s="91"/>
      <c r="T9" s="91"/>
      <c r="U9" s="91"/>
      <c r="V9" s="91"/>
      <c r="W9" s="91"/>
      <c r="X9" s="91"/>
      <c r="Y9" s="91"/>
      <c r="Z9" s="91"/>
      <c r="AA9" s="91"/>
      <c r="AB9" s="91"/>
      <c r="AC9" s="91"/>
    </row>
    <row r="10" spans="1:30" ht="27.75" customHeight="1" x14ac:dyDescent="0.3">
      <c r="A10" s="16" t="s">
        <v>19</v>
      </c>
      <c r="B10" s="341" t="s">
        <v>689</v>
      </c>
      <c r="C10" s="341"/>
      <c r="D10" s="341"/>
      <c r="E10" s="341"/>
      <c r="F10" s="341"/>
      <c r="G10" s="341"/>
      <c r="H10" s="89"/>
      <c r="I10" s="90"/>
      <c r="J10" s="89"/>
      <c r="K10" s="89"/>
      <c r="L10" s="90"/>
      <c r="M10" s="90"/>
      <c r="N10" s="91"/>
      <c r="O10" s="91"/>
      <c r="P10" s="91"/>
      <c r="Q10" s="91"/>
      <c r="R10" s="91"/>
      <c r="S10" s="91"/>
      <c r="T10" s="91"/>
      <c r="U10" s="91"/>
      <c r="V10" s="91"/>
      <c r="W10" s="91"/>
      <c r="X10" s="91"/>
      <c r="Y10" s="91"/>
      <c r="Z10" s="91"/>
      <c r="AA10" s="91"/>
      <c r="AB10" s="91"/>
      <c r="AC10" s="91"/>
    </row>
    <row r="11" spans="1:30" ht="48.75" customHeight="1" x14ac:dyDescent="0.3">
      <c r="A11" s="17" t="s">
        <v>1796</v>
      </c>
      <c r="B11" s="668" t="s">
        <v>1797</v>
      </c>
      <c r="C11" s="669"/>
      <c r="D11" s="669"/>
      <c r="E11" s="669"/>
      <c r="F11" s="669"/>
      <c r="G11" s="670"/>
      <c r="H11" s="89"/>
      <c r="I11" s="90"/>
      <c r="J11" s="89"/>
      <c r="K11" s="89"/>
      <c r="L11" s="90"/>
      <c r="M11" s="90"/>
      <c r="N11" s="91"/>
      <c r="O11" s="91"/>
      <c r="P11" s="91"/>
      <c r="Q11" s="91"/>
      <c r="R11" s="91"/>
      <c r="S11" s="91"/>
      <c r="T11" s="91"/>
      <c r="U11" s="91"/>
      <c r="V11" s="91"/>
      <c r="W11" s="91"/>
      <c r="X11" s="91"/>
      <c r="Y11" s="91"/>
      <c r="Z11" s="91"/>
      <c r="AA11" s="91"/>
      <c r="AB11" s="91"/>
      <c r="AC11" s="91"/>
    </row>
    <row r="12" spans="1:30" ht="28.5" customHeight="1" x14ac:dyDescent="0.3">
      <c r="A12" s="901" t="s">
        <v>690</v>
      </c>
      <c r="B12" s="902"/>
      <c r="C12" s="902"/>
      <c r="D12" s="902"/>
      <c r="E12" s="902"/>
      <c r="F12" s="902"/>
      <c r="G12" s="902"/>
      <c r="H12" s="902"/>
      <c r="I12" s="902"/>
      <c r="J12" s="902"/>
      <c r="K12" s="902"/>
      <c r="L12" s="902"/>
      <c r="M12" s="902"/>
      <c r="N12" s="902"/>
      <c r="O12" s="902"/>
      <c r="P12" s="902"/>
      <c r="Q12" s="902"/>
      <c r="R12" s="902"/>
      <c r="S12" s="902"/>
      <c r="T12" s="902"/>
      <c r="U12" s="902"/>
      <c r="V12" s="902"/>
      <c r="W12" s="902"/>
      <c r="X12" s="902"/>
      <c r="Y12" s="902"/>
      <c r="Z12" s="902"/>
      <c r="AA12" s="902"/>
      <c r="AB12" s="902"/>
      <c r="AC12" s="902"/>
      <c r="AD12" s="902"/>
    </row>
    <row r="13" spans="1:30" ht="28.5" customHeight="1" x14ac:dyDescent="0.3">
      <c r="A13" s="156">
        <v>1</v>
      </c>
      <c r="B13" s="156">
        <v>2</v>
      </c>
      <c r="C13" s="156">
        <v>3</v>
      </c>
      <c r="D13" s="156">
        <v>4</v>
      </c>
      <c r="E13" s="156">
        <v>5</v>
      </c>
      <c r="F13" s="156">
        <v>6</v>
      </c>
      <c r="G13" s="156">
        <v>7</v>
      </c>
      <c r="H13" s="156">
        <v>8</v>
      </c>
      <c r="I13" s="156">
        <v>9</v>
      </c>
      <c r="J13" s="156">
        <v>10</v>
      </c>
      <c r="K13" s="156">
        <v>11</v>
      </c>
      <c r="L13" s="156">
        <v>12</v>
      </c>
      <c r="M13" s="156">
        <v>13</v>
      </c>
      <c r="N13" s="347">
        <v>14</v>
      </c>
      <c r="O13" s="347"/>
      <c r="P13" s="347"/>
      <c r="Q13" s="347"/>
      <c r="R13" s="347"/>
      <c r="S13" s="347"/>
      <c r="T13" s="347"/>
      <c r="U13" s="347"/>
      <c r="V13" s="347"/>
      <c r="W13" s="347"/>
      <c r="X13" s="347"/>
      <c r="Y13" s="347"/>
      <c r="Z13" s="156">
        <v>15</v>
      </c>
      <c r="AA13" s="347">
        <v>16</v>
      </c>
      <c r="AB13" s="347"/>
      <c r="AC13" s="347"/>
      <c r="AD13" s="347"/>
    </row>
    <row r="14" spans="1:30" ht="28.5" customHeight="1" x14ac:dyDescent="0.3">
      <c r="A14" s="340" t="s">
        <v>22</v>
      </c>
      <c r="B14" s="340"/>
      <c r="C14" s="337" t="s">
        <v>23</v>
      </c>
      <c r="D14" s="337" t="s">
        <v>24</v>
      </c>
      <c r="E14" s="337" t="s">
        <v>25</v>
      </c>
      <c r="F14" s="337" t="s">
        <v>26</v>
      </c>
      <c r="G14" s="337" t="s">
        <v>27</v>
      </c>
      <c r="H14" s="337" t="s">
        <v>28</v>
      </c>
      <c r="I14" s="337" t="s">
        <v>29</v>
      </c>
      <c r="J14" s="337" t="s">
        <v>30</v>
      </c>
      <c r="K14" s="337" t="s">
        <v>31</v>
      </c>
      <c r="L14" s="337" t="s">
        <v>32</v>
      </c>
      <c r="M14" s="337" t="s">
        <v>33</v>
      </c>
      <c r="N14" s="337" t="s">
        <v>34</v>
      </c>
      <c r="O14" s="337"/>
      <c r="P14" s="337"/>
      <c r="Q14" s="337"/>
      <c r="R14" s="337"/>
      <c r="S14" s="337"/>
      <c r="T14" s="337"/>
      <c r="U14" s="337"/>
      <c r="V14" s="337"/>
      <c r="W14" s="337"/>
      <c r="X14" s="337"/>
      <c r="Y14" s="337"/>
      <c r="Z14" s="337" t="s">
        <v>35</v>
      </c>
      <c r="AA14" s="337" t="s">
        <v>36</v>
      </c>
      <c r="AB14" s="337"/>
      <c r="AC14" s="337"/>
      <c r="AD14" s="337"/>
    </row>
    <row r="15" spans="1:30" ht="28.5" customHeight="1" x14ac:dyDescent="0.3">
      <c r="A15" s="337" t="s">
        <v>37</v>
      </c>
      <c r="B15" s="337" t="s">
        <v>38</v>
      </c>
      <c r="C15" s="337"/>
      <c r="D15" s="337"/>
      <c r="E15" s="337"/>
      <c r="F15" s="337"/>
      <c r="G15" s="337"/>
      <c r="H15" s="337"/>
      <c r="I15" s="337"/>
      <c r="J15" s="337"/>
      <c r="K15" s="337"/>
      <c r="L15" s="337"/>
      <c r="M15" s="337"/>
      <c r="N15" s="339" t="s">
        <v>39</v>
      </c>
      <c r="O15" s="339"/>
      <c r="P15" s="339"/>
      <c r="Q15" s="339" t="s">
        <v>40</v>
      </c>
      <c r="R15" s="339"/>
      <c r="S15" s="339"/>
      <c r="T15" s="339" t="s">
        <v>41</v>
      </c>
      <c r="U15" s="339"/>
      <c r="V15" s="339"/>
      <c r="W15" s="339" t="s">
        <v>42</v>
      </c>
      <c r="X15" s="339"/>
      <c r="Y15" s="339"/>
      <c r="Z15" s="337"/>
      <c r="AA15" s="161" t="s">
        <v>39</v>
      </c>
      <c r="AB15" s="161" t="s">
        <v>40</v>
      </c>
      <c r="AC15" s="161" t="s">
        <v>41</v>
      </c>
      <c r="AD15" s="161" t="s">
        <v>42</v>
      </c>
    </row>
    <row r="16" spans="1:30" ht="28.5" customHeight="1" x14ac:dyDescent="0.3">
      <c r="A16" s="337"/>
      <c r="B16" s="337"/>
      <c r="C16" s="337"/>
      <c r="D16" s="337"/>
      <c r="E16" s="337"/>
      <c r="F16" s="337"/>
      <c r="G16" s="375"/>
      <c r="H16" s="337"/>
      <c r="I16" s="337"/>
      <c r="J16" s="337"/>
      <c r="K16" s="337"/>
      <c r="L16" s="337"/>
      <c r="M16" s="337"/>
      <c r="N16" s="154" t="s">
        <v>43</v>
      </c>
      <c r="O16" s="154" t="s">
        <v>44</v>
      </c>
      <c r="P16" s="154" t="s">
        <v>45</v>
      </c>
      <c r="Q16" s="154" t="s">
        <v>46</v>
      </c>
      <c r="R16" s="154" t="s">
        <v>45</v>
      </c>
      <c r="S16" s="154" t="s">
        <v>47</v>
      </c>
      <c r="T16" s="154" t="s">
        <v>47</v>
      </c>
      <c r="U16" s="154" t="s">
        <v>46</v>
      </c>
      <c r="V16" s="154" t="s">
        <v>48</v>
      </c>
      <c r="W16" s="154" t="s">
        <v>49</v>
      </c>
      <c r="X16" s="154" t="s">
        <v>50</v>
      </c>
      <c r="Y16" s="154" t="s">
        <v>51</v>
      </c>
      <c r="Z16" s="337"/>
      <c r="AA16" s="19" t="s">
        <v>52</v>
      </c>
      <c r="AB16" s="19" t="s">
        <v>53</v>
      </c>
      <c r="AC16" s="19" t="s">
        <v>54</v>
      </c>
      <c r="AD16" s="19" t="s">
        <v>55</v>
      </c>
    </row>
    <row r="17" spans="1:30" ht="82.5" customHeight="1" x14ac:dyDescent="0.3">
      <c r="A17" s="711" t="s">
        <v>691</v>
      </c>
      <c r="B17" s="711" t="s">
        <v>692</v>
      </c>
      <c r="C17" s="446" t="s">
        <v>693</v>
      </c>
      <c r="D17" s="794" t="s">
        <v>697</v>
      </c>
      <c r="E17" s="407" t="s">
        <v>694</v>
      </c>
      <c r="F17" s="421" t="s">
        <v>1801</v>
      </c>
      <c r="G17" s="446" t="s">
        <v>698</v>
      </c>
      <c r="H17" s="677">
        <v>1</v>
      </c>
      <c r="I17" s="688" t="s">
        <v>1802</v>
      </c>
      <c r="J17" s="682" t="s">
        <v>699</v>
      </c>
      <c r="K17" s="102" t="s">
        <v>700</v>
      </c>
      <c r="L17" s="403" t="s">
        <v>701</v>
      </c>
      <c r="M17" s="436" t="s">
        <v>702</v>
      </c>
      <c r="N17" s="282"/>
      <c r="O17" s="93"/>
      <c r="P17" s="93"/>
      <c r="Q17" s="93"/>
      <c r="R17" s="93"/>
      <c r="S17" s="93"/>
      <c r="T17" s="93"/>
      <c r="U17" s="93"/>
      <c r="V17" s="93"/>
      <c r="W17" s="93"/>
      <c r="X17" s="93"/>
      <c r="Y17" s="93"/>
      <c r="Z17" s="685"/>
      <c r="AA17" s="795" t="s">
        <v>1803</v>
      </c>
      <c r="AB17" s="795" t="s">
        <v>1803</v>
      </c>
      <c r="AC17" s="795" t="s">
        <v>1803</v>
      </c>
      <c r="AD17" s="795" t="s">
        <v>1803</v>
      </c>
    </row>
    <row r="18" spans="1:30" ht="82.5" customHeight="1" x14ac:dyDescent="0.3">
      <c r="A18" s="712"/>
      <c r="B18" s="712"/>
      <c r="C18" s="447"/>
      <c r="D18" s="794"/>
      <c r="E18" s="407"/>
      <c r="F18" s="421"/>
      <c r="G18" s="447"/>
      <c r="H18" s="678"/>
      <c r="I18" s="688"/>
      <c r="J18" s="683"/>
      <c r="K18" s="102" t="s">
        <v>703</v>
      </c>
      <c r="L18" s="403"/>
      <c r="M18" s="436"/>
      <c r="N18" s="93"/>
      <c r="O18" s="282"/>
      <c r="P18" s="282"/>
      <c r="Q18" s="282"/>
      <c r="R18" s="282"/>
      <c r="S18" s="282"/>
      <c r="T18" s="282"/>
      <c r="U18" s="282"/>
      <c r="V18" s="282"/>
      <c r="W18" s="282"/>
      <c r="X18" s="282"/>
      <c r="Y18" s="282"/>
      <c r="Z18" s="685"/>
      <c r="AA18" s="796"/>
      <c r="AB18" s="796"/>
      <c r="AC18" s="796"/>
      <c r="AD18" s="796"/>
    </row>
    <row r="19" spans="1:30" ht="82.5" customHeight="1" x14ac:dyDescent="0.3">
      <c r="A19" s="712"/>
      <c r="B19" s="712"/>
      <c r="C19" s="447"/>
      <c r="D19" s="794"/>
      <c r="E19" s="407"/>
      <c r="F19" s="421"/>
      <c r="G19" s="447"/>
      <c r="H19" s="678"/>
      <c r="I19" s="688"/>
      <c r="J19" s="683"/>
      <c r="K19" s="102" t="s">
        <v>704</v>
      </c>
      <c r="L19" s="403"/>
      <c r="M19" s="436"/>
      <c r="N19" s="93"/>
      <c r="O19" s="282"/>
      <c r="P19" s="282"/>
      <c r="Q19" s="282"/>
      <c r="R19" s="282"/>
      <c r="S19" s="282"/>
      <c r="T19" s="282"/>
      <c r="U19" s="282"/>
      <c r="V19" s="282"/>
      <c r="W19" s="282"/>
      <c r="X19" s="282"/>
      <c r="Y19" s="282"/>
      <c r="Z19" s="685"/>
      <c r="AA19" s="796"/>
      <c r="AB19" s="796"/>
      <c r="AC19" s="796"/>
      <c r="AD19" s="796"/>
    </row>
    <row r="20" spans="1:30" ht="82.5" customHeight="1" x14ac:dyDescent="0.3">
      <c r="A20" s="713"/>
      <c r="B20" s="713"/>
      <c r="C20" s="447"/>
      <c r="D20" s="794"/>
      <c r="E20" s="407"/>
      <c r="F20" s="421"/>
      <c r="G20" s="447"/>
      <c r="H20" s="678"/>
      <c r="I20" s="688"/>
      <c r="J20" s="683"/>
      <c r="K20" s="102" t="s">
        <v>705</v>
      </c>
      <c r="L20" s="403"/>
      <c r="M20" s="436"/>
      <c r="N20" s="93"/>
      <c r="O20" s="282"/>
      <c r="P20" s="282"/>
      <c r="Q20" s="282"/>
      <c r="R20" s="282"/>
      <c r="S20" s="282"/>
      <c r="T20" s="282"/>
      <c r="U20" s="282"/>
      <c r="V20" s="282"/>
      <c r="W20" s="282"/>
      <c r="X20" s="282"/>
      <c r="Y20" s="282"/>
      <c r="Z20" s="685"/>
      <c r="AA20" s="796"/>
      <c r="AB20" s="796"/>
      <c r="AC20" s="796"/>
      <c r="AD20" s="796"/>
    </row>
    <row r="21" spans="1:30" ht="46.5" customHeight="1" x14ac:dyDescent="0.3">
      <c r="A21" s="416" t="s">
        <v>559</v>
      </c>
      <c r="B21" s="416" t="s">
        <v>559</v>
      </c>
      <c r="C21" s="447"/>
      <c r="D21" s="797" t="s">
        <v>706</v>
      </c>
      <c r="E21" s="403" t="s">
        <v>694</v>
      </c>
      <c r="F21" s="798" t="s">
        <v>707</v>
      </c>
      <c r="G21" s="403" t="s">
        <v>708</v>
      </c>
      <c r="H21" s="799">
        <v>1</v>
      </c>
      <c r="I21" s="682" t="s">
        <v>709</v>
      </c>
      <c r="J21" s="682" t="s">
        <v>710</v>
      </c>
      <c r="K21" s="92" t="s">
        <v>711</v>
      </c>
      <c r="L21" s="403" t="s">
        <v>701</v>
      </c>
      <c r="M21" s="708" t="s">
        <v>374</v>
      </c>
      <c r="N21" s="93"/>
      <c r="O21" s="282"/>
      <c r="P21" s="93"/>
      <c r="Q21" s="93"/>
      <c r="R21" s="93"/>
      <c r="S21" s="93"/>
      <c r="T21" s="93"/>
      <c r="U21" s="282"/>
      <c r="V21" s="282"/>
      <c r="W21" s="282"/>
      <c r="X21" s="93"/>
      <c r="Y21" s="93"/>
      <c r="Z21" s="685"/>
      <c r="AA21" s="441">
        <v>1</v>
      </c>
      <c r="AB21" s="452"/>
      <c r="AC21" s="452"/>
      <c r="AD21" s="452"/>
    </row>
    <row r="22" spans="1:30" ht="46.5" customHeight="1" x14ac:dyDescent="0.3">
      <c r="A22" s="417"/>
      <c r="B22" s="417"/>
      <c r="C22" s="447"/>
      <c r="D22" s="797"/>
      <c r="E22" s="403"/>
      <c r="F22" s="798"/>
      <c r="G22" s="403"/>
      <c r="H22" s="799"/>
      <c r="I22" s="683"/>
      <c r="J22" s="683"/>
      <c r="K22" s="92" t="s">
        <v>703</v>
      </c>
      <c r="L22" s="403"/>
      <c r="M22" s="708"/>
      <c r="N22" s="206"/>
      <c r="O22" s="283"/>
      <c r="P22" s="283"/>
      <c r="Q22" s="206"/>
      <c r="R22" s="206"/>
      <c r="S22" s="206"/>
      <c r="T22" s="206"/>
      <c r="U22" s="206"/>
      <c r="V22" s="283"/>
      <c r="W22" s="283"/>
      <c r="X22" s="206"/>
      <c r="Y22" s="206"/>
      <c r="Z22" s="685"/>
      <c r="AA22" s="441"/>
      <c r="AB22" s="452"/>
      <c r="AC22" s="452"/>
      <c r="AD22" s="452"/>
    </row>
    <row r="23" spans="1:30" ht="46.5" customHeight="1" x14ac:dyDescent="0.3">
      <c r="A23" s="417"/>
      <c r="B23" s="417"/>
      <c r="C23" s="447"/>
      <c r="D23" s="797"/>
      <c r="E23" s="403"/>
      <c r="F23" s="798"/>
      <c r="G23" s="416" t="s">
        <v>712</v>
      </c>
      <c r="H23" s="799">
        <v>2</v>
      </c>
      <c r="I23" s="683"/>
      <c r="J23" s="683"/>
      <c r="K23" s="92" t="s">
        <v>713</v>
      </c>
      <c r="L23" s="403"/>
      <c r="M23" s="708"/>
      <c r="N23" s="206"/>
      <c r="O23" s="283"/>
      <c r="P23" s="283"/>
      <c r="Q23" s="206"/>
      <c r="R23" s="206"/>
      <c r="S23" s="206"/>
      <c r="T23" s="206"/>
      <c r="U23" s="206"/>
      <c r="V23" s="206"/>
      <c r="W23" s="206"/>
      <c r="X23" s="283"/>
      <c r="Y23" s="283"/>
      <c r="Z23" s="685"/>
      <c r="AA23" s="452"/>
      <c r="AB23" s="452"/>
      <c r="AC23" s="441">
        <v>1</v>
      </c>
      <c r="AD23" s="441">
        <v>1</v>
      </c>
    </row>
    <row r="24" spans="1:30" s="94" customFormat="1" ht="46.5" customHeight="1" x14ac:dyDescent="0.3">
      <c r="A24" s="417"/>
      <c r="B24" s="417"/>
      <c r="C24" s="447"/>
      <c r="D24" s="797"/>
      <c r="E24" s="403"/>
      <c r="F24" s="798"/>
      <c r="G24" s="417"/>
      <c r="H24" s="799"/>
      <c r="I24" s="683"/>
      <c r="J24" s="683"/>
      <c r="K24" s="92" t="s">
        <v>714</v>
      </c>
      <c r="L24" s="403"/>
      <c r="M24" s="708"/>
      <c r="N24" s="206"/>
      <c r="O24" s="206"/>
      <c r="P24" s="283"/>
      <c r="Q24" s="206"/>
      <c r="R24" s="206"/>
      <c r="S24" s="206"/>
      <c r="T24" s="206"/>
      <c r="U24" s="206"/>
      <c r="V24" s="206"/>
      <c r="W24" s="206"/>
      <c r="X24" s="283"/>
      <c r="Y24" s="283"/>
      <c r="Z24" s="685"/>
      <c r="AA24" s="452"/>
      <c r="AB24" s="452"/>
      <c r="AC24" s="441"/>
      <c r="AD24" s="441"/>
    </row>
    <row r="25" spans="1:30" s="94" customFormat="1" ht="34.5" customHeight="1" x14ac:dyDescent="0.3">
      <c r="A25" s="417"/>
      <c r="B25" s="417"/>
      <c r="C25" s="447"/>
      <c r="D25" s="794" t="s">
        <v>715</v>
      </c>
      <c r="E25" s="403" t="s">
        <v>694</v>
      </c>
      <c r="F25" s="798" t="s">
        <v>716</v>
      </c>
      <c r="G25" s="416" t="s">
        <v>717</v>
      </c>
      <c r="H25" s="800">
        <v>1</v>
      </c>
      <c r="I25" s="682" t="s">
        <v>718</v>
      </c>
      <c r="J25" s="682" t="s">
        <v>719</v>
      </c>
      <c r="K25" s="96" t="s">
        <v>720</v>
      </c>
      <c r="L25" s="403" t="s">
        <v>721</v>
      </c>
      <c r="M25" s="708" t="s">
        <v>722</v>
      </c>
      <c r="N25" s="282"/>
      <c r="O25" s="93"/>
      <c r="P25" s="93"/>
      <c r="Q25" s="93"/>
      <c r="R25" s="93"/>
      <c r="S25" s="93"/>
      <c r="T25" s="93"/>
      <c r="U25" s="93"/>
      <c r="V25" s="93"/>
      <c r="W25" s="93"/>
      <c r="X25" s="93"/>
      <c r="Y25" s="93"/>
      <c r="Z25" s="685"/>
      <c r="AA25" s="800">
        <v>1</v>
      </c>
      <c r="AB25" s="459"/>
      <c r="AC25" s="459"/>
      <c r="AD25" s="459"/>
    </row>
    <row r="26" spans="1:30" s="94" customFormat="1" ht="34.5" customHeight="1" x14ac:dyDescent="0.3">
      <c r="A26" s="417"/>
      <c r="B26" s="417"/>
      <c r="C26" s="447"/>
      <c r="D26" s="794"/>
      <c r="E26" s="403"/>
      <c r="F26" s="798"/>
      <c r="G26" s="417"/>
      <c r="H26" s="801"/>
      <c r="I26" s="683"/>
      <c r="J26" s="683"/>
      <c r="K26" s="96" t="s">
        <v>723</v>
      </c>
      <c r="L26" s="403"/>
      <c r="M26" s="708"/>
      <c r="N26" s="282"/>
      <c r="O26" s="93"/>
      <c r="P26" s="93"/>
      <c r="Q26" s="93"/>
      <c r="R26" s="93"/>
      <c r="S26" s="93"/>
      <c r="T26" s="93"/>
      <c r="U26" s="93"/>
      <c r="V26" s="93"/>
      <c r="W26" s="93"/>
      <c r="X26" s="93"/>
      <c r="Y26" s="93"/>
      <c r="Z26" s="685"/>
      <c r="AA26" s="801"/>
      <c r="AB26" s="460"/>
      <c r="AC26" s="460"/>
      <c r="AD26" s="460"/>
    </row>
    <row r="27" spans="1:30" s="94" customFormat="1" ht="34.5" customHeight="1" x14ac:dyDescent="0.3">
      <c r="A27" s="417"/>
      <c r="B27" s="417"/>
      <c r="C27" s="447"/>
      <c r="D27" s="794"/>
      <c r="E27" s="403"/>
      <c r="F27" s="798"/>
      <c r="G27" s="417"/>
      <c r="H27" s="801"/>
      <c r="I27" s="683"/>
      <c r="J27" s="683"/>
      <c r="K27" s="96" t="s">
        <v>724</v>
      </c>
      <c r="L27" s="403"/>
      <c r="M27" s="708"/>
      <c r="N27" s="282"/>
      <c r="O27" s="282"/>
      <c r="P27" s="282"/>
      <c r="Q27" s="282"/>
      <c r="R27" s="282"/>
      <c r="S27" s="282"/>
      <c r="T27" s="282"/>
      <c r="U27" s="282"/>
      <c r="V27" s="282"/>
      <c r="W27" s="282"/>
      <c r="X27" s="282"/>
      <c r="Y27" s="282"/>
      <c r="Z27" s="685"/>
      <c r="AA27" s="801"/>
      <c r="AB27" s="460"/>
      <c r="AC27" s="460"/>
      <c r="AD27" s="460"/>
    </row>
    <row r="28" spans="1:30" s="94" customFormat="1" ht="34.5" customHeight="1" x14ac:dyDescent="0.3">
      <c r="A28" s="417"/>
      <c r="B28" s="417"/>
      <c r="C28" s="447"/>
      <c r="D28" s="794"/>
      <c r="E28" s="403"/>
      <c r="F28" s="798"/>
      <c r="G28" s="417"/>
      <c r="H28" s="801"/>
      <c r="I28" s="683"/>
      <c r="J28" s="683"/>
      <c r="K28" s="96" t="s">
        <v>725</v>
      </c>
      <c r="L28" s="403"/>
      <c r="M28" s="708"/>
      <c r="N28" s="93"/>
      <c r="O28" s="282"/>
      <c r="P28" s="93"/>
      <c r="Q28" s="93"/>
      <c r="R28" s="93"/>
      <c r="S28" s="93"/>
      <c r="T28" s="93"/>
      <c r="U28" s="93"/>
      <c r="V28" s="93"/>
      <c r="W28" s="93"/>
      <c r="X28" s="93"/>
      <c r="Y28" s="93"/>
      <c r="Z28" s="685"/>
      <c r="AA28" s="801"/>
      <c r="AB28" s="460"/>
      <c r="AC28" s="460"/>
      <c r="AD28" s="460"/>
    </row>
    <row r="29" spans="1:30" s="94" customFormat="1" ht="34.5" customHeight="1" x14ac:dyDescent="0.3">
      <c r="A29" s="417"/>
      <c r="B29" s="417"/>
      <c r="C29" s="447"/>
      <c r="D29" s="794"/>
      <c r="E29" s="403"/>
      <c r="F29" s="798"/>
      <c r="G29" s="418"/>
      <c r="H29" s="802"/>
      <c r="I29" s="684"/>
      <c r="J29" s="684"/>
      <c r="K29" s="96" t="s">
        <v>726</v>
      </c>
      <c r="L29" s="403"/>
      <c r="M29" s="708"/>
      <c r="N29" s="93"/>
      <c r="O29" s="282"/>
      <c r="P29" s="93"/>
      <c r="Q29" s="93"/>
      <c r="R29" s="93"/>
      <c r="S29" s="93"/>
      <c r="T29" s="93"/>
      <c r="U29" s="93"/>
      <c r="V29" s="93"/>
      <c r="W29" s="93"/>
      <c r="X29" s="93"/>
      <c r="Y29" s="93"/>
      <c r="Z29" s="685"/>
      <c r="AA29" s="802"/>
      <c r="AB29" s="461"/>
      <c r="AC29" s="461"/>
      <c r="AD29" s="461"/>
    </row>
    <row r="30" spans="1:30" s="94" customFormat="1" ht="31.5" customHeight="1" x14ac:dyDescent="0.3">
      <c r="A30" s="417"/>
      <c r="B30" s="417"/>
      <c r="C30" s="447"/>
      <c r="D30" s="687" t="s">
        <v>727</v>
      </c>
      <c r="E30" s="407" t="s">
        <v>694</v>
      </c>
      <c r="F30" s="421" t="s">
        <v>728</v>
      </c>
      <c r="G30" s="407" t="s">
        <v>729</v>
      </c>
      <c r="H30" s="677">
        <v>1</v>
      </c>
      <c r="I30" s="679" t="s">
        <v>730</v>
      </c>
      <c r="J30" s="682" t="s">
        <v>731</v>
      </c>
      <c r="K30" s="102" t="s">
        <v>732</v>
      </c>
      <c r="L30" s="403" t="s">
        <v>695</v>
      </c>
      <c r="M30" s="436" t="s">
        <v>733</v>
      </c>
      <c r="N30" s="282"/>
      <c r="O30" s="282"/>
      <c r="P30" s="282"/>
      <c r="Q30" s="282"/>
      <c r="R30" s="282"/>
      <c r="S30" s="282"/>
      <c r="T30" s="282"/>
      <c r="U30" s="282"/>
      <c r="V30" s="282"/>
      <c r="W30" s="282"/>
      <c r="X30" s="282"/>
      <c r="Y30" s="282"/>
      <c r="Z30" s="685"/>
      <c r="AA30" s="686">
        <v>0.2</v>
      </c>
      <c r="AB30" s="686">
        <v>0.35</v>
      </c>
      <c r="AC30" s="686">
        <v>0.35</v>
      </c>
      <c r="AD30" s="686">
        <v>0.1</v>
      </c>
    </row>
    <row r="31" spans="1:30" s="94" customFormat="1" ht="31.5" customHeight="1" x14ac:dyDescent="0.3">
      <c r="A31" s="417"/>
      <c r="B31" s="417"/>
      <c r="C31" s="447"/>
      <c r="D31" s="687"/>
      <c r="E31" s="407"/>
      <c r="F31" s="421"/>
      <c r="G31" s="407"/>
      <c r="H31" s="678"/>
      <c r="I31" s="680"/>
      <c r="J31" s="683"/>
      <c r="K31" s="102" t="s">
        <v>734</v>
      </c>
      <c r="L31" s="403"/>
      <c r="M31" s="436"/>
      <c r="N31" s="93"/>
      <c r="O31" s="282"/>
      <c r="P31" s="282"/>
      <c r="Q31" s="282"/>
      <c r="R31" s="282"/>
      <c r="S31" s="282"/>
      <c r="T31" s="282"/>
      <c r="U31" s="282"/>
      <c r="V31" s="282"/>
      <c r="W31" s="282"/>
      <c r="X31" s="282"/>
      <c r="Y31" s="282"/>
      <c r="Z31" s="685"/>
      <c r="AA31" s="686"/>
      <c r="AB31" s="686"/>
      <c r="AC31" s="686"/>
      <c r="AD31" s="686"/>
    </row>
    <row r="32" spans="1:30" s="94" customFormat="1" ht="42" customHeight="1" x14ac:dyDescent="0.3">
      <c r="A32" s="417"/>
      <c r="B32" s="417"/>
      <c r="C32" s="447"/>
      <c r="D32" s="687"/>
      <c r="E32" s="407"/>
      <c r="F32" s="421"/>
      <c r="G32" s="407"/>
      <c r="H32" s="678"/>
      <c r="I32" s="680"/>
      <c r="J32" s="683"/>
      <c r="K32" s="102" t="s">
        <v>735</v>
      </c>
      <c r="L32" s="403"/>
      <c r="M32" s="436"/>
      <c r="N32" s="282"/>
      <c r="O32" s="282"/>
      <c r="P32" s="282"/>
      <c r="Q32" s="282"/>
      <c r="R32" s="282"/>
      <c r="S32" s="282"/>
      <c r="T32" s="282"/>
      <c r="U32" s="282"/>
      <c r="V32" s="282"/>
      <c r="W32" s="282"/>
      <c r="X32" s="282"/>
      <c r="Y32" s="282"/>
      <c r="Z32" s="685"/>
      <c r="AA32" s="686"/>
      <c r="AB32" s="686"/>
      <c r="AC32" s="686"/>
      <c r="AD32" s="686"/>
    </row>
    <row r="33" spans="1:30" ht="27.75" customHeight="1" x14ac:dyDescent="0.3">
      <c r="A33" s="417"/>
      <c r="B33" s="417"/>
      <c r="C33" s="447"/>
      <c r="D33" s="687"/>
      <c r="E33" s="407"/>
      <c r="F33" s="421"/>
      <c r="G33" s="407"/>
      <c r="H33" s="678"/>
      <c r="I33" s="680"/>
      <c r="J33" s="683"/>
      <c r="K33" s="102" t="s">
        <v>736</v>
      </c>
      <c r="L33" s="403"/>
      <c r="M33" s="436"/>
      <c r="N33" s="282"/>
      <c r="O33" s="282"/>
      <c r="P33" s="282"/>
      <c r="Q33" s="282"/>
      <c r="R33" s="282"/>
      <c r="S33" s="282"/>
      <c r="T33" s="282"/>
      <c r="U33" s="282"/>
      <c r="V33" s="282"/>
      <c r="W33" s="282"/>
      <c r="X33" s="282"/>
      <c r="Y33" s="282"/>
      <c r="Z33" s="685"/>
      <c r="AA33" s="686"/>
      <c r="AB33" s="686"/>
      <c r="AC33" s="686"/>
      <c r="AD33" s="686"/>
    </row>
    <row r="34" spans="1:30" ht="27.75" customHeight="1" x14ac:dyDescent="0.3">
      <c r="A34" s="417"/>
      <c r="B34" s="417"/>
      <c r="C34" s="447"/>
      <c r="D34" s="687"/>
      <c r="E34" s="407"/>
      <c r="F34" s="421"/>
      <c r="G34" s="446"/>
      <c r="H34" s="678"/>
      <c r="I34" s="681"/>
      <c r="J34" s="683"/>
      <c r="K34" s="102" t="s">
        <v>737</v>
      </c>
      <c r="L34" s="403"/>
      <c r="M34" s="436"/>
      <c r="N34" s="282"/>
      <c r="O34" s="282"/>
      <c r="P34" s="282"/>
      <c r="Q34" s="282"/>
      <c r="R34" s="282"/>
      <c r="S34" s="282"/>
      <c r="T34" s="282"/>
      <c r="U34" s="282"/>
      <c r="V34" s="282"/>
      <c r="W34" s="282"/>
      <c r="X34" s="282"/>
      <c r="Y34" s="282"/>
      <c r="Z34" s="685"/>
      <c r="AA34" s="686"/>
      <c r="AB34" s="686"/>
      <c r="AC34" s="686"/>
      <c r="AD34" s="686"/>
    </row>
    <row r="35" spans="1:30" ht="27.75" customHeight="1" x14ac:dyDescent="0.3">
      <c r="A35" s="417"/>
      <c r="B35" s="417"/>
      <c r="C35" s="447"/>
      <c r="D35" s="687"/>
      <c r="E35" s="407"/>
      <c r="F35" s="421"/>
      <c r="G35" s="403" t="s">
        <v>738</v>
      </c>
      <c r="H35" s="677">
        <v>1</v>
      </c>
      <c r="I35" s="679" t="s">
        <v>739</v>
      </c>
      <c r="J35" s="683"/>
      <c r="K35" s="102" t="s">
        <v>740</v>
      </c>
      <c r="L35" s="403"/>
      <c r="M35" s="436"/>
      <c r="N35" s="282"/>
      <c r="O35" s="282"/>
      <c r="P35" s="282"/>
      <c r="Q35" s="282"/>
      <c r="R35" s="282"/>
      <c r="S35" s="282"/>
      <c r="T35" s="282"/>
      <c r="U35" s="282"/>
      <c r="V35" s="282"/>
      <c r="W35" s="282"/>
      <c r="X35" s="282"/>
      <c r="Y35" s="282"/>
      <c r="Z35" s="685"/>
      <c r="AA35" s="686">
        <v>0.25</v>
      </c>
      <c r="AB35" s="803">
        <v>0.25</v>
      </c>
      <c r="AC35" s="686">
        <v>0.25</v>
      </c>
      <c r="AD35" s="686">
        <v>0.25</v>
      </c>
    </row>
    <row r="36" spans="1:30" ht="27.75" customHeight="1" x14ac:dyDescent="0.3">
      <c r="A36" s="417"/>
      <c r="B36" s="417"/>
      <c r="C36" s="447"/>
      <c r="D36" s="687"/>
      <c r="E36" s="407"/>
      <c r="F36" s="421"/>
      <c r="G36" s="403"/>
      <c r="H36" s="678"/>
      <c r="I36" s="680"/>
      <c r="J36" s="683"/>
      <c r="K36" s="102" t="s">
        <v>741</v>
      </c>
      <c r="L36" s="403"/>
      <c r="M36" s="436"/>
      <c r="N36" s="282"/>
      <c r="O36" s="282"/>
      <c r="P36" s="282"/>
      <c r="Q36" s="282"/>
      <c r="R36" s="282"/>
      <c r="S36" s="282"/>
      <c r="T36" s="282"/>
      <c r="U36" s="282"/>
      <c r="V36" s="282"/>
      <c r="W36" s="282"/>
      <c r="X36" s="282"/>
      <c r="Y36" s="282"/>
      <c r="Z36" s="685"/>
      <c r="AA36" s="686"/>
      <c r="AB36" s="803"/>
      <c r="AC36" s="686"/>
      <c r="AD36" s="686"/>
    </row>
    <row r="37" spans="1:30" ht="27.75" customHeight="1" x14ac:dyDescent="0.3">
      <c r="A37" s="417"/>
      <c r="B37" s="417"/>
      <c r="C37" s="447"/>
      <c r="D37" s="687"/>
      <c r="E37" s="407"/>
      <c r="F37" s="421"/>
      <c r="G37" s="403"/>
      <c r="H37" s="707"/>
      <c r="I37" s="681"/>
      <c r="J37" s="684"/>
      <c r="K37" s="102" t="s">
        <v>742</v>
      </c>
      <c r="L37" s="403"/>
      <c r="M37" s="436"/>
      <c r="N37" s="282"/>
      <c r="O37" s="282"/>
      <c r="P37" s="282"/>
      <c r="Q37" s="282"/>
      <c r="R37" s="282"/>
      <c r="S37" s="282"/>
      <c r="T37" s="282"/>
      <c r="U37" s="282"/>
      <c r="V37" s="282"/>
      <c r="W37" s="282"/>
      <c r="X37" s="282"/>
      <c r="Y37" s="282"/>
      <c r="Z37" s="685"/>
      <c r="AA37" s="686"/>
      <c r="AB37" s="803"/>
      <c r="AC37" s="686"/>
      <c r="AD37" s="686"/>
    </row>
    <row r="38" spans="1:30" ht="46.5" customHeight="1" x14ac:dyDescent="0.3">
      <c r="A38" s="417"/>
      <c r="B38" s="417"/>
      <c r="C38" s="447"/>
      <c r="D38" s="794" t="s">
        <v>743</v>
      </c>
      <c r="E38" s="407" t="s">
        <v>694</v>
      </c>
      <c r="F38" s="421" t="s">
        <v>744</v>
      </c>
      <c r="G38" s="407" t="s">
        <v>745</v>
      </c>
      <c r="H38" s="799">
        <v>7</v>
      </c>
      <c r="I38" s="436" t="s">
        <v>746</v>
      </c>
      <c r="J38" s="682" t="s">
        <v>747</v>
      </c>
      <c r="K38" s="213" t="s">
        <v>748</v>
      </c>
      <c r="L38" s="403" t="s">
        <v>721</v>
      </c>
      <c r="M38" s="436" t="s">
        <v>402</v>
      </c>
      <c r="N38" s="282"/>
      <c r="O38" s="282"/>
      <c r="P38" s="282"/>
      <c r="Q38" s="282"/>
      <c r="R38" s="282"/>
      <c r="S38" s="282"/>
      <c r="T38" s="282"/>
      <c r="U38" s="282"/>
      <c r="V38" s="282"/>
      <c r="W38" s="282"/>
      <c r="X38" s="282"/>
      <c r="Y38" s="282"/>
      <c r="Z38" s="685"/>
      <c r="AA38" s="452"/>
      <c r="AB38" s="799">
        <v>4</v>
      </c>
      <c r="AC38" s="799">
        <v>3</v>
      </c>
      <c r="AD38" s="452"/>
    </row>
    <row r="39" spans="1:30" ht="46.5" customHeight="1" x14ac:dyDescent="0.3">
      <c r="A39" s="417"/>
      <c r="B39" s="417"/>
      <c r="C39" s="447"/>
      <c r="D39" s="794"/>
      <c r="E39" s="407"/>
      <c r="F39" s="421"/>
      <c r="G39" s="407"/>
      <c r="H39" s="799"/>
      <c r="I39" s="436"/>
      <c r="J39" s="683"/>
      <c r="K39" s="213" t="s">
        <v>749</v>
      </c>
      <c r="L39" s="403"/>
      <c r="M39" s="436"/>
      <c r="N39" s="93"/>
      <c r="O39" s="93"/>
      <c r="P39" s="93"/>
      <c r="Q39" s="282"/>
      <c r="R39" s="282"/>
      <c r="S39" s="282"/>
      <c r="T39" s="282"/>
      <c r="U39" s="282"/>
      <c r="V39" s="282"/>
      <c r="W39" s="93"/>
      <c r="X39" s="93"/>
      <c r="Y39" s="93"/>
      <c r="Z39" s="685"/>
      <c r="AA39" s="452"/>
      <c r="AB39" s="799"/>
      <c r="AC39" s="799"/>
      <c r="AD39" s="452"/>
    </row>
    <row r="40" spans="1:30" ht="46.5" customHeight="1" x14ac:dyDescent="0.3">
      <c r="A40" s="417"/>
      <c r="B40" s="417"/>
      <c r="C40" s="447"/>
      <c r="D40" s="794"/>
      <c r="E40" s="407"/>
      <c r="F40" s="421"/>
      <c r="G40" s="407" t="s">
        <v>750</v>
      </c>
      <c r="H40" s="799">
        <v>3</v>
      </c>
      <c r="I40" s="436"/>
      <c r="J40" s="683"/>
      <c r="K40" s="213" t="s">
        <v>751</v>
      </c>
      <c r="L40" s="403"/>
      <c r="M40" s="436"/>
      <c r="N40" s="93"/>
      <c r="O40" s="93"/>
      <c r="P40" s="93"/>
      <c r="Q40" s="282"/>
      <c r="R40" s="282"/>
      <c r="S40" s="282"/>
      <c r="T40" s="282"/>
      <c r="U40" s="282"/>
      <c r="V40" s="282"/>
      <c r="W40" s="93"/>
      <c r="X40" s="93"/>
      <c r="Y40" s="93"/>
      <c r="Z40" s="685"/>
      <c r="AA40" s="452"/>
      <c r="AB40" s="799">
        <v>2</v>
      </c>
      <c r="AC40" s="799">
        <v>1</v>
      </c>
      <c r="AD40" s="452"/>
    </row>
    <row r="41" spans="1:30" ht="46.5" customHeight="1" x14ac:dyDescent="0.3">
      <c r="A41" s="417"/>
      <c r="B41" s="417"/>
      <c r="C41" s="447"/>
      <c r="D41" s="794"/>
      <c r="E41" s="407"/>
      <c r="F41" s="421"/>
      <c r="G41" s="407"/>
      <c r="H41" s="799"/>
      <c r="I41" s="436"/>
      <c r="J41" s="684"/>
      <c r="K41" s="213" t="s">
        <v>752</v>
      </c>
      <c r="L41" s="403"/>
      <c r="M41" s="436"/>
      <c r="N41" s="93"/>
      <c r="O41" s="93"/>
      <c r="P41" s="93"/>
      <c r="Q41" s="93"/>
      <c r="R41" s="93"/>
      <c r="S41" s="282"/>
      <c r="T41" s="93"/>
      <c r="U41" s="93"/>
      <c r="V41" s="282"/>
      <c r="W41" s="93"/>
      <c r="X41" s="93"/>
      <c r="Y41" s="93"/>
      <c r="Z41" s="685"/>
      <c r="AA41" s="452"/>
      <c r="AB41" s="799"/>
      <c r="AC41" s="799"/>
      <c r="AD41" s="452"/>
    </row>
    <row r="42" spans="1:30" ht="46.5" customHeight="1" x14ac:dyDescent="0.3">
      <c r="A42" s="417"/>
      <c r="B42" s="417"/>
      <c r="C42" s="447"/>
      <c r="D42" s="674" t="s">
        <v>753</v>
      </c>
      <c r="E42" s="407" t="s">
        <v>694</v>
      </c>
      <c r="F42" s="421" t="s">
        <v>754</v>
      </c>
      <c r="G42" s="421" t="s">
        <v>755</v>
      </c>
      <c r="H42" s="688">
        <v>39</v>
      </c>
      <c r="I42" s="407" t="s">
        <v>756</v>
      </c>
      <c r="J42" s="403" t="s">
        <v>757</v>
      </c>
      <c r="K42" s="213" t="s">
        <v>758</v>
      </c>
      <c r="L42" s="400" t="s">
        <v>759</v>
      </c>
      <c r="M42" s="446" t="s">
        <v>760</v>
      </c>
      <c r="N42" s="284"/>
      <c r="O42" s="284"/>
      <c r="P42" s="284"/>
      <c r="Q42" s="284"/>
      <c r="R42" s="284"/>
      <c r="S42" s="284"/>
      <c r="T42" s="284"/>
      <c r="U42" s="284"/>
      <c r="V42" s="284"/>
      <c r="W42" s="284"/>
      <c r="X42" s="284"/>
      <c r="Y42" s="284"/>
      <c r="Z42" s="804"/>
      <c r="AA42" s="421">
        <v>7</v>
      </c>
      <c r="AB42" s="421">
        <v>12</v>
      </c>
      <c r="AC42" s="688">
        <v>12</v>
      </c>
      <c r="AD42" s="688">
        <v>8</v>
      </c>
    </row>
    <row r="43" spans="1:30" ht="46.5" customHeight="1" x14ac:dyDescent="0.3">
      <c r="A43" s="417"/>
      <c r="B43" s="417"/>
      <c r="C43" s="447"/>
      <c r="D43" s="675"/>
      <c r="E43" s="407"/>
      <c r="F43" s="421"/>
      <c r="G43" s="421"/>
      <c r="H43" s="688"/>
      <c r="I43" s="407"/>
      <c r="J43" s="403"/>
      <c r="K43" s="213" t="s">
        <v>761</v>
      </c>
      <c r="L43" s="401"/>
      <c r="M43" s="447"/>
      <c r="N43" s="284"/>
      <c r="O43" s="284"/>
      <c r="P43" s="284"/>
      <c r="Q43" s="284"/>
      <c r="R43" s="284"/>
      <c r="S43" s="284"/>
      <c r="T43" s="284"/>
      <c r="U43" s="284"/>
      <c r="V43" s="284"/>
      <c r="W43" s="284"/>
      <c r="X43" s="284"/>
      <c r="Y43" s="284"/>
      <c r="Z43" s="804"/>
      <c r="AA43" s="421"/>
      <c r="AB43" s="421"/>
      <c r="AC43" s="688"/>
      <c r="AD43" s="688"/>
    </row>
    <row r="44" spans="1:30" ht="46.5" customHeight="1" x14ac:dyDescent="0.3">
      <c r="A44" s="417"/>
      <c r="B44" s="417"/>
      <c r="C44" s="447"/>
      <c r="D44" s="675"/>
      <c r="E44" s="407"/>
      <c r="F44" s="421"/>
      <c r="G44" s="421"/>
      <c r="H44" s="688"/>
      <c r="I44" s="407"/>
      <c r="J44" s="403"/>
      <c r="K44" s="213" t="s">
        <v>762</v>
      </c>
      <c r="L44" s="401"/>
      <c r="M44" s="447"/>
      <c r="N44" s="284"/>
      <c r="O44" s="284"/>
      <c r="P44" s="284"/>
      <c r="Q44" s="284"/>
      <c r="R44" s="284"/>
      <c r="S44" s="284"/>
      <c r="T44" s="284"/>
      <c r="U44" s="284"/>
      <c r="V44" s="284"/>
      <c r="W44" s="284"/>
      <c r="X44" s="284"/>
      <c r="Y44" s="284"/>
      <c r="Z44" s="804"/>
      <c r="AA44" s="421"/>
      <c r="AB44" s="421"/>
      <c r="AC44" s="688"/>
      <c r="AD44" s="688"/>
    </row>
    <row r="45" spans="1:30" ht="43.5" customHeight="1" x14ac:dyDescent="0.3">
      <c r="A45" s="417"/>
      <c r="B45" s="417"/>
      <c r="C45" s="447"/>
      <c r="D45" s="676"/>
      <c r="E45" s="407"/>
      <c r="F45" s="421"/>
      <c r="G45" s="421"/>
      <c r="H45" s="688"/>
      <c r="I45" s="407"/>
      <c r="J45" s="403"/>
      <c r="K45" s="213" t="s">
        <v>763</v>
      </c>
      <c r="L45" s="402"/>
      <c r="M45" s="448"/>
      <c r="N45" s="284"/>
      <c r="O45" s="284"/>
      <c r="P45" s="284"/>
      <c r="Q45" s="284"/>
      <c r="R45" s="284"/>
      <c r="S45" s="284"/>
      <c r="T45" s="284"/>
      <c r="U45" s="284"/>
      <c r="V45" s="284"/>
      <c r="W45" s="284"/>
      <c r="X45" s="284"/>
      <c r="Y45" s="284"/>
      <c r="Z45" s="804"/>
      <c r="AA45" s="421"/>
      <c r="AB45" s="421"/>
      <c r="AC45" s="688"/>
      <c r="AD45" s="688"/>
    </row>
    <row r="46" spans="1:30" ht="43.5" customHeight="1" x14ac:dyDescent="0.3">
      <c r="A46" s="417"/>
      <c r="B46" s="417"/>
      <c r="C46" s="447"/>
      <c r="D46" s="805" t="s">
        <v>764</v>
      </c>
      <c r="E46" s="403" t="s">
        <v>694</v>
      </c>
      <c r="F46" s="798" t="s">
        <v>765</v>
      </c>
      <c r="G46" s="446" t="s">
        <v>766</v>
      </c>
      <c r="H46" s="682">
        <v>4</v>
      </c>
      <c r="I46" s="682" t="s">
        <v>767</v>
      </c>
      <c r="J46" s="682" t="s">
        <v>768</v>
      </c>
      <c r="K46" s="96" t="s">
        <v>769</v>
      </c>
      <c r="L46" s="403" t="s">
        <v>701</v>
      </c>
      <c r="M46" s="708" t="s">
        <v>770</v>
      </c>
      <c r="N46" s="282"/>
      <c r="O46" s="93"/>
      <c r="P46" s="93"/>
      <c r="Q46" s="93"/>
      <c r="R46" s="93"/>
      <c r="S46" s="93"/>
      <c r="T46" s="93"/>
      <c r="U46" s="93"/>
      <c r="V46" s="93"/>
      <c r="W46" s="93"/>
      <c r="X46" s="93"/>
      <c r="Y46" s="93"/>
      <c r="Z46" s="685"/>
      <c r="AA46" s="808">
        <v>1</v>
      </c>
      <c r="AB46" s="808">
        <v>1</v>
      </c>
      <c r="AC46" s="808">
        <v>1</v>
      </c>
      <c r="AD46" s="808">
        <v>1</v>
      </c>
    </row>
    <row r="47" spans="1:30" ht="43.5" customHeight="1" x14ac:dyDescent="0.3">
      <c r="A47" s="417"/>
      <c r="B47" s="417"/>
      <c r="C47" s="447"/>
      <c r="D47" s="806"/>
      <c r="E47" s="403"/>
      <c r="F47" s="798"/>
      <c r="G47" s="447"/>
      <c r="H47" s="683"/>
      <c r="I47" s="683"/>
      <c r="J47" s="683"/>
      <c r="K47" s="96" t="s">
        <v>771</v>
      </c>
      <c r="L47" s="403"/>
      <c r="M47" s="708"/>
      <c r="N47" s="282"/>
      <c r="O47" s="282"/>
      <c r="P47" s="93"/>
      <c r="Q47" s="93"/>
      <c r="R47" s="93"/>
      <c r="S47" s="93"/>
      <c r="T47" s="93"/>
      <c r="U47" s="282"/>
      <c r="V47" s="282"/>
      <c r="W47" s="93"/>
      <c r="X47" s="93"/>
      <c r="Y47" s="93"/>
      <c r="Z47" s="685"/>
      <c r="AA47" s="809"/>
      <c r="AB47" s="809"/>
      <c r="AC47" s="809"/>
      <c r="AD47" s="809"/>
    </row>
    <row r="48" spans="1:30" ht="43.5" customHeight="1" x14ac:dyDescent="0.3">
      <c r="A48" s="417"/>
      <c r="B48" s="417"/>
      <c r="C48" s="447"/>
      <c r="D48" s="806"/>
      <c r="E48" s="403"/>
      <c r="F48" s="798"/>
      <c r="G48" s="447"/>
      <c r="H48" s="683"/>
      <c r="I48" s="683"/>
      <c r="J48" s="683"/>
      <c r="K48" s="96" t="s">
        <v>772</v>
      </c>
      <c r="L48" s="403"/>
      <c r="M48" s="708"/>
      <c r="N48" s="282"/>
      <c r="O48" s="282"/>
      <c r="P48" s="282"/>
      <c r="Q48" s="282"/>
      <c r="R48" s="282"/>
      <c r="S48" s="282"/>
      <c r="T48" s="282"/>
      <c r="U48" s="282"/>
      <c r="V48" s="282"/>
      <c r="W48" s="282"/>
      <c r="X48" s="282"/>
      <c r="Y48" s="282"/>
      <c r="Z48" s="685"/>
      <c r="AA48" s="809"/>
      <c r="AB48" s="809"/>
      <c r="AC48" s="809"/>
      <c r="AD48" s="809"/>
    </row>
    <row r="49" spans="1:30" s="94" customFormat="1" ht="43.5" customHeight="1" x14ac:dyDescent="0.3">
      <c r="A49" s="417"/>
      <c r="B49" s="417"/>
      <c r="C49" s="447"/>
      <c r="D49" s="806"/>
      <c r="E49" s="403"/>
      <c r="F49" s="798"/>
      <c r="G49" s="448"/>
      <c r="H49" s="684"/>
      <c r="I49" s="684"/>
      <c r="J49" s="683"/>
      <c r="K49" s="96" t="s">
        <v>185</v>
      </c>
      <c r="L49" s="403"/>
      <c r="M49" s="708"/>
      <c r="N49" s="93"/>
      <c r="O49" s="93"/>
      <c r="P49" s="93"/>
      <c r="Q49" s="93"/>
      <c r="R49" s="93"/>
      <c r="S49" s="93"/>
      <c r="T49" s="93"/>
      <c r="U49" s="93"/>
      <c r="V49" s="93"/>
      <c r="W49" s="282"/>
      <c r="X49" s="282"/>
      <c r="Y49" s="282"/>
      <c r="Z49" s="685"/>
      <c r="AA49" s="810"/>
      <c r="AB49" s="810"/>
      <c r="AC49" s="810"/>
      <c r="AD49" s="810"/>
    </row>
    <row r="50" spans="1:30" s="94" customFormat="1" ht="43.5" customHeight="1" x14ac:dyDescent="0.3">
      <c r="A50" s="417"/>
      <c r="B50" s="417"/>
      <c r="C50" s="447"/>
      <c r="D50" s="806"/>
      <c r="E50" s="403"/>
      <c r="F50" s="798"/>
      <c r="G50" s="446" t="s">
        <v>773</v>
      </c>
      <c r="H50" s="682">
        <v>4</v>
      </c>
      <c r="I50" s="682" t="s">
        <v>774</v>
      </c>
      <c r="J50" s="683"/>
      <c r="K50" s="96" t="s">
        <v>775</v>
      </c>
      <c r="L50" s="403"/>
      <c r="M50" s="708"/>
      <c r="N50" s="282"/>
      <c r="O50" s="282"/>
      <c r="P50" s="93"/>
      <c r="Q50" s="282"/>
      <c r="R50" s="282"/>
      <c r="S50" s="93"/>
      <c r="T50" s="282"/>
      <c r="U50" s="282"/>
      <c r="V50" s="93"/>
      <c r="W50" s="282"/>
      <c r="X50" s="282"/>
      <c r="Y50" s="93"/>
      <c r="Z50" s="685"/>
      <c r="AA50" s="808">
        <v>1</v>
      </c>
      <c r="AB50" s="808">
        <v>1</v>
      </c>
      <c r="AC50" s="808">
        <v>1</v>
      </c>
      <c r="AD50" s="808">
        <v>1</v>
      </c>
    </row>
    <row r="51" spans="1:30" s="94" customFormat="1" ht="43.5" customHeight="1" x14ac:dyDescent="0.3">
      <c r="A51" s="417"/>
      <c r="B51" s="417"/>
      <c r="C51" s="447"/>
      <c r="D51" s="806"/>
      <c r="E51" s="403"/>
      <c r="F51" s="798"/>
      <c r="G51" s="447"/>
      <c r="H51" s="683"/>
      <c r="I51" s="683"/>
      <c r="J51" s="683"/>
      <c r="K51" s="96" t="s">
        <v>776</v>
      </c>
      <c r="L51" s="403"/>
      <c r="M51" s="708"/>
      <c r="N51" s="282"/>
      <c r="O51" s="282"/>
      <c r="P51" s="282"/>
      <c r="Q51" s="282"/>
      <c r="R51" s="282"/>
      <c r="S51" s="282"/>
      <c r="T51" s="282"/>
      <c r="U51" s="282"/>
      <c r="V51" s="282"/>
      <c r="W51" s="282"/>
      <c r="X51" s="282"/>
      <c r="Y51" s="282"/>
      <c r="Z51" s="685"/>
      <c r="AA51" s="809"/>
      <c r="AB51" s="809"/>
      <c r="AC51" s="809"/>
      <c r="AD51" s="809"/>
    </row>
    <row r="52" spans="1:30" s="94" customFormat="1" ht="43.5" customHeight="1" x14ac:dyDescent="0.3">
      <c r="A52" s="417"/>
      <c r="B52" s="417"/>
      <c r="C52" s="447"/>
      <c r="D52" s="806"/>
      <c r="E52" s="403"/>
      <c r="F52" s="798"/>
      <c r="G52" s="448"/>
      <c r="H52" s="684"/>
      <c r="I52" s="684"/>
      <c r="J52" s="683"/>
      <c r="K52" s="96" t="s">
        <v>777</v>
      </c>
      <c r="L52" s="403"/>
      <c r="M52" s="708"/>
      <c r="N52" s="93"/>
      <c r="O52" s="93"/>
      <c r="P52" s="93"/>
      <c r="Q52" s="93"/>
      <c r="R52" s="93"/>
      <c r="S52" s="282"/>
      <c r="T52" s="93"/>
      <c r="U52" s="93"/>
      <c r="V52" s="93"/>
      <c r="W52" s="93"/>
      <c r="X52" s="93"/>
      <c r="Y52" s="282"/>
      <c r="Z52" s="685"/>
      <c r="AA52" s="810"/>
      <c r="AB52" s="810"/>
      <c r="AC52" s="810"/>
      <c r="AD52" s="810"/>
    </row>
    <row r="53" spans="1:30" s="94" customFormat="1" ht="43.5" customHeight="1" x14ac:dyDescent="0.3">
      <c r="A53" s="417"/>
      <c r="B53" s="417"/>
      <c r="C53" s="447"/>
      <c r="D53" s="806"/>
      <c r="E53" s="403"/>
      <c r="F53" s="798"/>
      <c r="G53" s="416" t="s">
        <v>778</v>
      </c>
      <c r="H53" s="811">
        <v>1</v>
      </c>
      <c r="I53" s="682" t="s">
        <v>779</v>
      </c>
      <c r="J53" s="683"/>
      <c r="K53" s="96" t="s">
        <v>780</v>
      </c>
      <c r="L53" s="403"/>
      <c r="M53" s="708"/>
      <c r="N53" s="282"/>
      <c r="O53" s="282"/>
      <c r="P53" s="282"/>
      <c r="Q53" s="282"/>
      <c r="R53" s="282"/>
      <c r="S53" s="282"/>
      <c r="T53" s="282"/>
      <c r="U53" s="282"/>
      <c r="V53" s="282"/>
      <c r="W53" s="282"/>
      <c r="X53" s="282"/>
      <c r="Y53" s="282"/>
      <c r="Z53" s="685"/>
      <c r="AA53" s="814">
        <v>0.25</v>
      </c>
      <c r="AB53" s="814">
        <v>0.25</v>
      </c>
      <c r="AC53" s="814">
        <v>0.25</v>
      </c>
      <c r="AD53" s="814">
        <v>0.25</v>
      </c>
    </row>
    <row r="54" spans="1:30" s="94" customFormat="1" ht="43.5" customHeight="1" x14ac:dyDescent="0.3">
      <c r="A54" s="417"/>
      <c r="B54" s="417"/>
      <c r="C54" s="447"/>
      <c r="D54" s="806"/>
      <c r="E54" s="403"/>
      <c r="F54" s="798"/>
      <c r="G54" s="417"/>
      <c r="H54" s="812"/>
      <c r="I54" s="683"/>
      <c r="J54" s="683"/>
      <c r="K54" s="96" t="s">
        <v>781</v>
      </c>
      <c r="L54" s="403"/>
      <c r="M54" s="708"/>
      <c r="N54" s="282"/>
      <c r="O54" s="282"/>
      <c r="P54" s="282"/>
      <c r="Q54" s="282"/>
      <c r="R54" s="282"/>
      <c r="S54" s="282"/>
      <c r="T54" s="282"/>
      <c r="U54" s="282"/>
      <c r="V54" s="282"/>
      <c r="W54" s="282"/>
      <c r="X54" s="282"/>
      <c r="Y54" s="282"/>
      <c r="Z54" s="685"/>
      <c r="AA54" s="815"/>
      <c r="AB54" s="815"/>
      <c r="AC54" s="815"/>
      <c r="AD54" s="815"/>
    </row>
    <row r="55" spans="1:30" s="94" customFormat="1" ht="43.5" customHeight="1" x14ac:dyDescent="0.3">
      <c r="A55" s="417"/>
      <c r="B55" s="417"/>
      <c r="C55" s="447"/>
      <c r="D55" s="806"/>
      <c r="E55" s="403"/>
      <c r="F55" s="798"/>
      <c r="G55" s="417"/>
      <c r="H55" s="812"/>
      <c r="I55" s="683"/>
      <c r="J55" s="683"/>
      <c r="K55" s="96" t="s">
        <v>782</v>
      </c>
      <c r="L55" s="403"/>
      <c r="M55" s="708"/>
      <c r="N55" s="93"/>
      <c r="O55" s="93"/>
      <c r="P55" s="282"/>
      <c r="Q55" s="93"/>
      <c r="R55" s="93"/>
      <c r="S55" s="282"/>
      <c r="T55" s="93"/>
      <c r="U55" s="93"/>
      <c r="V55" s="282"/>
      <c r="W55" s="93"/>
      <c r="X55" s="93"/>
      <c r="Y55" s="282"/>
      <c r="Z55" s="685"/>
      <c r="AA55" s="815"/>
      <c r="AB55" s="815"/>
      <c r="AC55" s="815"/>
      <c r="AD55" s="815"/>
    </row>
    <row r="56" spans="1:30" s="94" customFormat="1" ht="43.5" customHeight="1" x14ac:dyDescent="0.3">
      <c r="A56" s="417"/>
      <c r="B56" s="417"/>
      <c r="C56" s="447"/>
      <c r="D56" s="807"/>
      <c r="E56" s="403"/>
      <c r="F56" s="798"/>
      <c r="G56" s="418"/>
      <c r="H56" s="813"/>
      <c r="I56" s="684"/>
      <c r="J56" s="684"/>
      <c r="K56" s="97" t="s">
        <v>783</v>
      </c>
      <c r="L56" s="403"/>
      <c r="M56" s="708"/>
      <c r="N56" s="282"/>
      <c r="O56" s="282"/>
      <c r="P56" s="282"/>
      <c r="Q56" s="282"/>
      <c r="R56" s="282"/>
      <c r="S56" s="282"/>
      <c r="T56" s="282"/>
      <c r="U56" s="282"/>
      <c r="V56" s="282"/>
      <c r="W56" s="282"/>
      <c r="X56" s="282"/>
      <c r="Y56" s="282"/>
      <c r="Z56" s="685"/>
      <c r="AA56" s="816"/>
      <c r="AB56" s="816"/>
      <c r="AC56" s="816"/>
      <c r="AD56" s="816"/>
    </row>
    <row r="57" spans="1:30" s="94" customFormat="1" ht="43.5" customHeight="1" x14ac:dyDescent="0.3">
      <c r="A57" s="417"/>
      <c r="B57" s="417"/>
      <c r="C57" s="447"/>
      <c r="D57" s="794" t="s">
        <v>784</v>
      </c>
      <c r="E57" s="403" t="s">
        <v>694</v>
      </c>
      <c r="F57" s="421" t="s">
        <v>785</v>
      </c>
      <c r="G57" s="421" t="s">
        <v>786</v>
      </c>
      <c r="H57" s="817">
        <v>1</v>
      </c>
      <c r="I57" s="400" t="s">
        <v>787</v>
      </c>
      <c r="J57" s="403" t="s">
        <v>788</v>
      </c>
      <c r="K57" s="98" t="s">
        <v>789</v>
      </c>
      <c r="L57" s="403" t="s">
        <v>790</v>
      </c>
      <c r="M57" s="436" t="s">
        <v>791</v>
      </c>
      <c r="N57" s="282"/>
      <c r="O57" s="282"/>
      <c r="P57" s="282"/>
      <c r="Q57" s="282"/>
      <c r="R57" s="282"/>
      <c r="S57" s="282"/>
      <c r="T57" s="282"/>
      <c r="U57" s="282"/>
      <c r="V57" s="282"/>
      <c r="W57" s="282"/>
      <c r="X57" s="282"/>
      <c r="Y57" s="282"/>
      <c r="Z57" s="804"/>
      <c r="AA57" s="818">
        <v>0.25</v>
      </c>
      <c r="AB57" s="818">
        <v>0.25</v>
      </c>
      <c r="AC57" s="677">
        <v>0.25</v>
      </c>
      <c r="AD57" s="677">
        <v>0.25</v>
      </c>
    </row>
    <row r="58" spans="1:30" s="94" customFormat="1" ht="43.5" customHeight="1" x14ac:dyDescent="0.3">
      <c r="A58" s="417"/>
      <c r="B58" s="417"/>
      <c r="C58" s="447"/>
      <c r="D58" s="794"/>
      <c r="E58" s="403"/>
      <c r="F58" s="421"/>
      <c r="G58" s="421"/>
      <c r="H58" s="817"/>
      <c r="I58" s="401"/>
      <c r="J58" s="403"/>
      <c r="K58" s="98" t="s">
        <v>792</v>
      </c>
      <c r="L58" s="403"/>
      <c r="M58" s="436"/>
      <c r="N58" s="282"/>
      <c r="O58" s="282"/>
      <c r="P58" s="282"/>
      <c r="Q58" s="282"/>
      <c r="R58" s="282"/>
      <c r="S58" s="282"/>
      <c r="T58" s="282"/>
      <c r="U58" s="282"/>
      <c r="V58" s="282"/>
      <c r="W58" s="282"/>
      <c r="X58" s="282"/>
      <c r="Y58" s="282"/>
      <c r="Z58" s="804"/>
      <c r="AA58" s="819"/>
      <c r="AB58" s="819"/>
      <c r="AC58" s="707"/>
      <c r="AD58" s="707"/>
    </row>
    <row r="59" spans="1:30" s="94" customFormat="1" ht="43.5" customHeight="1" x14ac:dyDescent="0.3">
      <c r="A59" s="417"/>
      <c r="B59" s="417"/>
      <c r="C59" s="447"/>
      <c r="D59" s="794"/>
      <c r="E59" s="403"/>
      <c r="F59" s="421"/>
      <c r="G59" s="421" t="s">
        <v>793</v>
      </c>
      <c r="H59" s="817">
        <v>1</v>
      </c>
      <c r="I59" s="401"/>
      <c r="J59" s="403"/>
      <c r="K59" s="98" t="s">
        <v>794</v>
      </c>
      <c r="L59" s="403"/>
      <c r="M59" s="436"/>
      <c r="N59" s="282"/>
      <c r="O59" s="282"/>
      <c r="P59" s="282"/>
      <c r="Q59" s="282"/>
      <c r="R59" s="282"/>
      <c r="S59" s="282"/>
      <c r="T59" s="282"/>
      <c r="U59" s="282"/>
      <c r="V59" s="282"/>
      <c r="W59" s="282"/>
      <c r="X59" s="282"/>
      <c r="Y59" s="282"/>
      <c r="Z59" s="804"/>
      <c r="AA59" s="818">
        <v>0.25</v>
      </c>
      <c r="AB59" s="818">
        <v>0.25</v>
      </c>
      <c r="AC59" s="677">
        <v>0.25</v>
      </c>
      <c r="AD59" s="677">
        <v>0.25</v>
      </c>
    </row>
    <row r="60" spans="1:30" ht="39.75" customHeight="1" x14ac:dyDescent="0.3">
      <c r="A60" s="417"/>
      <c r="B60" s="417"/>
      <c r="C60" s="447"/>
      <c r="D60" s="794"/>
      <c r="E60" s="403"/>
      <c r="F60" s="421"/>
      <c r="G60" s="421"/>
      <c r="H60" s="817"/>
      <c r="I60" s="401"/>
      <c r="J60" s="403"/>
      <c r="K60" s="213" t="s">
        <v>795</v>
      </c>
      <c r="L60" s="403"/>
      <c r="M60" s="436"/>
      <c r="N60" s="282"/>
      <c r="O60" s="282"/>
      <c r="P60" s="282"/>
      <c r="Q60" s="282"/>
      <c r="R60" s="282"/>
      <c r="S60" s="282"/>
      <c r="T60" s="282"/>
      <c r="U60" s="282"/>
      <c r="V60" s="282"/>
      <c r="W60" s="282"/>
      <c r="X60" s="282"/>
      <c r="Y60" s="282"/>
      <c r="Z60" s="804"/>
      <c r="AA60" s="819"/>
      <c r="AB60" s="819"/>
      <c r="AC60" s="707"/>
      <c r="AD60" s="707"/>
    </row>
    <row r="61" spans="1:30" ht="39.75" customHeight="1" x14ac:dyDescent="0.3">
      <c r="A61" s="417"/>
      <c r="B61" s="417"/>
      <c r="C61" s="447"/>
      <c r="D61" s="794"/>
      <c r="E61" s="403"/>
      <c r="F61" s="421"/>
      <c r="G61" s="421" t="s">
        <v>796</v>
      </c>
      <c r="H61" s="436">
        <v>12</v>
      </c>
      <c r="I61" s="401"/>
      <c r="J61" s="403"/>
      <c r="K61" s="98" t="s">
        <v>797</v>
      </c>
      <c r="L61" s="403"/>
      <c r="M61" s="436"/>
      <c r="N61" s="282"/>
      <c r="O61" s="282"/>
      <c r="P61" s="282"/>
      <c r="Q61" s="282"/>
      <c r="R61" s="282"/>
      <c r="S61" s="282"/>
      <c r="T61" s="282"/>
      <c r="U61" s="282"/>
      <c r="V61" s="282"/>
      <c r="W61" s="282"/>
      <c r="X61" s="282"/>
      <c r="Y61" s="282"/>
      <c r="Z61" s="804"/>
      <c r="AA61" s="445">
        <v>3</v>
      </c>
      <c r="AB61" s="445">
        <v>3</v>
      </c>
      <c r="AC61" s="441">
        <v>3</v>
      </c>
      <c r="AD61" s="441">
        <v>3</v>
      </c>
    </row>
    <row r="62" spans="1:30" ht="39.75" customHeight="1" x14ac:dyDescent="0.3">
      <c r="A62" s="417"/>
      <c r="B62" s="417"/>
      <c r="C62" s="447"/>
      <c r="D62" s="794"/>
      <c r="E62" s="403"/>
      <c r="F62" s="421"/>
      <c r="G62" s="421"/>
      <c r="H62" s="436"/>
      <c r="I62" s="401"/>
      <c r="J62" s="403"/>
      <c r="K62" s="98" t="s">
        <v>798</v>
      </c>
      <c r="L62" s="403"/>
      <c r="M62" s="436"/>
      <c r="N62" s="282"/>
      <c r="O62" s="282"/>
      <c r="P62" s="282"/>
      <c r="Q62" s="282"/>
      <c r="R62" s="282"/>
      <c r="S62" s="282"/>
      <c r="T62" s="282"/>
      <c r="U62" s="282"/>
      <c r="V62" s="282"/>
      <c r="W62" s="282"/>
      <c r="X62" s="282"/>
      <c r="Y62" s="282"/>
      <c r="Z62" s="804"/>
      <c r="AA62" s="445"/>
      <c r="AB62" s="445"/>
      <c r="AC62" s="441"/>
      <c r="AD62" s="441"/>
    </row>
    <row r="63" spans="1:30" ht="39.75" customHeight="1" x14ac:dyDescent="0.3">
      <c r="A63" s="417"/>
      <c r="B63" s="417"/>
      <c r="C63" s="447"/>
      <c r="D63" s="794"/>
      <c r="E63" s="403"/>
      <c r="F63" s="421"/>
      <c r="G63" s="421" t="s">
        <v>799</v>
      </c>
      <c r="H63" s="817">
        <v>1</v>
      </c>
      <c r="I63" s="401"/>
      <c r="J63" s="403"/>
      <c r="K63" s="98" t="s">
        <v>800</v>
      </c>
      <c r="L63" s="403"/>
      <c r="M63" s="436"/>
      <c r="N63" s="282"/>
      <c r="O63" s="282"/>
      <c r="P63" s="282"/>
      <c r="Q63" s="282"/>
      <c r="R63" s="282"/>
      <c r="S63" s="282"/>
      <c r="T63" s="282"/>
      <c r="U63" s="282"/>
      <c r="V63" s="282"/>
      <c r="W63" s="282"/>
      <c r="X63" s="282"/>
      <c r="Y63" s="282"/>
      <c r="Z63" s="804"/>
      <c r="AA63" s="818">
        <v>0.25</v>
      </c>
      <c r="AB63" s="820">
        <v>0.25</v>
      </c>
      <c r="AC63" s="686">
        <v>0.25</v>
      </c>
      <c r="AD63" s="686">
        <v>0.25</v>
      </c>
    </row>
    <row r="64" spans="1:30" ht="39.75" customHeight="1" x14ac:dyDescent="0.3">
      <c r="A64" s="417"/>
      <c r="B64" s="417"/>
      <c r="C64" s="447"/>
      <c r="D64" s="794"/>
      <c r="E64" s="403"/>
      <c r="F64" s="421"/>
      <c r="G64" s="421"/>
      <c r="H64" s="817"/>
      <c r="I64" s="402"/>
      <c r="J64" s="403"/>
      <c r="K64" s="98" t="s">
        <v>801</v>
      </c>
      <c r="L64" s="403"/>
      <c r="M64" s="436"/>
      <c r="N64" s="282"/>
      <c r="O64" s="282"/>
      <c r="P64" s="282"/>
      <c r="Q64" s="282"/>
      <c r="R64" s="282"/>
      <c r="S64" s="282"/>
      <c r="T64" s="282"/>
      <c r="U64" s="282"/>
      <c r="V64" s="282"/>
      <c r="W64" s="282"/>
      <c r="X64" s="282"/>
      <c r="Y64" s="282"/>
      <c r="Z64" s="804"/>
      <c r="AA64" s="819"/>
      <c r="AB64" s="820"/>
      <c r="AC64" s="686"/>
      <c r="AD64" s="686"/>
    </row>
    <row r="65" spans="1:30" ht="39.75" customHeight="1" x14ac:dyDescent="0.3">
      <c r="A65" s="417"/>
      <c r="B65" s="417"/>
      <c r="C65" s="447"/>
      <c r="D65" s="671" t="s">
        <v>802</v>
      </c>
      <c r="E65" s="798" t="s">
        <v>694</v>
      </c>
      <c r="F65" s="798" t="s">
        <v>803</v>
      </c>
      <c r="G65" s="821" t="s">
        <v>804</v>
      </c>
      <c r="H65" s="824">
        <v>0.85</v>
      </c>
      <c r="I65" s="821" t="s">
        <v>805</v>
      </c>
      <c r="J65" s="403" t="s">
        <v>806</v>
      </c>
      <c r="K65" s="99" t="s">
        <v>807</v>
      </c>
      <c r="L65" s="798" t="s">
        <v>808</v>
      </c>
      <c r="M65" s="798" t="s">
        <v>809</v>
      </c>
      <c r="N65" s="285"/>
      <c r="O65" s="100"/>
      <c r="P65" s="100"/>
      <c r="Q65" s="285"/>
      <c r="R65" s="100"/>
      <c r="S65" s="100"/>
      <c r="T65" s="285"/>
      <c r="U65" s="100"/>
      <c r="V65" s="100"/>
      <c r="W65" s="285"/>
      <c r="X65" s="100"/>
      <c r="Y65" s="100"/>
      <c r="Z65" s="827"/>
      <c r="AA65" s="828">
        <v>0.21249999999999999</v>
      </c>
      <c r="AB65" s="828">
        <v>0.21249999999999999</v>
      </c>
      <c r="AC65" s="828">
        <v>0.21249999999999999</v>
      </c>
      <c r="AD65" s="828">
        <v>0.21249999999999999</v>
      </c>
    </row>
    <row r="66" spans="1:30" ht="39.75" customHeight="1" x14ac:dyDescent="0.3">
      <c r="A66" s="417"/>
      <c r="B66" s="417"/>
      <c r="C66" s="447"/>
      <c r="D66" s="672"/>
      <c r="E66" s="798"/>
      <c r="F66" s="798"/>
      <c r="G66" s="822"/>
      <c r="H66" s="825"/>
      <c r="I66" s="822"/>
      <c r="J66" s="403"/>
      <c r="K66" s="99" t="s">
        <v>696</v>
      </c>
      <c r="L66" s="798"/>
      <c r="M66" s="798"/>
      <c r="N66" s="285"/>
      <c r="O66" s="100"/>
      <c r="P66" s="100"/>
      <c r="Q66" s="285"/>
      <c r="R66" s="100"/>
      <c r="S66" s="100"/>
      <c r="T66" s="285"/>
      <c r="U66" s="100"/>
      <c r="V66" s="100"/>
      <c r="W66" s="285"/>
      <c r="X66" s="100"/>
      <c r="Y66" s="100"/>
      <c r="Z66" s="827"/>
      <c r="AA66" s="829"/>
      <c r="AB66" s="829"/>
      <c r="AC66" s="829"/>
      <c r="AD66" s="829"/>
    </row>
    <row r="67" spans="1:30" ht="39.75" customHeight="1" x14ac:dyDescent="0.3">
      <c r="A67" s="417"/>
      <c r="B67" s="417"/>
      <c r="C67" s="447"/>
      <c r="D67" s="672"/>
      <c r="E67" s="798"/>
      <c r="F67" s="798"/>
      <c r="G67" s="823"/>
      <c r="H67" s="826"/>
      <c r="I67" s="823"/>
      <c r="J67" s="403"/>
      <c r="K67" s="99" t="s">
        <v>810</v>
      </c>
      <c r="L67" s="798"/>
      <c r="M67" s="798"/>
      <c r="N67" s="285"/>
      <c r="O67" s="285"/>
      <c r="P67" s="100"/>
      <c r="Q67" s="285"/>
      <c r="R67" s="285"/>
      <c r="S67" s="100"/>
      <c r="T67" s="285"/>
      <c r="U67" s="285"/>
      <c r="V67" s="100"/>
      <c r="W67" s="285"/>
      <c r="X67" s="285"/>
      <c r="Y67" s="100"/>
      <c r="Z67" s="827"/>
      <c r="AA67" s="830"/>
      <c r="AB67" s="830"/>
      <c r="AC67" s="830"/>
      <c r="AD67" s="830"/>
    </row>
    <row r="68" spans="1:30" s="101" customFormat="1" ht="45" customHeight="1" x14ac:dyDescent="0.3">
      <c r="A68" s="417"/>
      <c r="B68" s="417"/>
      <c r="C68" s="447"/>
      <c r="D68" s="671" t="s">
        <v>811</v>
      </c>
      <c r="E68" s="403" t="s">
        <v>694</v>
      </c>
      <c r="F68" s="421" t="s">
        <v>812</v>
      </c>
      <c r="G68" s="403" t="s">
        <v>813</v>
      </c>
      <c r="H68" s="686">
        <v>1</v>
      </c>
      <c r="I68" s="708" t="s">
        <v>814</v>
      </c>
      <c r="J68" s="708" t="s">
        <v>815</v>
      </c>
      <c r="K68" s="102" t="s">
        <v>816</v>
      </c>
      <c r="L68" s="403" t="s">
        <v>817</v>
      </c>
      <c r="M68" s="436" t="s">
        <v>402</v>
      </c>
      <c r="N68" s="282"/>
      <c r="O68" s="282"/>
      <c r="P68" s="282"/>
      <c r="Q68" s="282"/>
      <c r="R68" s="282"/>
      <c r="S68" s="282"/>
      <c r="T68" s="282"/>
      <c r="U68" s="282"/>
      <c r="V68" s="282"/>
      <c r="W68" s="282"/>
      <c r="X68" s="282"/>
      <c r="Y68" s="282"/>
      <c r="Z68" s="737"/>
      <c r="AA68" s="677">
        <v>0.25</v>
      </c>
      <c r="AB68" s="677">
        <v>0.25</v>
      </c>
      <c r="AC68" s="686">
        <v>0.25</v>
      </c>
      <c r="AD68" s="686">
        <v>0.25</v>
      </c>
    </row>
    <row r="69" spans="1:30" s="101" customFormat="1" ht="45" customHeight="1" x14ac:dyDescent="0.3">
      <c r="A69" s="417"/>
      <c r="B69" s="417"/>
      <c r="C69" s="447"/>
      <c r="D69" s="672"/>
      <c r="E69" s="403"/>
      <c r="F69" s="421"/>
      <c r="G69" s="403"/>
      <c r="H69" s="686"/>
      <c r="I69" s="708"/>
      <c r="J69" s="708"/>
      <c r="K69" s="102" t="s">
        <v>818</v>
      </c>
      <c r="L69" s="403"/>
      <c r="M69" s="436"/>
      <c r="N69" s="282"/>
      <c r="O69" s="282"/>
      <c r="P69" s="282"/>
      <c r="Q69" s="282"/>
      <c r="R69" s="282"/>
      <c r="S69" s="282"/>
      <c r="T69" s="282"/>
      <c r="U69" s="282"/>
      <c r="V69" s="282"/>
      <c r="W69" s="282"/>
      <c r="X69" s="282"/>
      <c r="Y69" s="282"/>
      <c r="Z69" s="837"/>
      <c r="AA69" s="678"/>
      <c r="AB69" s="678"/>
      <c r="AC69" s="686"/>
      <c r="AD69" s="686"/>
    </row>
    <row r="70" spans="1:30" s="101" customFormat="1" ht="45" customHeight="1" x14ac:dyDescent="0.3">
      <c r="A70" s="417"/>
      <c r="B70" s="417"/>
      <c r="C70" s="447"/>
      <c r="D70" s="672"/>
      <c r="E70" s="403"/>
      <c r="F70" s="421"/>
      <c r="G70" s="403"/>
      <c r="H70" s="686"/>
      <c r="I70" s="708"/>
      <c r="J70" s="708"/>
      <c r="K70" s="102" t="s">
        <v>819</v>
      </c>
      <c r="L70" s="403"/>
      <c r="M70" s="436"/>
      <c r="N70" s="282"/>
      <c r="O70" s="282"/>
      <c r="P70" s="282"/>
      <c r="Q70" s="282"/>
      <c r="R70" s="282"/>
      <c r="S70" s="282"/>
      <c r="T70" s="282"/>
      <c r="U70" s="282"/>
      <c r="V70" s="282"/>
      <c r="W70" s="282"/>
      <c r="X70" s="282"/>
      <c r="Y70" s="282"/>
      <c r="Z70" s="837"/>
      <c r="AA70" s="678"/>
      <c r="AB70" s="678"/>
      <c r="AC70" s="686"/>
      <c r="AD70" s="686"/>
    </row>
    <row r="71" spans="1:30" ht="41.25" customHeight="1" x14ac:dyDescent="0.3">
      <c r="A71" s="417"/>
      <c r="B71" s="417"/>
      <c r="C71" s="447"/>
      <c r="D71" s="672"/>
      <c r="E71" s="403"/>
      <c r="F71" s="421"/>
      <c r="G71" s="403"/>
      <c r="H71" s="686"/>
      <c r="I71" s="708"/>
      <c r="J71" s="708"/>
      <c r="K71" s="170" t="s">
        <v>820</v>
      </c>
      <c r="L71" s="403"/>
      <c r="M71" s="436"/>
      <c r="N71" s="282"/>
      <c r="O71" s="282"/>
      <c r="P71" s="282"/>
      <c r="Q71" s="282"/>
      <c r="R71" s="282"/>
      <c r="S71" s="282"/>
      <c r="T71" s="282"/>
      <c r="U71" s="282"/>
      <c r="V71" s="282"/>
      <c r="W71" s="282"/>
      <c r="X71" s="282"/>
      <c r="Y71" s="282"/>
      <c r="Z71" s="837"/>
      <c r="AA71" s="678"/>
      <c r="AB71" s="678"/>
      <c r="AC71" s="686"/>
      <c r="AD71" s="686"/>
    </row>
    <row r="72" spans="1:30" ht="41.25" customHeight="1" x14ac:dyDescent="0.3">
      <c r="A72" s="417"/>
      <c r="B72" s="417"/>
      <c r="C72" s="447"/>
      <c r="D72" s="672"/>
      <c r="E72" s="403"/>
      <c r="F72" s="421"/>
      <c r="G72" s="403"/>
      <c r="H72" s="686"/>
      <c r="I72" s="708"/>
      <c r="J72" s="708"/>
      <c r="K72" s="102" t="s">
        <v>821</v>
      </c>
      <c r="L72" s="403"/>
      <c r="M72" s="436"/>
      <c r="N72" s="282"/>
      <c r="O72" s="282"/>
      <c r="P72" s="282"/>
      <c r="Q72" s="282"/>
      <c r="R72" s="282"/>
      <c r="S72" s="282"/>
      <c r="T72" s="282"/>
      <c r="U72" s="282"/>
      <c r="V72" s="282"/>
      <c r="W72" s="282"/>
      <c r="X72" s="282"/>
      <c r="Y72" s="282"/>
      <c r="Z72" s="837"/>
      <c r="AA72" s="678"/>
      <c r="AB72" s="678"/>
      <c r="AC72" s="686"/>
      <c r="AD72" s="686"/>
    </row>
    <row r="73" spans="1:30" ht="41.25" customHeight="1" x14ac:dyDescent="0.3">
      <c r="A73" s="417"/>
      <c r="B73" s="417"/>
      <c r="C73" s="447"/>
      <c r="D73" s="672"/>
      <c r="E73" s="403"/>
      <c r="F73" s="421"/>
      <c r="G73" s="403"/>
      <c r="H73" s="686"/>
      <c r="I73" s="708"/>
      <c r="J73" s="708"/>
      <c r="K73" s="102" t="s">
        <v>822</v>
      </c>
      <c r="L73" s="403"/>
      <c r="M73" s="436"/>
      <c r="N73" s="282"/>
      <c r="O73" s="282"/>
      <c r="P73" s="282"/>
      <c r="Q73" s="282"/>
      <c r="R73" s="282"/>
      <c r="S73" s="282"/>
      <c r="T73" s="282"/>
      <c r="U73" s="282"/>
      <c r="V73" s="282"/>
      <c r="W73" s="282"/>
      <c r="X73" s="282"/>
      <c r="Y73" s="282"/>
      <c r="Z73" s="837"/>
      <c r="AA73" s="678"/>
      <c r="AB73" s="678"/>
      <c r="AC73" s="686"/>
      <c r="AD73" s="686"/>
    </row>
    <row r="74" spans="1:30" ht="41.25" customHeight="1" x14ac:dyDescent="0.3">
      <c r="A74" s="417"/>
      <c r="B74" s="417"/>
      <c r="C74" s="447"/>
      <c r="D74" s="672"/>
      <c r="E74" s="403"/>
      <c r="F74" s="421"/>
      <c r="G74" s="403"/>
      <c r="H74" s="686"/>
      <c r="I74" s="708"/>
      <c r="J74" s="708"/>
      <c r="K74" s="102" t="s">
        <v>823</v>
      </c>
      <c r="L74" s="403"/>
      <c r="M74" s="436"/>
      <c r="N74" s="282"/>
      <c r="O74" s="282"/>
      <c r="P74" s="282"/>
      <c r="Q74" s="282"/>
      <c r="R74" s="282"/>
      <c r="S74" s="282"/>
      <c r="T74" s="282"/>
      <c r="U74" s="282"/>
      <c r="V74" s="282"/>
      <c r="W74" s="282"/>
      <c r="X74" s="282"/>
      <c r="Y74" s="282"/>
      <c r="Z74" s="837"/>
      <c r="AA74" s="678"/>
      <c r="AB74" s="678"/>
      <c r="AC74" s="686"/>
      <c r="AD74" s="686"/>
    </row>
    <row r="75" spans="1:30" ht="41.25" customHeight="1" x14ac:dyDescent="0.3">
      <c r="A75" s="417"/>
      <c r="B75" s="417"/>
      <c r="C75" s="447"/>
      <c r="D75" s="673"/>
      <c r="E75" s="403"/>
      <c r="F75" s="421"/>
      <c r="G75" s="403"/>
      <c r="H75" s="686"/>
      <c r="I75" s="708"/>
      <c r="J75" s="708"/>
      <c r="K75" s="102" t="s">
        <v>824</v>
      </c>
      <c r="L75" s="403"/>
      <c r="M75" s="436"/>
      <c r="N75" s="282"/>
      <c r="O75" s="282"/>
      <c r="P75" s="282"/>
      <c r="Q75" s="282"/>
      <c r="R75" s="282"/>
      <c r="S75" s="282"/>
      <c r="T75" s="282"/>
      <c r="U75" s="282"/>
      <c r="V75" s="282"/>
      <c r="W75" s="282"/>
      <c r="X75" s="282"/>
      <c r="Y75" s="282"/>
      <c r="Z75" s="838"/>
      <c r="AA75" s="707"/>
      <c r="AB75" s="707"/>
      <c r="AC75" s="686"/>
      <c r="AD75" s="686"/>
    </row>
    <row r="76" spans="1:30" ht="41.25" customHeight="1" x14ac:dyDescent="0.3">
      <c r="A76" s="417"/>
      <c r="B76" s="417"/>
      <c r="C76" s="447"/>
      <c r="D76" s="671" t="s">
        <v>825</v>
      </c>
      <c r="E76" s="416" t="s">
        <v>694</v>
      </c>
      <c r="F76" s="400" t="s">
        <v>826</v>
      </c>
      <c r="G76" s="400" t="s">
        <v>1804</v>
      </c>
      <c r="H76" s="831">
        <v>1</v>
      </c>
      <c r="I76" s="421" t="s">
        <v>827</v>
      </c>
      <c r="J76" s="708" t="s">
        <v>828</v>
      </c>
      <c r="K76" s="102" t="s">
        <v>829</v>
      </c>
      <c r="L76" s="400" t="s">
        <v>701</v>
      </c>
      <c r="M76" s="400" t="s">
        <v>830</v>
      </c>
      <c r="N76" s="284"/>
      <c r="O76" s="284"/>
      <c r="P76" s="284"/>
      <c r="Q76" s="80"/>
      <c r="R76" s="80"/>
      <c r="S76" s="80"/>
      <c r="T76" s="80"/>
      <c r="U76" s="80"/>
      <c r="V76" s="80"/>
      <c r="W76" s="80"/>
      <c r="X76" s="80"/>
      <c r="Y76" s="80"/>
      <c r="Z76" s="747"/>
      <c r="AA76" s="831"/>
      <c r="AB76" s="824">
        <v>1</v>
      </c>
      <c r="AC76" s="747"/>
      <c r="AD76" s="747"/>
    </row>
    <row r="77" spans="1:30" ht="41.25" customHeight="1" x14ac:dyDescent="0.3">
      <c r="A77" s="417"/>
      <c r="B77" s="417"/>
      <c r="C77" s="447"/>
      <c r="D77" s="672"/>
      <c r="E77" s="417"/>
      <c r="F77" s="401"/>
      <c r="G77" s="401"/>
      <c r="H77" s="832"/>
      <c r="I77" s="421"/>
      <c r="J77" s="708"/>
      <c r="K77" s="102" t="s">
        <v>831</v>
      </c>
      <c r="L77" s="401"/>
      <c r="M77" s="401"/>
      <c r="N77" s="80"/>
      <c r="O77" s="80"/>
      <c r="P77" s="80"/>
      <c r="Q77" s="80"/>
      <c r="R77" s="284"/>
      <c r="S77" s="80"/>
      <c r="T77" s="80"/>
      <c r="U77" s="80"/>
      <c r="V77" s="80"/>
      <c r="W77" s="80"/>
      <c r="X77" s="80"/>
      <c r="Y77" s="80"/>
      <c r="Z77" s="738"/>
      <c r="AA77" s="832"/>
      <c r="AB77" s="825"/>
      <c r="AC77" s="738"/>
      <c r="AD77" s="738"/>
    </row>
    <row r="78" spans="1:30" ht="41.25" customHeight="1" x14ac:dyDescent="0.3">
      <c r="A78" s="417"/>
      <c r="B78" s="417"/>
      <c r="C78" s="447"/>
      <c r="D78" s="672"/>
      <c r="E78" s="417"/>
      <c r="F78" s="401"/>
      <c r="G78" s="402"/>
      <c r="H78" s="833"/>
      <c r="I78" s="421"/>
      <c r="J78" s="708"/>
      <c r="K78" s="102" t="s">
        <v>832</v>
      </c>
      <c r="L78" s="401"/>
      <c r="M78" s="401"/>
      <c r="N78" s="284"/>
      <c r="O78" s="284"/>
      <c r="P78" s="284"/>
      <c r="Q78" s="284"/>
      <c r="R78" s="284"/>
      <c r="S78" s="284"/>
      <c r="T78" s="284"/>
      <c r="U78" s="284"/>
      <c r="V78" s="284"/>
      <c r="W78" s="284"/>
      <c r="X78" s="284"/>
      <c r="Y78" s="284"/>
      <c r="Z78" s="738"/>
      <c r="AA78" s="833"/>
      <c r="AB78" s="826"/>
      <c r="AC78" s="739"/>
      <c r="AD78" s="739"/>
    </row>
    <row r="79" spans="1:30" ht="34.5" customHeight="1" x14ac:dyDescent="0.3">
      <c r="A79" s="417"/>
      <c r="B79" s="417"/>
      <c r="C79" s="447"/>
      <c r="D79" s="672"/>
      <c r="E79" s="417"/>
      <c r="F79" s="401"/>
      <c r="G79" s="400" t="s">
        <v>1805</v>
      </c>
      <c r="H79" s="831">
        <v>0.35</v>
      </c>
      <c r="I79" s="421"/>
      <c r="J79" s="708"/>
      <c r="K79" s="102" t="s">
        <v>833</v>
      </c>
      <c r="L79" s="401"/>
      <c r="M79" s="401"/>
      <c r="N79" s="284"/>
      <c r="O79" s="284"/>
      <c r="P79" s="284"/>
      <c r="Q79" s="284"/>
      <c r="R79" s="284"/>
      <c r="S79" s="284"/>
      <c r="T79" s="284"/>
      <c r="U79" s="284"/>
      <c r="V79" s="284"/>
      <c r="W79" s="284"/>
      <c r="X79" s="284"/>
      <c r="Y79" s="284"/>
      <c r="Z79" s="738"/>
      <c r="AA79" s="834">
        <v>8.7499999999999994E-2</v>
      </c>
      <c r="AB79" s="834">
        <v>8.7499999999999994E-2</v>
      </c>
      <c r="AC79" s="834">
        <v>8.7499999999999994E-2</v>
      </c>
      <c r="AD79" s="834">
        <v>8.7499999999999994E-2</v>
      </c>
    </row>
    <row r="80" spans="1:30" ht="57.75" customHeight="1" x14ac:dyDescent="0.3">
      <c r="A80" s="417"/>
      <c r="B80" s="417"/>
      <c r="C80" s="447"/>
      <c r="D80" s="672"/>
      <c r="E80" s="417"/>
      <c r="F80" s="401"/>
      <c r="G80" s="401"/>
      <c r="H80" s="832"/>
      <c r="I80" s="421"/>
      <c r="J80" s="708"/>
      <c r="K80" s="102" t="s">
        <v>834</v>
      </c>
      <c r="L80" s="401"/>
      <c r="M80" s="401"/>
      <c r="N80" s="284"/>
      <c r="O80" s="80"/>
      <c r="P80" s="80"/>
      <c r="Q80" s="80"/>
      <c r="R80" s="80"/>
      <c r="S80" s="80"/>
      <c r="T80" s="80"/>
      <c r="U80" s="80"/>
      <c r="V80" s="80"/>
      <c r="W80" s="80"/>
      <c r="X80" s="80"/>
      <c r="Y80" s="80"/>
      <c r="Z80" s="738"/>
      <c r="AA80" s="835"/>
      <c r="AB80" s="835"/>
      <c r="AC80" s="835"/>
      <c r="AD80" s="835"/>
    </row>
    <row r="81" spans="1:30" ht="34.5" customHeight="1" x14ac:dyDescent="0.3">
      <c r="A81" s="418"/>
      <c r="B81" s="418"/>
      <c r="C81" s="448"/>
      <c r="D81" s="673"/>
      <c r="E81" s="418"/>
      <c r="F81" s="402"/>
      <c r="G81" s="402"/>
      <c r="H81" s="833"/>
      <c r="I81" s="421"/>
      <c r="J81" s="708"/>
      <c r="K81" s="102" t="s">
        <v>835</v>
      </c>
      <c r="L81" s="402"/>
      <c r="M81" s="402"/>
      <c r="N81" s="80"/>
      <c r="O81" s="80"/>
      <c r="P81" s="80"/>
      <c r="Q81" s="80"/>
      <c r="R81" s="80"/>
      <c r="S81" s="80"/>
      <c r="T81" s="80"/>
      <c r="U81" s="80"/>
      <c r="V81" s="80"/>
      <c r="W81" s="80"/>
      <c r="X81" s="284"/>
      <c r="Y81" s="284"/>
      <c r="Z81" s="739"/>
      <c r="AA81" s="836"/>
      <c r="AB81" s="836"/>
      <c r="AC81" s="836"/>
      <c r="AD81" s="836"/>
    </row>
    <row r="82" spans="1:30" ht="28.5" customHeight="1" x14ac:dyDescent="0.3">
      <c r="A82" s="903" t="s">
        <v>836</v>
      </c>
      <c r="B82" s="904"/>
      <c r="C82" s="904"/>
      <c r="D82" s="904"/>
      <c r="E82" s="904"/>
      <c r="F82" s="904"/>
      <c r="G82" s="904"/>
      <c r="H82" s="904"/>
      <c r="I82" s="904"/>
      <c r="J82" s="904"/>
      <c r="K82" s="904"/>
      <c r="L82" s="904"/>
      <c r="M82" s="904"/>
      <c r="N82" s="904"/>
      <c r="O82" s="904"/>
      <c r="P82" s="904"/>
      <c r="Q82" s="904"/>
      <c r="R82" s="904"/>
      <c r="S82" s="904"/>
      <c r="T82" s="904"/>
      <c r="U82" s="904"/>
      <c r="V82" s="904"/>
      <c r="W82" s="904"/>
      <c r="X82" s="904"/>
      <c r="Y82" s="904"/>
      <c r="Z82" s="904"/>
      <c r="AA82" s="904"/>
      <c r="AB82" s="904"/>
      <c r="AC82" s="904"/>
      <c r="AD82" s="904"/>
    </row>
    <row r="83" spans="1:30" ht="28.5" customHeight="1" x14ac:dyDescent="0.3">
      <c r="A83" s="156">
        <v>1</v>
      </c>
      <c r="B83" s="156">
        <v>2</v>
      </c>
      <c r="C83" s="156">
        <v>3</v>
      </c>
      <c r="D83" s="156">
        <v>4</v>
      </c>
      <c r="E83" s="156">
        <v>5</v>
      </c>
      <c r="F83" s="156">
        <v>6</v>
      </c>
      <c r="G83" s="156">
        <v>7</v>
      </c>
      <c r="H83" s="156">
        <v>8</v>
      </c>
      <c r="I83" s="156">
        <v>9</v>
      </c>
      <c r="J83" s="156">
        <v>10</v>
      </c>
      <c r="K83" s="156">
        <v>11</v>
      </c>
      <c r="L83" s="156">
        <v>12</v>
      </c>
      <c r="M83" s="156">
        <v>13</v>
      </c>
      <c r="N83" s="347">
        <v>14</v>
      </c>
      <c r="O83" s="347"/>
      <c r="P83" s="347"/>
      <c r="Q83" s="347"/>
      <c r="R83" s="347"/>
      <c r="S83" s="347"/>
      <c r="T83" s="347"/>
      <c r="U83" s="347"/>
      <c r="V83" s="347"/>
      <c r="W83" s="347"/>
      <c r="X83" s="347"/>
      <c r="Y83" s="347"/>
      <c r="Z83" s="156">
        <v>15</v>
      </c>
      <c r="AA83" s="347">
        <v>16</v>
      </c>
      <c r="AB83" s="347"/>
      <c r="AC83" s="347"/>
      <c r="AD83" s="347"/>
    </row>
    <row r="84" spans="1:30" ht="28.5" customHeight="1" x14ac:dyDescent="0.3">
      <c r="A84" s="340" t="s">
        <v>22</v>
      </c>
      <c r="B84" s="340"/>
      <c r="C84" s="337" t="s">
        <v>23</v>
      </c>
      <c r="D84" s="337" t="s">
        <v>24</v>
      </c>
      <c r="E84" s="337" t="s">
        <v>25</v>
      </c>
      <c r="F84" s="337" t="s">
        <v>26</v>
      </c>
      <c r="G84" s="337" t="s">
        <v>27</v>
      </c>
      <c r="H84" s="337" t="s">
        <v>28</v>
      </c>
      <c r="I84" s="337" t="s">
        <v>29</v>
      </c>
      <c r="J84" s="337" t="s">
        <v>30</v>
      </c>
      <c r="K84" s="337" t="s">
        <v>31</v>
      </c>
      <c r="L84" s="337" t="s">
        <v>32</v>
      </c>
      <c r="M84" s="337" t="s">
        <v>33</v>
      </c>
      <c r="N84" s="337" t="s">
        <v>34</v>
      </c>
      <c r="O84" s="337"/>
      <c r="P84" s="337"/>
      <c r="Q84" s="337"/>
      <c r="R84" s="337"/>
      <c r="S84" s="337"/>
      <c r="T84" s="337"/>
      <c r="U84" s="337"/>
      <c r="V84" s="337"/>
      <c r="W84" s="337"/>
      <c r="X84" s="337"/>
      <c r="Y84" s="337"/>
      <c r="Z84" s="337" t="s">
        <v>35</v>
      </c>
      <c r="AA84" s="337" t="s">
        <v>36</v>
      </c>
      <c r="AB84" s="337"/>
      <c r="AC84" s="337"/>
      <c r="AD84" s="337"/>
    </row>
    <row r="85" spans="1:30" ht="28.5" customHeight="1" x14ac:dyDescent="0.3">
      <c r="A85" s="337" t="s">
        <v>37</v>
      </c>
      <c r="B85" s="337" t="s">
        <v>38</v>
      </c>
      <c r="C85" s="337"/>
      <c r="D85" s="337"/>
      <c r="E85" s="337"/>
      <c r="F85" s="337"/>
      <c r="G85" s="337"/>
      <c r="H85" s="337"/>
      <c r="I85" s="337"/>
      <c r="J85" s="337"/>
      <c r="K85" s="337"/>
      <c r="L85" s="337"/>
      <c r="M85" s="337"/>
      <c r="N85" s="339" t="s">
        <v>39</v>
      </c>
      <c r="O85" s="339"/>
      <c r="P85" s="339"/>
      <c r="Q85" s="339" t="s">
        <v>40</v>
      </c>
      <c r="R85" s="339"/>
      <c r="S85" s="339"/>
      <c r="T85" s="339" t="s">
        <v>41</v>
      </c>
      <c r="U85" s="339"/>
      <c r="V85" s="339"/>
      <c r="W85" s="339" t="s">
        <v>42</v>
      </c>
      <c r="X85" s="339"/>
      <c r="Y85" s="339"/>
      <c r="Z85" s="337"/>
      <c r="AA85" s="161" t="s">
        <v>39</v>
      </c>
      <c r="AB85" s="161" t="s">
        <v>40</v>
      </c>
      <c r="AC85" s="161" t="s">
        <v>41</v>
      </c>
      <c r="AD85" s="161" t="s">
        <v>42</v>
      </c>
    </row>
    <row r="86" spans="1:30" ht="28.5" customHeight="1" x14ac:dyDescent="0.3">
      <c r="A86" s="337"/>
      <c r="B86" s="337"/>
      <c r="C86" s="337"/>
      <c r="D86" s="337"/>
      <c r="E86" s="337"/>
      <c r="F86" s="337"/>
      <c r="G86" s="375"/>
      <c r="H86" s="337"/>
      <c r="I86" s="337"/>
      <c r="J86" s="337"/>
      <c r="K86" s="337"/>
      <c r="L86" s="337"/>
      <c r="M86" s="337"/>
      <c r="N86" s="154" t="s">
        <v>43</v>
      </c>
      <c r="O86" s="154" t="s">
        <v>44</v>
      </c>
      <c r="P86" s="154" t="s">
        <v>45</v>
      </c>
      <c r="Q86" s="154" t="s">
        <v>46</v>
      </c>
      <c r="R86" s="154" t="s">
        <v>45</v>
      </c>
      <c r="S86" s="154" t="s">
        <v>47</v>
      </c>
      <c r="T86" s="154" t="s">
        <v>47</v>
      </c>
      <c r="U86" s="154" t="s">
        <v>46</v>
      </c>
      <c r="V86" s="154" t="s">
        <v>48</v>
      </c>
      <c r="W86" s="154" t="s">
        <v>49</v>
      </c>
      <c r="X86" s="154" t="s">
        <v>50</v>
      </c>
      <c r="Y86" s="154" t="s">
        <v>51</v>
      </c>
      <c r="Z86" s="337"/>
      <c r="AA86" s="19" t="s">
        <v>52</v>
      </c>
      <c r="AB86" s="19" t="s">
        <v>53</v>
      </c>
      <c r="AC86" s="19" t="s">
        <v>54</v>
      </c>
      <c r="AD86" s="19" t="s">
        <v>55</v>
      </c>
    </row>
    <row r="87" spans="1:30" ht="50.1" customHeight="1" x14ac:dyDescent="0.3">
      <c r="A87" s="326" t="s">
        <v>837</v>
      </c>
      <c r="B87" s="326" t="s">
        <v>838</v>
      </c>
      <c r="C87" s="335" t="s">
        <v>693</v>
      </c>
      <c r="D87" s="316" t="s">
        <v>839</v>
      </c>
      <c r="E87" s="315" t="s">
        <v>60</v>
      </c>
      <c r="F87" s="693" t="s">
        <v>840</v>
      </c>
      <c r="G87" s="322" t="s">
        <v>841</v>
      </c>
      <c r="H87" s="696">
        <v>1</v>
      </c>
      <c r="I87" s="692" t="s">
        <v>842</v>
      </c>
      <c r="J87" s="692" t="s">
        <v>843</v>
      </c>
      <c r="K87" s="20" t="s">
        <v>844</v>
      </c>
      <c r="L87" s="315" t="s">
        <v>845</v>
      </c>
      <c r="M87" s="692" t="s">
        <v>846</v>
      </c>
      <c r="N87" s="280"/>
      <c r="O87" s="21"/>
      <c r="P87" s="21"/>
      <c r="Q87" s="21"/>
      <c r="R87" s="21"/>
      <c r="S87" s="21"/>
      <c r="T87" s="21"/>
      <c r="U87" s="21"/>
      <c r="V87" s="21"/>
      <c r="W87" s="21"/>
      <c r="X87" s="21"/>
      <c r="Y87" s="21"/>
      <c r="Z87" s="849"/>
      <c r="AA87" s="779">
        <v>0.8</v>
      </c>
      <c r="AB87" s="779">
        <v>0.9</v>
      </c>
      <c r="AC87" s="847"/>
      <c r="AD87" s="779">
        <v>1</v>
      </c>
    </row>
    <row r="88" spans="1:30" ht="50.1" customHeight="1" x14ac:dyDescent="0.3">
      <c r="A88" s="326"/>
      <c r="B88" s="326"/>
      <c r="C88" s="336"/>
      <c r="D88" s="316"/>
      <c r="E88" s="315"/>
      <c r="F88" s="693"/>
      <c r="G88" s="334"/>
      <c r="H88" s="334"/>
      <c r="I88" s="692"/>
      <c r="J88" s="692"/>
      <c r="K88" s="20" t="s">
        <v>847</v>
      </c>
      <c r="L88" s="315"/>
      <c r="M88" s="692"/>
      <c r="N88" s="280"/>
      <c r="O88" s="21"/>
      <c r="P88" s="21"/>
      <c r="Q88" s="21"/>
      <c r="R88" s="21"/>
      <c r="S88" s="21"/>
      <c r="T88" s="21"/>
      <c r="U88" s="21"/>
      <c r="V88" s="21"/>
      <c r="W88" s="21"/>
      <c r="X88" s="21"/>
      <c r="Y88" s="21"/>
      <c r="Z88" s="850"/>
      <c r="AA88" s="780"/>
      <c r="AB88" s="780"/>
      <c r="AC88" s="848"/>
      <c r="AD88" s="780"/>
    </row>
    <row r="89" spans="1:30" ht="50.1" customHeight="1" x14ac:dyDescent="0.3">
      <c r="A89" s="326"/>
      <c r="B89" s="326"/>
      <c r="C89" s="336"/>
      <c r="D89" s="316"/>
      <c r="E89" s="315"/>
      <c r="F89" s="693"/>
      <c r="G89" s="334"/>
      <c r="H89" s="334"/>
      <c r="I89" s="692"/>
      <c r="J89" s="692"/>
      <c r="K89" s="20" t="s">
        <v>848</v>
      </c>
      <c r="L89" s="315"/>
      <c r="M89" s="692"/>
      <c r="N89" s="280"/>
      <c r="O89" s="21"/>
      <c r="P89" s="21"/>
      <c r="Q89" s="21"/>
      <c r="R89" s="21"/>
      <c r="S89" s="21"/>
      <c r="T89" s="21"/>
      <c r="U89" s="21"/>
      <c r="V89" s="21"/>
      <c r="W89" s="21"/>
      <c r="X89" s="21"/>
      <c r="Y89" s="21"/>
      <c r="Z89" s="850"/>
      <c r="AA89" s="780"/>
      <c r="AB89" s="780"/>
      <c r="AC89" s="848"/>
      <c r="AD89" s="780"/>
    </row>
    <row r="90" spans="1:30" ht="50.1" customHeight="1" x14ac:dyDescent="0.3">
      <c r="A90" s="326"/>
      <c r="B90" s="326"/>
      <c r="C90" s="336"/>
      <c r="D90" s="316"/>
      <c r="E90" s="315"/>
      <c r="F90" s="693"/>
      <c r="G90" s="334"/>
      <c r="H90" s="334"/>
      <c r="I90" s="692"/>
      <c r="J90" s="692"/>
      <c r="K90" s="20" t="s">
        <v>849</v>
      </c>
      <c r="L90" s="315"/>
      <c r="M90" s="692"/>
      <c r="N90" s="280"/>
      <c r="O90" s="21"/>
      <c r="P90" s="21"/>
      <c r="Q90" s="21"/>
      <c r="R90" s="21"/>
      <c r="S90" s="21"/>
      <c r="T90" s="21"/>
      <c r="U90" s="21"/>
      <c r="V90" s="21"/>
      <c r="W90" s="21"/>
      <c r="X90" s="21"/>
      <c r="Y90" s="21"/>
      <c r="Z90" s="850"/>
      <c r="AA90" s="780"/>
      <c r="AB90" s="780"/>
      <c r="AC90" s="848"/>
      <c r="AD90" s="780"/>
    </row>
    <row r="91" spans="1:30" ht="50.1" customHeight="1" x14ac:dyDescent="0.3">
      <c r="A91" s="326"/>
      <c r="B91" s="326"/>
      <c r="C91" s="336"/>
      <c r="D91" s="316"/>
      <c r="E91" s="315"/>
      <c r="F91" s="693"/>
      <c r="G91" s="334"/>
      <c r="H91" s="334"/>
      <c r="I91" s="692"/>
      <c r="J91" s="692"/>
      <c r="K91" s="20" t="s">
        <v>850</v>
      </c>
      <c r="L91" s="315"/>
      <c r="M91" s="692"/>
      <c r="N91" s="280"/>
      <c r="O91" s="21"/>
      <c r="P91" s="21"/>
      <c r="Q91" s="21"/>
      <c r="R91" s="21"/>
      <c r="S91" s="21"/>
      <c r="T91" s="21"/>
      <c r="U91" s="21"/>
      <c r="V91" s="21"/>
      <c r="W91" s="21"/>
      <c r="X91" s="21"/>
      <c r="Y91" s="21"/>
      <c r="Z91" s="850"/>
      <c r="AA91" s="780"/>
      <c r="AB91" s="780"/>
      <c r="AC91" s="848"/>
      <c r="AD91" s="780"/>
    </row>
    <row r="92" spans="1:30" ht="50.1" customHeight="1" x14ac:dyDescent="0.3">
      <c r="A92" s="326"/>
      <c r="B92" s="326"/>
      <c r="C92" s="336"/>
      <c r="D92" s="316"/>
      <c r="E92" s="315"/>
      <c r="F92" s="693"/>
      <c r="G92" s="321"/>
      <c r="H92" s="321"/>
      <c r="I92" s="692"/>
      <c r="J92" s="692"/>
      <c r="K92" s="20" t="s">
        <v>851</v>
      </c>
      <c r="L92" s="315"/>
      <c r="M92" s="692"/>
      <c r="N92" s="21"/>
      <c r="O92" s="280"/>
      <c r="P92" s="21"/>
      <c r="Q92" s="21"/>
      <c r="R92" s="21"/>
      <c r="S92" s="21"/>
      <c r="T92" s="21"/>
      <c r="U92" s="21"/>
      <c r="V92" s="21"/>
      <c r="W92" s="21"/>
      <c r="X92" s="21"/>
      <c r="Y92" s="21"/>
      <c r="Z92" s="850"/>
      <c r="AA92" s="781"/>
      <c r="AB92" s="781"/>
      <c r="AC92" s="319"/>
      <c r="AD92" s="781"/>
    </row>
    <row r="93" spans="1:30" ht="50.1" customHeight="1" x14ac:dyDescent="0.3">
      <c r="A93" s="326"/>
      <c r="B93" s="326"/>
      <c r="C93" s="336"/>
      <c r="D93" s="316"/>
      <c r="E93" s="315"/>
      <c r="F93" s="693"/>
      <c r="G93" s="322" t="s">
        <v>852</v>
      </c>
      <c r="H93" s="335">
        <v>10</v>
      </c>
      <c r="I93" s="692"/>
      <c r="J93" s="692"/>
      <c r="K93" s="20" t="s">
        <v>853</v>
      </c>
      <c r="L93" s="315"/>
      <c r="M93" s="692"/>
      <c r="N93" s="21"/>
      <c r="O93" s="21"/>
      <c r="P93" s="280"/>
      <c r="Q93" s="21"/>
      <c r="R93" s="21"/>
      <c r="S93" s="21"/>
      <c r="T93" s="21"/>
      <c r="U93" s="21"/>
      <c r="V93" s="21"/>
      <c r="W93" s="21"/>
      <c r="X93" s="21"/>
      <c r="Y93" s="21"/>
      <c r="Z93" s="850"/>
      <c r="AA93" s="328"/>
      <c r="AB93" s="332">
        <v>10</v>
      </c>
      <c r="AC93" s="328"/>
      <c r="AD93" s="328"/>
    </row>
    <row r="94" spans="1:30" ht="50.1" customHeight="1" x14ac:dyDescent="0.3">
      <c r="A94" s="326"/>
      <c r="B94" s="326"/>
      <c r="C94" s="336"/>
      <c r="D94" s="316"/>
      <c r="E94" s="315"/>
      <c r="F94" s="693"/>
      <c r="G94" s="334"/>
      <c r="H94" s="336"/>
      <c r="I94" s="692"/>
      <c r="J94" s="692"/>
      <c r="K94" s="20" t="s">
        <v>854</v>
      </c>
      <c r="L94" s="315"/>
      <c r="M94" s="692"/>
      <c r="N94" s="21"/>
      <c r="O94" s="21"/>
      <c r="P94" s="280"/>
      <c r="Q94" s="21"/>
      <c r="R94" s="21"/>
      <c r="S94" s="21"/>
      <c r="T94" s="21"/>
      <c r="U94" s="21"/>
      <c r="V94" s="21"/>
      <c r="W94" s="21"/>
      <c r="X94" s="21"/>
      <c r="Y94" s="21"/>
      <c r="Z94" s="850"/>
      <c r="AA94" s="694"/>
      <c r="AB94" s="695"/>
      <c r="AC94" s="694"/>
      <c r="AD94" s="694"/>
    </row>
    <row r="95" spans="1:30" ht="50.1" customHeight="1" x14ac:dyDescent="0.3">
      <c r="A95" s="326"/>
      <c r="B95" s="326"/>
      <c r="C95" s="336"/>
      <c r="D95" s="316"/>
      <c r="E95" s="315"/>
      <c r="F95" s="693"/>
      <c r="G95" s="334"/>
      <c r="H95" s="336"/>
      <c r="I95" s="692"/>
      <c r="J95" s="692"/>
      <c r="K95" s="20" t="s">
        <v>855</v>
      </c>
      <c r="L95" s="315"/>
      <c r="M95" s="692"/>
      <c r="N95" s="21"/>
      <c r="O95" s="21"/>
      <c r="P95" s="280"/>
      <c r="Q95" s="21"/>
      <c r="R95" s="21"/>
      <c r="S95" s="21"/>
      <c r="T95" s="21"/>
      <c r="U95" s="21"/>
      <c r="V95" s="21"/>
      <c r="W95" s="21"/>
      <c r="X95" s="21"/>
      <c r="Y95" s="21"/>
      <c r="Z95" s="850"/>
      <c r="AA95" s="694"/>
      <c r="AB95" s="695"/>
      <c r="AC95" s="694"/>
      <c r="AD95" s="694"/>
    </row>
    <row r="96" spans="1:30" ht="50.1" customHeight="1" x14ac:dyDescent="0.3">
      <c r="A96" s="326"/>
      <c r="B96" s="326"/>
      <c r="C96" s="336"/>
      <c r="D96" s="316"/>
      <c r="E96" s="315"/>
      <c r="F96" s="693"/>
      <c r="G96" s="334"/>
      <c r="H96" s="336"/>
      <c r="I96" s="692"/>
      <c r="J96" s="692"/>
      <c r="K96" s="20" t="s">
        <v>856</v>
      </c>
      <c r="L96" s="315"/>
      <c r="M96" s="692"/>
      <c r="N96" s="21"/>
      <c r="O96" s="21"/>
      <c r="P96" s="280"/>
      <c r="Q96" s="280"/>
      <c r="R96" s="21"/>
      <c r="S96" s="21"/>
      <c r="T96" s="21"/>
      <c r="U96" s="21"/>
      <c r="V96" s="21"/>
      <c r="W96" s="21"/>
      <c r="X96" s="21"/>
      <c r="Y96" s="21"/>
      <c r="Z96" s="850"/>
      <c r="AA96" s="694"/>
      <c r="AB96" s="695"/>
      <c r="AC96" s="694"/>
      <c r="AD96" s="694"/>
    </row>
    <row r="97" spans="1:30" ht="50.1" customHeight="1" x14ac:dyDescent="0.3">
      <c r="A97" s="326"/>
      <c r="B97" s="326"/>
      <c r="C97" s="336"/>
      <c r="D97" s="316"/>
      <c r="E97" s="315"/>
      <c r="F97" s="693"/>
      <c r="G97" s="321"/>
      <c r="H97" s="317"/>
      <c r="I97" s="692"/>
      <c r="J97" s="692"/>
      <c r="K97" s="20" t="s">
        <v>857</v>
      </c>
      <c r="L97" s="315"/>
      <c r="M97" s="692"/>
      <c r="N97" s="21"/>
      <c r="O97" s="21"/>
      <c r="P97" s="21"/>
      <c r="Q97" s="21"/>
      <c r="R97" s="21"/>
      <c r="S97" s="21"/>
      <c r="T97" s="21"/>
      <c r="U97" s="21"/>
      <c r="V97" s="21"/>
      <c r="W97" s="280"/>
      <c r="X97" s="21"/>
      <c r="Y97" s="21"/>
      <c r="Z97" s="851"/>
      <c r="AA97" s="329"/>
      <c r="AB97" s="333"/>
      <c r="AC97" s="329"/>
      <c r="AD97" s="329"/>
    </row>
    <row r="98" spans="1:30" ht="50.1" customHeight="1" x14ac:dyDescent="0.3">
      <c r="A98" s="326"/>
      <c r="B98" s="326"/>
      <c r="C98" s="336"/>
      <c r="D98" s="313" t="s">
        <v>858</v>
      </c>
      <c r="E98" s="315" t="s">
        <v>60</v>
      </c>
      <c r="F98" s="693" t="s">
        <v>859</v>
      </c>
      <c r="G98" s="335" t="s">
        <v>1884</v>
      </c>
      <c r="H98" s="883">
        <v>0.7</v>
      </c>
      <c r="I98" s="692" t="s">
        <v>860</v>
      </c>
      <c r="J98" s="692" t="s">
        <v>861</v>
      </c>
      <c r="K98" s="20" t="s">
        <v>862</v>
      </c>
      <c r="L98" s="315" t="s">
        <v>845</v>
      </c>
      <c r="M98" s="692" t="s">
        <v>863</v>
      </c>
      <c r="N98" s="21"/>
      <c r="O98" s="21"/>
      <c r="P98" s="21"/>
      <c r="Q98" s="21"/>
      <c r="R98" s="21"/>
      <c r="S98" s="21"/>
      <c r="T98" s="21"/>
      <c r="U98" s="21"/>
      <c r="V98" s="21"/>
      <c r="W98" s="280"/>
      <c r="X98" s="21"/>
      <c r="Y98" s="21"/>
      <c r="Z98" s="849"/>
      <c r="AA98" s="855"/>
      <c r="AB98" s="855"/>
      <c r="AC98" s="855"/>
      <c r="AD98" s="477">
        <v>0.7</v>
      </c>
    </row>
    <row r="99" spans="1:30" ht="50.1" customHeight="1" x14ac:dyDescent="0.3">
      <c r="A99" s="326"/>
      <c r="B99" s="326"/>
      <c r="C99" s="336"/>
      <c r="D99" s="313"/>
      <c r="E99" s="315"/>
      <c r="F99" s="693"/>
      <c r="G99" s="336"/>
      <c r="H99" s="905"/>
      <c r="I99" s="692"/>
      <c r="J99" s="692"/>
      <c r="K99" s="20" t="s">
        <v>864</v>
      </c>
      <c r="L99" s="315"/>
      <c r="M99" s="692"/>
      <c r="N99" s="21"/>
      <c r="O99" s="21"/>
      <c r="P99" s="21"/>
      <c r="Q99" s="21"/>
      <c r="R99" s="21"/>
      <c r="S99" s="21"/>
      <c r="T99" s="21"/>
      <c r="U99" s="21"/>
      <c r="V99" s="21"/>
      <c r="W99" s="21"/>
      <c r="X99" s="280"/>
      <c r="Y99" s="21"/>
      <c r="Z99" s="850"/>
      <c r="AA99" s="856"/>
      <c r="AB99" s="856"/>
      <c r="AC99" s="856"/>
      <c r="AD99" s="478"/>
    </row>
    <row r="100" spans="1:30" ht="50.1" customHeight="1" x14ac:dyDescent="0.3">
      <c r="A100" s="326"/>
      <c r="B100" s="326"/>
      <c r="C100" s="336"/>
      <c r="D100" s="313"/>
      <c r="E100" s="315"/>
      <c r="F100" s="693"/>
      <c r="G100" s="336"/>
      <c r="H100" s="905"/>
      <c r="I100" s="692"/>
      <c r="J100" s="692"/>
      <c r="K100" s="20" t="s">
        <v>865</v>
      </c>
      <c r="L100" s="315"/>
      <c r="M100" s="692"/>
      <c r="N100" s="21"/>
      <c r="O100" s="21"/>
      <c r="P100" s="21"/>
      <c r="Q100" s="21"/>
      <c r="R100" s="103"/>
      <c r="S100" s="21"/>
      <c r="T100" s="21"/>
      <c r="U100" s="21"/>
      <c r="V100" s="21"/>
      <c r="W100" s="21"/>
      <c r="X100" s="280"/>
      <c r="Y100" s="21"/>
      <c r="Z100" s="850"/>
      <c r="AA100" s="856"/>
      <c r="AB100" s="856"/>
      <c r="AC100" s="856"/>
      <c r="AD100" s="478"/>
    </row>
    <row r="101" spans="1:30" ht="50.1" customHeight="1" x14ac:dyDescent="0.3">
      <c r="A101" s="326"/>
      <c r="B101" s="326"/>
      <c r="C101" s="336"/>
      <c r="D101" s="313"/>
      <c r="E101" s="315"/>
      <c r="F101" s="693"/>
      <c r="G101" s="336"/>
      <c r="H101" s="905"/>
      <c r="I101" s="692"/>
      <c r="J101" s="692"/>
      <c r="K101" s="20" t="s">
        <v>866</v>
      </c>
      <c r="L101" s="315"/>
      <c r="M101" s="692"/>
      <c r="N101" s="21"/>
      <c r="O101" s="21"/>
      <c r="P101" s="21"/>
      <c r="Q101" s="21"/>
      <c r="R101" s="21"/>
      <c r="S101" s="21"/>
      <c r="T101" s="21"/>
      <c r="U101" s="21"/>
      <c r="V101" s="21"/>
      <c r="W101" s="21"/>
      <c r="X101" s="280"/>
      <c r="Y101" s="21"/>
      <c r="Z101" s="850"/>
      <c r="AA101" s="856"/>
      <c r="AB101" s="856"/>
      <c r="AC101" s="856"/>
      <c r="AD101" s="478"/>
    </row>
    <row r="102" spans="1:30" ht="50.1" customHeight="1" x14ac:dyDescent="0.3">
      <c r="A102" s="326"/>
      <c r="B102" s="326"/>
      <c r="C102" s="336"/>
      <c r="D102" s="313"/>
      <c r="E102" s="315"/>
      <c r="F102" s="693"/>
      <c r="G102" s="336"/>
      <c r="H102" s="905"/>
      <c r="I102" s="692"/>
      <c r="J102" s="692"/>
      <c r="K102" s="20" t="s">
        <v>867</v>
      </c>
      <c r="L102" s="315"/>
      <c r="M102" s="692"/>
      <c r="N102" s="21"/>
      <c r="O102" s="21"/>
      <c r="P102" s="21"/>
      <c r="Q102" s="21"/>
      <c r="R102" s="21"/>
      <c r="S102" s="21"/>
      <c r="T102" s="21"/>
      <c r="U102" s="21"/>
      <c r="V102" s="21"/>
      <c r="W102" s="21"/>
      <c r="X102" s="280"/>
      <c r="Y102" s="21"/>
      <c r="Z102" s="850"/>
      <c r="AA102" s="856"/>
      <c r="AB102" s="856"/>
      <c r="AC102" s="856"/>
      <c r="AD102" s="478"/>
    </row>
    <row r="103" spans="1:30" ht="50.1" customHeight="1" x14ac:dyDescent="0.3">
      <c r="A103" s="326"/>
      <c r="B103" s="326"/>
      <c r="C103" s="336"/>
      <c r="D103" s="313"/>
      <c r="E103" s="315"/>
      <c r="F103" s="693"/>
      <c r="G103" s="336"/>
      <c r="H103" s="905"/>
      <c r="I103" s="692"/>
      <c r="J103" s="692"/>
      <c r="K103" s="20" t="s">
        <v>868</v>
      </c>
      <c r="L103" s="315"/>
      <c r="M103" s="692"/>
      <c r="N103" s="21"/>
      <c r="O103" s="21"/>
      <c r="P103" s="21"/>
      <c r="Q103" s="21"/>
      <c r="R103" s="21"/>
      <c r="S103" s="21"/>
      <c r="T103" s="21"/>
      <c r="U103" s="21"/>
      <c r="V103" s="21"/>
      <c r="W103" s="21"/>
      <c r="X103" s="21"/>
      <c r="Y103" s="280"/>
      <c r="Z103" s="850"/>
      <c r="AA103" s="856"/>
      <c r="AB103" s="856"/>
      <c r="AC103" s="856"/>
      <c r="AD103" s="478"/>
    </row>
    <row r="104" spans="1:30" ht="50.1" customHeight="1" x14ac:dyDescent="0.3">
      <c r="A104" s="326"/>
      <c r="B104" s="326"/>
      <c r="C104" s="336"/>
      <c r="D104" s="313"/>
      <c r="E104" s="315"/>
      <c r="F104" s="693"/>
      <c r="G104" s="336"/>
      <c r="H104" s="905"/>
      <c r="I104" s="692"/>
      <c r="J104" s="692"/>
      <c r="K104" s="20" t="s">
        <v>869</v>
      </c>
      <c r="L104" s="315"/>
      <c r="M104" s="692"/>
      <c r="N104" s="21"/>
      <c r="O104" s="21"/>
      <c r="P104" s="21"/>
      <c r="Q104" s="21"/>
      <c r="R104" s="21"/>
      <c r="S104" s="21"/>
      <c r="T104" s="21"/>
      <c r="U104" s="103"/>
      <c r="V104" s="21"/>
      <c r="W104" s="21"/>
      <c r="X104" s="21"/>
      <c r="Y104" s="280"/>
      <c r="Z104" s="850"/>
      <c r="AA104" s="856"/>
      <c r="AB104" s="856"/>
      <c r="AC104" s="856"/>
      <c r="AD104" s="478"/>
    </row>
    <row r="105" spans="1:30" ht="50.1" customHeight="1" x14ac:dyDescent="0.3">
      <c r="A105" s="326"/>
      <c r="B105" s="326"/>
      <c r="C105" s="336"/>
      <c r="D105" s="313"/>
      <c r="E105" s="315"/>
      <c r="F105" s="693"/>
      <c r="G105" s="336"/>
      <c r="H105" s="905"/>
      <c r="I105" s="692"/>
      <c r="J105" s="692"/>
      <c r="K105" s="20" t="s">
        <v>870</v>
      </c>
      <c r="L105" s="315"/>
      <c r="M105" s="692"/>
      <c r="N105" s="21"/>
      <c r="O105" s="21"/>
      <c r="P105" s="21"/>
      <c r="Q105" s="21"/>
      <c r="R105" s="21"/>
      <c r="S105" s="21"/>
      <c r="T105" s="21"/>
      <c r="U105" s="103"/>
      <c r="V105" s="21"/>
      <c r="W105" s="21"/>
      <c r="X105" s="21"/>
      <c r="Y105" s="280"/>
      <c r="Z105" s="850"/>
      <c r="AA105" s="856"/>
      <c r="AB105" s="856"/>
      <c r="AC105" s="856"/>
      <c r="AD105" s="478"/>
    </row>
    <row r="106" spans="1:30" ht="50.1" customHeight="1" x14ac:dyDescent="0.3">
      <c r="A106" s="326"/>
      <c r="B106" s="326"/>
      <c r="C106" s="336"/>
      <c r="D106" s="313"/>
      <c r="E106" s="315"/>
      <c r="F106" s="693"/>
      <c r="G106" s="317"/>
      <c r="H106" s="884"/>
      <c r="I106" s="692"/>
      <c r="J106" s="692"/>
      <c r="K106" s="20" t="s">
        <v>871</v>
      </c>
      <c r="L106" s="315"/>
      <c r="M106" s="692"/>
      <c r="N106" s="21"/>
      <c r="O106" s="21"/>
      <c r="P106" s="21"/>
      <c r="Q106" s="21"/>
      <c r="R106" s="21"/>
      <c r="S106" s="21"/>
      <c r="T106" s="21"/>
      <c r="U106" s="21"/>
      <c r="V106" s="21"/>
      <c r="W106" s="21"/>
      <c r="X106" s="21"/>
      <c r="Y106" s="280"/>
      <c r="Z106" s="851"/>
      <c r="AA106" s="857"/>
      <c r="AB106" s="857"/>
      <c r="AC106" s="857"/>
      <c r="AD106" s="479"/>
    </row>
    <row r="107" spans="1:30" ht="50.1" customHeight="1" x14ac:dyDescent="0.3">
      <c r="A107" s="326"/>
      <c r="B107" s="326"/>
      <c r="C107" s="336"/>
      <c r="D107" s="313" t="s">
        <v>872</v>
      </c>
      <c r="E107" s="315" t="s">
        <v>60</v>
      </c>
      <c r="F107" s="693" t="s">
        <v>873</v>
      </c>
      <c r="G107" s="322" t="s">
        <v>1884</v>
      </c>
      <c r="H107" s="696">
        <v>0.7</v>
      </c>
      <c r="I107" s="692" t="s">
        <v>874</v>
      </c>
      <c r="J107" s="692" t="s">
        <v>875</v>
      </c>
      <c r="K107" s="20" t="s">
        <v>876</v>
      </c>
      <c r="L107" s="315" t="s">
        <v>845</v>
      </c>
      <c r="M107" s="692" t="s">
        <v>877</v>
      </c>
      <c r="N107" s="21"/>
      <c r="O107" s="21"/>
      <c r="P107" s="21"/>
      <c r="Q107" s="21"/>
      <c r="R107" s="21"/>
      <c r="S107" s="21"/>
      <c r="T107" s="21"/>
      <c r="U107" s="21"/>
      <c r="V107" s="21"/>
      <c r="W107" s="280"/>
      <c r="X107" s="21"/>
      <c r="Y107" s="21"/>
      <c r="Z107" s="849"/>
      <c r="AA107" s="855"/>
      <c r="AB107" s="855"/>
      <c r="AC107" s="855"/>
      <c r="AD107" s="477">
        <v>0.7</v>
      </c>
    </row>
    <row r="108" spans="1:30" ht="50.1" customHeight="1" x14ac:dyDescent="0.3">
      <c r="A108" s="326"/>
      <c r="B108" s="326"/>
      <c r="C108" s="336"/>
      <c r="D108" s="313"/>
      <c r="E108" s="315"/>
      <c r="F108" s="693"/>
      <c r="G108" s="334"/>
      <c r="H108" s="906"/>
      <c r="I108" s="692"/>
      <c r="J108" s="692"/>
      <c r="K108" s="20" t="s">
        <v>878</v>
      </c>
      <c r="L108" s="315"/>
      <c r="M108" s="692"/>
      <c r="N108" s="21"/>
      <c r="O108" s="21"/>
      <c r="P108" s="21"/>
      <c r="Q108" s="21"/>
      <c r="R108" s="21"/>
      <c r="S108" s="21"/>
      <c r="T108" s="21"/>
      <c r="U108" s="21"/>
      <c r="V108" s="21"/>
      <c r="W108" s="280"/>
      <c r="X108" s="280"/>
      <c r="Y108" s="21"/>
      <c r="Z108" s="850"/>
      <c r="AA108" s="856"/>
      <c r="AB108" s="856"/>
      <c r="AC108" s="856"/>
      <c r="AD108" s="478"/>
    </row>
    <row r="109" spans="1:30" ht="50.1" customHeight="1" x14ac:dyDescent="0.3">
      <c r="A109" s="326"/>
      <c r="B109" s="326"/>
      <c r="C109" s="336"/>
      <c r="D109" s="313"/>
      <c r="E109" s="315"/>
      <c r="F109" s="693"/>
      <c r="G109" s="334"/>
      <c r="H109" s="906"/>
      <c r="I109" s="692"/>
      <c r="J109" s="692"/>
      <c r="K109" s="20" t="s">
        <v>848</v>
      </c>
      <c r="L109" s="315"/>
      <c r="M109" s="692"/>
      <c r="N109" s="21"/>
      <c r="O109" s="21"/>
      <c r="P109" s="21"/>
      <c r="Q109" s="21"/>
      <c r="R109" s="21"/>
      <c r="S109" s="21"/>
      <c r="T109" s="21"/>
      <c r="U109" s="21"/>
      <c r="V109" s="21"/>
      <c r="W109" s="280"/>
      <c r="X109" s="280"/>
      <c r="Y109" s="21"/>
      <c r="Z109" s="850"/>
      <c r="AA109" s="856"/>
      <c r="AB109" s="856"/>
      <c r="AC109" s="856"/>
      <c r="AD109" s="478"/>
    </row>
    <row r="110" spans="1:30" ht="50.1" customHeight="1" x14ac:dyDescent="0.3">
      <c r="A110" s="326"/>
      <c r="B110" s="326"/>
      <c r="C110" s="336"/>
      <c r="D110" s="313"/>
      <c r="E110" s="315"/>
      <c r="F110" s="693"/>
      <c r="G110" s="334"/>
      <c r="H110" s="906"/>
      <c r="I110" s="692"/>
      <c r="J110" s="692"/>
      <c r="K110" s="20" t="s">
        <v>879</v>
      </c>
      <c r="L110" s="315"/>
      <c r="M110" s="692"/>
      <c r="N110" s="21"/>
      <c r="O110" s="21"/>
      <c r="P110" s="21"/>
      <c r="Q110" s="21"/>
      <c r="R110" s="21"/>
      <c r="S110" s="21"/>
      <c r="T110" s="21"/>
      <c r="U110" s="21"/>
      <c r="V110" s="21"/>
      <c r="W110" s="21"/>
      <c r="X110" s="280"/>
      <c r="Y110" s="280"/>
      <c r="Z110" s="850"/>
      <c r="AA110" s="856"/>
      <c r="AB110" s="856"/>
      <c r="AC110" s="856"/>
      <c r="AD110" s="478"/>
    </row>
    <row r="111" spans="1:30" ht="50.1" customHeight="1" x14ac:dyDescent="0.3">
      <c r="A111" s="326"/>
      <c r="B111" s="326"/>
      <c r="C111" s="336"/>
      <c r="D111" s="313"/>
      <c r="E111" s="315"/>
      <c r="F111" s="693"/>
      <c r="G111" s="334"/>
      <c r="H111" s="906"/>
      <c r="I111" s="692"/>
      <c r="J111" s="692"/>
      <c r="K111" s="20" t="s">
        <v>880</v>
      </c>
      <c r="L111" s="315"/>
      <c r="M111" s="692"/>
      <c r="N111" s="21"/>
      <c r="O111" s="21"/>
      <c r="P111" s="21"/>
      <c r="Q111" s="21"/>
      <c r="R111" s="21"/>
      <c r="S111" s="21"/>
      <c r="T111" s="21"/>
      <c r="U111" s="103"/>
      <c r="V111" s="21"/>
      <c r="W111" s="21"/>
      <c r="X111" s="280"/>
      <c r="Y111" s="280"/>
      <c r="Z111" s="850"/>
      <c r="AA111" s="856"/>
      <c r="AB111" s="856"/>
      <c r="AC111" s="856"/>
      <c r="AD111" s="478"/>
    </row>
    <row r="112" spans="1:30" ht="50.1" customHeight="1" x14ac:dyDescent="0.3">
      <c r="A112" s="326"/>
      <c r="B112" s="326"/>
      <c r="C112" s="336"/>
      <c r="D112" s="313"/>
      <c r="E112" s="315"/>
      <c r="F112" s="693"/>
      <c r="G112" s="334"/>
      <c r="H112" s="906"/>
      <c r="I112" s="692"/>
      <c r="J112" s="692"/>
      <c r="K112" s="20" t="s">
        <v>881</v>
      </c>
      <c r="L112" s="315"/>
      <c r="M112" s="692"/>
      <c r="N112" s="21"/>
      <c r="O112" s="21"/>
      <c r="P112" s="21"/>
      <c r="Q112" s="21"/>
      <c r="R112" s="21"/>
      <c r="S112" s="21"/>
      <c r="T112" s="21"/>
      <c r="U112" s="103"/>
      <c r="V112" s="21"/>
      <c r="W112" s="21"/>
      <c r="X112" s="280"/>
      <c r="Y112" s="280"/>
      <c r="Z112" s="850"/>
      <c r="AA112" s="856"/>
      <c r="AB112" s="856"/>
      <c r="AC112" s="856"/>
      <c r="AD112" s="478"/>
    </row>
    <row r="113" spans="1:30" ht="50.1" customHeight="1" x14ac:dyDescent="0.3">
      <c r="A113" s="326"/>
      <c r="B113" s="326"/>
      <c r="C113" s="336"/>
      <c r="D113" s="313"/>
      <c r="E113" s="315"/>
      <c r="F113" s="693"/>
      <c r="G113" s="321"/>
      <c r="H113" s="907"/>
      <c r="I113" s="692"/>
      <c r="J113" s="692"/>
      <c r="K113" s="20" t="s">
        <v>882</v>
      </c>
      <c r="L113" s="315"/>
      <c r="M113" s="692"/>
      <c r="N113" s="21"/>
      <c r="O113" s="21"/>
      <c r="P113" s="21"/>
      <c r="Q113" s="21"/>
      <c r="R113" s="21"/>
      <c r="S113" s="21"/>
      <c r="T113" s="21"/>
      <c r="U113" s="21"/>
      <c r="V113" s="21"/>
      <c r="W113" s="21"/>
      <c r="X113" s="21"/>
      <c r="Y113" s="280"/>
      <c r="Z113" s="851"/>
      <c r="AA113" s="857"/>
      <c r="AB113" s="857"/>
      <c r="AC113" s="857"/>
      <c r="AD113" s="478"/>
    </row>
    <row r="114" spans="1:30" ht="50.1" customHeight="1" x14ac:dyDescent="0.3">
      <c r="A114" s="326"/>
      <c r="B114" s="326"/>
      <c r="C114" s="336"/>
      <c r="D114" s="335" t="s">
        <v>883</v>
      </c>
      <c r="E114" s="322" t="s">
        <v>60</v>
      </c>
      <c r="F114" s="689" t="s">
        <v>884</v>
      </c>
      <c r="G114" s="322" t="s">
        <v>885</v>
      </c>
      <c r="H114" s="702">
        <v>1</v>
      </c>
      <c r="I114" s="474" t="s">
        <v>886</v>
      </c>
      <c r="J114" s="474" t="s">
        <v>887</v>
      </c>
      <c r="K114" s="20" t="s">
        <v>888</v>
      </c>
      <c r="L114" s="322" t="s">
        <v>845</v>
      </c>
      <c r="M114" s="474" t="s">
        <v>889</v>
      </c>
      <c r="N114" s="280"/>
      <c r="O114" s="21"/>
      <c r="P114" s="21"/>
      <c r="Q114" s="21"/>
      <c r="R114" s="21"/>
      <c r="S114" s="21"/>
      <c r="T114" s="21"/>
      <c r="U114" s="21"/>
      <c r="V114" s="21"/>
      <c r="W114" s="21"/>
      <c r="X114" s="21"/>
      <c r="Y114" s="21"/>
      <c r="Z114" s="852"/>
      <c r="AA114" s="844">
        <v>0.3</v>
      </c>
      <c r="AB114" s="844">
        <v>0.3</v>
      </c>
      <c r="AC114" s="844">
        <v>0.4</v>
      </c>
      <c r="AD114" s="855"/>
    </row>
    <row r="115" spans="1:30" ht="50.1" customHeight="1" x14ac:dyDescent="0.3">
      <c r="A115" s="326"/>
      <c r="B115" s="326"/>
      <c r="C115" s="336"/>
      <c r="D115" s="336"/>
      <c r="E115" s="334"/>
      <c r="F115" s="690"/>
      <c r="G115" s="334"/>
      <c r="H115" s="703"/>
      <c r="I115" s="475"/>
      <c r="J115" s="475"/>
      <c r="K115" s="20" t="s">
        <v>890</v>
      </c>
      <c r="L115" s="334"/>
      <c r="M115" s="475"/>
      <c r="N115" s="280"/>
      <c r="O115" s="21"/>
      <c r="P115" s="21"/>
      <c r="Q115" s="21"/>
      <c r="R115" s="21"/>
      <c r="S115" s="21"/>
      <c r="T115" s="21"/>
      <c r="U115" s="21"/>
      <c r="V115" s="21"/>
      <c r="W115" s="21"/>
      <c r="X115" s="21"/>
      <c r="Y115" s="21"/>
      <c r="Z115" s="853"/>
      <c r="AA115" s="845"/>
      <c r="AB115" s="845"/>
      <c r="AC115" s="845"/>
      <c r="AD115" s="856"/>
    </row>
    <row r="116" spans="1:30" ht="50.1" customHeight="1" x14ac:dyDescent="0.3">
      <c r="A116" s="326"/>
      <c r="B116" s="326"/>
      <c r="C116" s="336"/>
      <c r="D116" s="336"/>
      <c r="E116" s="334"/>
      <c r="F116" s="690"/>
      <c r="G116" s="334"/>
      <c r="H116" s="703"/>
      <c r="I116" s="475"/>
      <c r="J116" s="475"/>
      <c r="K116" s="20" t="s">
        <v>891</v>
      </c>
      <c r="L116" s="334"/>
      <c r="M116" s="475"/>
      <c r="N116" s="280"/>
      <c r="O116" s="21"/>
      <c r="P116" s="21"/>
      <c r="Q116" s="21"/>
      <c r="R116" s="21"/>
      <c r="S116" s="21"/>
      <c r="T116" s="21"/>
      <c r="U116" s="21"/>
      <c r="V116" s="21"/>
      <c r="W116" s="21"/>
      <c r="X116" s="21"/>
      <c r="Y116" s="21"/>
      <c r="Z116" s="853"/>
      <c r="AA116" s="845"/>
      <c r="AB116" s="845"/>
      <c r="AC116" s="845"/>
      <c r="AD116" s="856"/>
    </row>
    <row r="117" spans="1:30" ht="50.1" customHeight="1" x14ac:dyDescent="0.3">
      <c r="A117" s="326"/>
      <c r="B117" s="326"/>
      <c r="C117" s="336"/>
      <c r="D117" s="336"/>
      <c r="E117" s="334"/>
      <c r="F117" s="690"/>
      <c r="G117" s="321"/>
      <c r="H117" s="704"/>
      <c r="I117" s="475"/>
      <c r="J117" s="475"/>
      <c r="K117" s="20" t="s">
        <v>892</v>
      </c>
      <c r="L117" s="334"/>
      <c r="M117" s="475"/>
      <c r="N117" s="21"/>
      <c r="O117" s="280"/>
      <c r="P117" s="21"/>
      <c r="Q117" s="21"/>
      <c r="R117" s="21"/>
      <c r="S117" s="21"/>
      <c r="T117" s="21"/>
      <c r="U117" s="21"/>
      <c r="V117" s="21"/>
      <c r="W117" s="21"/>
      <c r="X117" s="21"/>
      <c r="Y117" s="21"/>
      <c r="Z117" s="853"/>
      <c r="AA117" s="846"/>
      <c r="AB117" s="846"/>
      <c r="AC117" s="846"/>
      <c r="AD117" s="857"/>
    </row>
    <row r="118" spans="1:30" ht="50.1" customHeight="1" x14ac:dyDescent="0.3">
      <c r="A118" s="326"/>
      <c r="B118" s="326"/>
      <c r="C118" s="336"/>
      <c r="D118" s="336"/>
      <c r="E118" s="334"/>
      <c r="F118" s="690"/>
      <c r="G118" s="322" t="s">
        <v>893</v>
      </c>
      <c r="H118" s="702">
        <v>1</v>
      </c>
      <c r="I118" s="475"/>
      <c r="J118" s="475"/>
      <c r="K118" s="20" t="s">
        <v>894</v>
      </c>
      <c r="L118" s="334"/>
      <c r="M118" s="475"/>
      <c r="N118" s="21"/>
      <c r="O118" s="280"/>
      <c r="P118" s="280"/>
      <c r="Q118" s="280"/>
      <c r="R118" s="21"/>
      <c r="S118" s="21"/>
      <c r="T118" s="21"/>
      <c r="U118" s="21"/>
      <c r="V118" s="21"/>
      <c r="W118" s="21"/>
      <c r="X118" s="21"/>
      <c r="Y118" s="21"/>
      <c r="Z118" s="853"/>
      <c r="AA118" s="696">
        <v>0.3</v>
      </c>
      <c r="AB118" s="696">
        <v>0.3</v>
      </c>
      <c r="AC118" s="696">
        <v>0.4</v>
      </c>
      <c r="AD118" s="847"/>
    </row>
    <row r="119" spans="1:30" ht="50.1" customHeight="1" x14ac:dyDescent="0.3">
      <c r="A119" s="326"/>
      <c r="B119" s="326"/>
      <c r="C119" s="336"/>
      <c r="D119" s="336"/>
      <c r="E119" s="334"/>
      <c r="F119" s="690"/>
      <c r="G119" s="334"/>
      <c r="H119" s="703"/>
      <c r="I119" s="475"/>
      <c r="J119" s="475"/>
      <c r="K119" s="20" t="s">
        <v>895</v>
      </c>
      <c r="L119" s="334"/>
      <c r="M119" s="475"/>
      <c r="N119" s="21"/>
      <c r="O119" s="21"/>
      <c r="P119" s="21"/>
      <c r="Q119" s="280"/>
      <c r="R119" s="280"/>
      <c r="S119" s="280"/>
      <c r="T119" s="280"/>
      <c r="U119" s="280"/>
      <c r="V119" s="21"/>
      <c r="W119" s="21"/>
      <c r="X119" s="21"/>
      <c r="Y119" s="21"/>
      <c r="Z119" s="853"/>
      <c r="AA119" s="334"/>
      <c r="AB119" s="334"/>
      <c r="AC119" s="334"/>
      <c r="AD119" s="848"/>
    </row>
    <row r="120" spans="1:30" ht="50.1" customHeight="1" x14ac:dyDescent="0.3">
      <c r="A120" s="326"/>
      <c r="B120" s="326"/>
      <c r="C120" s="336"/>
      <c r="D120" s="336"/>
      <c r="E120" s="334"/>
      <c r="F120" s="690"/>
      <c r="G120" s="334"/>
      <c r="H120" s="703"/>
      <c r="I120" s="475"/>
      <c r="J120" s="475"/>
      <c r="K120" s="20" t="s">
        <v>896</v>
      </c>
      <c r="L120" s="334"/>
      <c r="M120" s="475"/>
      <c r="N120" s="21"/>
      <c r="O120" s="21"/>
      <c r="P120" s="21"/>
      <c r="Q120" s="21"/>
      <c r="R120" s="21"/>
      <c r="S120" s="21"/>
      <c r="T120" s="21"/>
      <c r="U120" s="280"/>
      <c r="V120" s="21"/>
      <c r="W120" s="21"/>
      <c r="X120" s="21"/>
      <c r="Y120" s="21"/>
      <c r="Z120" s="853"/>
      <c r="AA120" s="334"/>
      <c r="AB120" s="334"/>
      <c r="AC120" s="334"/>
      <c r="AD120" s="848"/>
    </row>
    <row r="121" spans="1:30" ht="50.1" customHeight="1" x14ac:dyDescent="0.3">
      <c r="A121" s="326"/>
      <c r="B121" s="326"/>
      <c r="C121" s="336"/>
      <c r="D121" s="336"/>
      <c r="E121" s="334"/>
      <c r="F121" s="690"/>
      <c r="G121" s="321"/>
      <c r="H121" s="704"/>
      <c r="I121" s="475"/>
      <c r="J121" s="475"/>
      <c r="K121" s="20" t="s">
        <v>897</v>
      </c>
      <c r="L121" s="334"/>
      <c r="M121" s="475"/>
      <c r="N121" s="21"/>
      <c r="O121" s="21"/>
      <c r="P121" s="21"/>
      <c r="Q121" s="21"/>
      <c r="R121" s="21"/>
      <c r="S121" s="21"/>
      <c r="T121" s="21"/>
      <c r="U121" s="21"/>
      <c r="V121" s="280"/>
      <c r="W121" s="21"/>
      <c r="X121" s="21"/>
      <c r="Y121" s="21"/>
      <c r="Z121" s="853"/>
      <c r="AA121" s="321"/>
      <c r="AB121" s="321"/>
      <c r="AC121" s="321"/>
      <c r="AD121" s="319"/>
    </row>
    <row r="122" spans="1:30" ht="50.1" customHeight="1" x14ac:dyDescent="0.3">
      <c r="A122" s="326"/>
      <c r="B122" s="326"/>
      <c r="C122" s="336"/>
      <c r="D122" s="336"/>
      <c r="E122" s="334"/>
      <c r="F122" s="690"/>
      <c r="G122" s="315" t="s">
        <v>898</v>
      </c>
      <c r="H122" s="698">
        <v>1</v>
      </c>
      <c r="I122" s="475"/>
      <c r="J122" s="475"/>
      <c r="K122" s="20" t="s">
        <v>899</v>
      </c>
      <c r="L122" s="334"/>
      <c r="M122" s="475"/>
      <c r="N122" s="29"/>
      <c r="O122" s="29"/>
      <c r="P122" s="280"/>
      <c r="Q122" s="29"/>
      <c r="R122" s="29"/>
      <c r="S122" s="29"/>
      <c r="T122" s="29"/>
      <c r="U122" s="29"/>
      <c r="V122" s="29"/>
      <c r="W122" s="29"/>
      <c r="X122" s="29"/>
      <c r="Y122" s="29"/>
      <c r="Z122" s="853"/>
      <c r="AA122" s="698">
        <v>0.25</v>
      </c>
      <c r="AB122" s="698">
        <v>0.25</v>
      </c>
      <c r="AC122" s="698">
        <v>0.25</v>
      </c>
      <c r="AD122" s="698">
        <v>0.25</v>
      </c>
    </row>
    <row r="123" spans="1:30" ht="50.1" customHeight="1" x14ac:dyDescent="0.3">
      <c r="A123" s="326"/>
      <c r="B123" s="326"/>
      <c r="C123" s="336"/>
      <c r="D123" s="336"/>
      <c r="E123" s="334"/>
      <c r="F123" s="690"/>
      <c r="G123" s="315"/>
      <c r="H123" s="698"/>
      <c r="I123" s="475"/>
      <c r="J123" s="475"/>
      <c r="K123" s="20" t="s">
        <v>900</v>
      </c>
      <c r="L123" s="334"/>
      <c r="M123" s="475"/>
      <c r="N123" s="29"/>
      <c r="O123" s="29"/>
      <c r="P123" s="29"/>
      <c r="Q123" s="280"/>
      <c r="R123" s="29"/>
      <c r="S123" s="29"/>
      <c r="T123" s="29"/>
      <c r="U123" s="29"/>
      <c r="V123" s="29"/>
      <c r="W123" s="29"/>
      <c r="X123" s="29"/>
      <c r="Y123" s="29"/>
      <c r="Z123" s="853"/>
      <c r="AA123" s="698"/>
      <c r="AB123" s="698"/>
      <c r="AC123" s="698"/>
      <c r="AD123" s="698"/>
    </row>
    <row r="124" spans="1:30" ht="50.1" customHeight="1" x14ac:dyDescent="0.3">
      <c r="A124" s="326"/>
      <c r="B124" s="326"/>
      <c r="C124" s="336"/>
      <c r="D124" s="336"/>
      <c r="E124" s="334"/>
      <c r="F124" s="690"/>
      <c r="G124" s="315"/>
      <c r="H124" s="698"/>
      <c r="I124" s="475"/>
      <c r="J124" s="475"/>
      <c r="K124" s="20" t="s">
        <v>901</v>
      </c>
      <c r="L124" s="334"/>
      <c r="M124" s="475"/>
      <c r="N124" s="29"/>
      <c r="O124" s="29"/>
      <c r="P124" s="280"/>
      <c r="Q124" s="29"/>
      <c r="R124" s="29"/>
      <c r="S124" s="29"/>
      <c r="T124" s="29"/>
      <c r="U124" s="29"/>
      <c r="V124" s="29"/>
      <c r="W124" s="29"/>
      <c r="X124" s="29"/>
      <c r="Y124" s="29"/>
      <c r="Z124" s="853"/>
      <c r="AA124" s="698"/>
      <c r="AB124" s="698"/>
      <c r="AC124" s="698"/>
      <c r="AD124" s="698"/>
    </row>
    <row r="125" spans="1:30" ht="50.1" customHeight="1" x14ac:dyDescent="0.3">
      <c r="A125" s="326"/>
      <c r="B125" s="326"/>
      <c r="C125" s="336"/>
      <c r="D125" s="336"/>
      <c r="E125" s="334"/>
      <c r="F125" s="690"/>
      <c r="G125" s="315"/>
      <c r="H125" s="698"/>
      <c r="I125" s="475"/>
      <c r="J125" s="475"/>
      <c r="K125" s="20" t="s">
        <v>902</v>
      </c>
      <c r="L125" s="334"/>
      <c r="M125" s="475"/>
      <c r="N125" s="29"/>
      <c r="O125" s="29"/>
      <c r="P125" s="29"/>
      <c r="Q125" s="29"/>
      <c r="R125" s="280"/>
      <c r="S125" s="29"/>
      <c r="T125" s="29"/>
      <c r="U125" s="29"/>
      <c r="V125" s="29"/>
      <c r="W125" s="29"/>
      <c r="X125" s="29"/>
      <c r="Y125" s="29"/>
      <c r="Z125" s="853"/>
      <c r="AA125" s="698"/>
      <c r="AB125" s="698"/>
      <c r="AC125" s="698"/>
      <c r="AD125" s="698"/>
    </row>
    <row r="126" spans="1:30" ht="50.1" customHeight="1" x14ac:dyDescent="0.3">
      <c r="A126" s="326"/>
      <c r="B126" s="326"/>
      <c r="C126" s="336"/>
      <c r="D126" s="336"/>
      <c r="E126" s="334"/>
      <c r="F126" s="690"/>
      <c r="G126" s="315"/>
      <c r="H126" s="698"/>
      <c r="I126" s="475"/>
      <c r="J126" s="475"/>
      <c r="K126" s="20" t="s">
        <v>903</v>
      </c>
      <c r="L126" s="334"/>
      <c r="M126" s="475"/>
      <c r="N126" s="29"/>
      <c r="O126" s="29"/>
      <c r="P126" s="29"/>
      <c r="Q126" s="29"/>
      <c r="R126" s="29"/>
      <c r="S126" s="29"/>
      <c r="T126" s="29"/>
      <c r="U126" s="29"/>
      <c r="V126" s="29"/>
      <c r="W126" s="280"/>
      <c r="X126" s="29"/>
      <c r="Y126" s="29"/>
      <c r="Z126" s="853"/>
      <c r="AA126" s="698"/>
      <c r="AB126" s="698"/>
      <c r="AC126" s="698"/>
      <c r="AD126" s="698"/>
    </row>
    <row r="127" spans="1:30" ht="50.1" customHeight="1" x14ac:dyDescent="0.3">
      <c r="A127" s="326"/>
      <c r="B127" s="326"/>
      <c r="C127" s="336"/>
      <c r="D127" s="317"/>
      <c r="E127" s="321"/>
      <c r="F127" s="691"/>
      <c r="G127" s="315"/>
      <c r="H127" s="698"/>
      <c r="I127" s="476"/>
      <c r="J127" s="476"/>
      <c r="K127" s="20" t="s">
        <v>904</v>
      </c>
      <c r="L127" s="321"/>
      <c r="M127" s="476"/>
      <c r="N127" s="29"/>
      <c r="O127" s="29"/>
      <c r="P127" s="29"/>
      <c r="Q127" s="29"/>
      <c r="R127" s="29"/>
      <c r="S127" s="280"/>
      <c r="T127" s="29"/>
      <c r="U127" s="29"/>
      <c r="V127" s="29"/>
      <c r="W127" s="29"/>
      <c r="X127" s="29"/>
      <c r="Y127" s="29"/>
      <c r="Z127" s="854"/>
      <c r="AA127" s="698"/>
      <c r="AB127" s="698"/>
      <c r="AC127" s="698"/>
      <c r="AD127" s="698"/>
    </row>
    <row r="128" spans="1:30" ht="50.1" customHeight="1" x14ac:dyDescent="0.3">
      <c r="A128" s="326"/>
      <c r="B128" s="326"/>
      <c r="C128" s="336"/>
      <c r="D128" s="316" t="s">
        <v>905</v>
      </c>
      <c r="E128" s="693" t="s">
        <v>694</v>
      </c>
      <c r="F128" s="693" t="s">
        <v>906</v>
      </c>
      <c r="G128" s="315" t="s">
        <v>907</v>
      </c>
      <c r="H128" s="839">
        <v>1</v>
      </c>
      <c r="I128" s="840" t="s">
        <v>908</v>
      </c>
      <c r="J128" s="843" t="s">
        <v>909</v>
      </c>
      <c r="K128" s="214" t="s">
        <v>910</v>
      </c>
      <c r="L128" s="315" t="s">
        <v>911</v>
      </c>
      <c r="M128" s="692" t="s">
        <v>912</v>
      </c>
      <c r="N128" s="286"/>
      <c r="O128" s="104"/>
      <c r="P128" s="104"/>
      <c r="Q128" s="104"/>
      <c r="R128" s="104"/>
      <c r="S128" s="104"/>
      <c r="T128" s="104"/>
      <c r="U128" s="104"/>
      <c r="V128" s="104"/>
      <c r="W128" s="104"/>
      <c r="X128" s="104"/>
      <c r="Y128" s="104"/>
      <c r="Z128" s="700"/>
      <c r="AA128" s="701">
        <v>0.25</v>
      </c>
      <c r="AB128" s="701">
        <v>0.25</v>
      </c>
      <c r="AC128" s="701">
        <v>0.25</v>
      </c>
      <c r="AD128" s="701">
        <v>0.25</v>
      </c>
    </row>
    <row r="129" spans="1:30" ht="50.1" customHeight="1" x14ac:dyDescent="0.3">
      <c r="A129" s="326"/>
      <c r="B129" s="326"/>
      <c r="C129" s="336"/>
      <c r="D129" s="316"/>
      <c r="E129" s="693"/>
      <c r="F129" s="693"/>
      <c r="G129" s="315"/>
      <c r="H129" s="839"/>
      <c r="I129" s="841"/>
      <c r="J129" s="843"/>
      <c r="K129" s="215" t="s">
        <v>913</v>
      </c>
      <c r="L129" s="315"/>
      <c r="M129" s="692"/>
      <c r="N129" s="104"/>
      <c r="O129" s="286"/>
      <c r="P129" s="104"/>
      <c r="Q129" s="286"/>
      <c r="R129" s="104"/>
      <c r="S129" s="286"/>
      <c r="T129" s="104"/>
      <c r="U129" s="286"/>
      <c r="V129" s="104"/>
      <c r="W129" s="286"/>
      <c r="X129" s="104"/>
      <c r="Y129" s="286"/>
      <c r="Z129" s="700"/>
      <c r="AA129" s="701"/>
      <c r="AB129" s="701"/>
      <c r="AC129" s="701"/>
      <c r="AD129" s="701"/>
    </row>
    <row r="130" spans="1:30" ht="50.1" customHeight="1" x14ac:dyDescent="0.3">
      <c r="A130" s="326"/>
      <c r="B130" s="326"/>
      <c r="C130" s="336"/>
      <c r="D130" s="316"/>
      <c r="E130" s="693"/>
      <c r="F130" s="693"/>
      <c r="G130" s="315"/>
      <c r="H130" s="839"/>
      <c r="I130" s="841"/>
      <c r="J130" s="843"/>
      <c r="K130" s="215" t="s">
        <v>914</v>
      </c>
      <c r="L130" s="315"/>
      <c r="M130" s="692"/>
      <c r="N130" s="104"/>
      <c r="O130" s="286"/>
      <c r="P130" s="104"/>
      <c r="Q130" s="286"/>
      <c r="R130" s="104"/>
      <c r="S130" s="286"/>
      <c r="T130" s="104"/>
      <c r="U130" s="286"/>
      <c r="V130" s="104"/>
      <c r="W130" s="286"/>
      <c r="X130" s="104"/>
      <c r="Y130" s="286"/>
      <c r="Z130" s="700"/>
      <c r="AA130" s="701"/>
      <c r="AB130" s="701"/>
      <c r="AC130" s="701"/>
      <c r="AD130" s="701"/>
    </row>
    <row r="131" spans="1:30" ht="50.1" customHeight="1" x14ac:dyDescent="0.3">
      <c r="A131" s="326"/>
      <c r="B131" s="326"/>
      <c r="C131" s="336"/>
      <c r="D131" s="316"/>
      <c r="E131" s="693"/>
      <c r="F131" s="693"/>
      <c r="G131" s="315"/>
      <c r="H131" s="839"/>
      <c r="I131" s="841"/>
      <c r="J131" s="843"/>
      <c r="K131" s="272" t="s">
        <v>915</v>
      </c>
      <c r="L131" s="315"/>
      <c r="M131" s="692"/>
      <c r="N131" s="104"/>
      <c r="O131" s="104"/>
      <c r="P131" s="104"/>
      <c r="Q131" s="286"/>
      <c r="R131" s="104"/>
      <c r="S131" s="104"/>
      <c r="T131" s="104"/>
      <c r="U131" s="286"/>
      <c r="V131" s="104"/>
      <c r="W131" s="104"/>
      <c r="X131" s="104"/>
      <c r="Y131" s="286"/>
      <c r="Z131" s="700"/>
      <c r="AA131" s="701"/>
      <c r="AB131" s="701"/>
      <c r="AC131" s="701"/>
      <c r="AD131" s="701"/>
    </row>
    <row r="132" spans="1:30" ht="50.1" customHeight="1" x14ac:dyDescent="0.3">
      <c r="A132" s="326"/>
      <c r="B132" s="326"/>
      <c r="C132" s="336"/>
      <c r="D132" s="316"/>
      <c r="E132" s="693"/>
      <c r="F132" s="693"/>
      <c r="G132" s="315"/>
      <c r="H132" s="839"/>
      <c r="I132" s="841"/>
      <c r="J132" s="843"/>
      <c r="K132" s="272" t="s">
        <v>916</v>
      </c>
      <c r="L132" s="315"/>
      <c r="M132" s="692"/>
      <c r="N132" s="104"/>
      <c r="O132" s="104"/>
      <c r="P132" s="104"/>
      <c r="Q132" s="286"/>
      <c r="R132" s="104"/>
      <c r="S132" s="104"/>
      <c r="T132" s="104"/>
      <c r="U132" s="286"/>
      <c r="V132" s="104"/>
      <c r="W132" s="104"/>
      <c r="X132" s="104"/>
      <c r="Y132" s="286"/>
      <c r="Z132" s="700"/>
      <c r="AA132" s="701"/>
      <c r="AB132" s="701"/>
      <c r="AC132" s="701"/>
      <c r="AD132" s="701"/>
    </row>
    <row r="133" spans="1:30" ht="50.1" customHeight="1" x14ac:dyDescent="0.3">
      <c r="A133" s="326"/>
      <c r="B133" s="326"/>
      <c r="C133" s="336"/>
      <c r="D133" s="316"/>
      <c r="E133" s="693"/>
      <c r="F133" s="693"/>
      <c r="G133" s="315"/>
      <c r="H133" s="839"/>
      <c r="I133" s="842"/>
      <c r="J133" s="843"/>
      <c r="K133" s="272" t="s">
        <v>917</v>
      </c>
      <c r="L133" s="315"/>
      <c r="M133" s="692"/>
      <c r="N133" s="104"/>
      <c r="O133" s="104"/>
      <c r="P133" s="104"/>
      <c r="Q133" s="286"/>
      <c r="R133" s="104"/>
      <c r="S133" s="104"/>
      <c r="T133" s="104"/>
      <c r="U133" s="286"/>
      <c r="V133" s="104"/>
      <c r="W133" s="104"/>
      <c r="X133" s="104"/>
      <c r="Y133" s="286"/>
      <c r="Z133" s="700"/>
      <c r="AA133" s="701"/>
      <c r="AB133" s="701"/>
      <c r="AC133" s="701"/>
      <c r="AD133" s="701"/>
    </row>
    <row r="134" spans="1:30" ht="50.1" customHeight="1" x14ac:dyDescent="0.3">
      <c r="A134" s="326"/>
      <c r="B134" s="326"/>
      <c r="C134" s="336"/>
      <c r="D134" s="313" t="s">
        <v>918</v>
      </c>
      <c r="E134" s="315" t="s">
        <v>694</v>
      </c>
      <c r="F134" s="693" t="s">
        <v>919</v>
      </c>
      <c r="G134" s="315" t="s">
        <v>920</v>
      </c>
      <c r="H134" s="698">
        <v>1</v>
      </c>
      <c r="I134" s="474" t="s">
        <v>921</v>
      </c>
      <c r="J134" s="692" t="s">
        <v>922</v>
      </c>
      <c r="K134" s="215" t="s">
        <v>923</v>
      </c>
      <c r="L134" s="693" t="s">
        <v>911</v>
      </c>
      <c r="M134" s="706" t="s">
        <v>924</v>
      </c>
      <c r="N134" s="280"/>
      <c r="O134" s="21"/>
      <c r="P134" s="21"/>
      <c r="Q134" s="21"/>
      <c r="R134" s="21"/>
      <c r="S134" s="21"/>
      <c r="T134" s="21"/>
      <c r="U134" s="21"/>
      <c r="V134" s="21"/>
      <c r="W134" s="21"/>
      <c r="X134" s="21"/>
      <c r="Y134" s="21"/>
      <c r="Z134" s="699"/>
      <c r="AA134" s="698">
        <v>0.25</v>
      </c>
      <c r="AB134" s="698">
        <v>0.25</v>
      </c>
      <c r="AC134" s="698">
        <v>0.25</v>
      </c>
      <c r="AD134" s="698">
        <v>0.25</v>
      </c>
    </row>
    <row r="135" spans="1:30" ht="50.1" customHeight="1" x14ac:dyDescent="0.3">
      <c r="A135" s="326"/>
      <c r="B135" s="326"/>
      <c r="C135" s="336"/>
      <c r="D135" s="313"/>
      <c r="E135" s="315"/>
      <c r="F135" s="693"/>
      <c r="G135" s="315"/>
      <c r="H135" s="698"/>
      <c r="I135" s="475"/>
      <c r="J135" s="692"/>
      <c r="K135" s="108" t="s">
        <v>925</v>
      </c>
      <c r="L135" s="693"/>
      <c r="M135" s="706"/>
      <c r="N135" s="280"/>
      <c r="O135" s="21"/>
      <c r="P135" s="21"/>
      <c r="Q135" s="21"/>
      <c r="R135" s="21"/>
      <c r="S135" s="21"/>
      <c r="T135" s="21"/>
      <c r="U135" s="21"/>
      <c r="V135" s="21"/>
      <c r="W135" s="21"/>
      <c r="X135" s="21"/>
      <c r="Y135" s="21"/>
      <c r="Z135" s="699"/>
      <c r="AA135" s="698"/>
      <c r="AB135" s="698"/>
      <c r="AC135" s="698"/>
      <c r="AD135" s="698"/>
    </row>
    <row r="136" spans="1:30" ht="50.1" customHeight="1" x14ac:dyDescent="0.3">
      <c r="A136" s="326"/>
      <c r="B136" s="326"/>
      <c r="C136" s="336"/>
      <c r="D136" s="313"/>
      <c r="E136" s="315"/>
      <c r="F136" s="693"/>
      <c r="G136" s="315"/>
      <c r="H136" s="698"/>
      <c r="I136" s="475"/>
      <c r="J136" s="692"/>
      <c r="K136" s="108" t="s">
        <v>926</v>
      </c>
      <c r="L136" s="693"/>
      <c r="M136" s="706"/>
      <c r="N136" s="280"/>
      <c r="O136" s="280"/>
      <c r="P136" s="21"/>
      <c r="Q136" s="21"/>
      <c r="R136" s="21"/>
      <c r="S136" s="21"/>
      <c r="T136" s="21"/>
      <c r="U136" s="21"/>
      <c r="V136" s="21"/>
      <c r="W136" s="21"/>
      <c r="X136" s="21"/>
      <c r="Y136" s="21"/>
      <c r="Z136" s="699"/>
      <c r="AA136" s="698"/>
      <c r="AB136" s="698"/>
      <c r="AC136" s="698"/>
      <c r="AD136" s="698"/>
    </row>
    <row r="137" spans="1:30" ht="50.1" customHeight="1" x14ac:dyDescent="0.3">
      <c r="A137" s="326"/>
      <c r="B137" s="326"/>
      <c r="C137" s="336"/>
      <c r="D137" s="313"/>
      <c r="E137" s="315"/>
      <c r="F137" s="693"/>
      <c r="G137" s="315"/>
      <c r="H137" s="698"/>
      <c r="I137" s="476"/>
      <c r="J137" s="692"/>
      <c r="K137" s="108" t="s">
        <v>927</v>
      </c>
      <c r="L137" s="693"/>
      <c r="M137" s="706"/>
      <c r="N137" s="21"/>
      <c r="O137" s="280"/>
      <c r="P137" s="21"/>
      <c r="Q137" s="21"/>
      <c r="R137" s="21"/>
      <c r="S137" s="21"/>
      <c r="T137" s="21"/>
      <c r="U137" s="21"/>
      <c r="V137" s="21"/>
      <c r="W137" s="21"/>
      <c r="X137" s="21"/>
      <c r="Y137" s="21"/>
      <c r="Z137" s="699"/>
      <c r="AA137" s="698"/>
      <c r="AB137" s="698"/>
      <c r="AC137" s="698"/>
      <c r="AD137" s="698"/>
    </row>
    <row r="138" spans="1:30" ht="50.1" customHeight="1" x14ac:dyDescent="0.3">
      <c r="A138" s="326"/>
      <c r="B138" s="326"/>
      <c r="C138" s="336"/>
      <c r="D138" s="313" t="s">
        <v>928</v>
      </c>
      <c r="E138" s="315" t="s">
        <v>694</v>
      </c>
      <c r="F138" s="693" t="s">
        <v>929</v>
      </c>
      <c r="G138" s="315" t="s">
        <v>930</v>
      </c>
      <c r="H138" s="698">
        <v>1</v>
      </c>
      <c r="I138" s="474" t="s">
        <v>931</v>
      </c>
      <c r="J138" s="692" t="s">
        <v>932</v>
      </c>
      <c r="K138" s="20" t="s">
        <v>933</v>
      </c>
      <c r="L138" s="315" t="s">
        <v>911</v>
      </c>
      <c r="M138" s="706" t="s">
        <v>934</v>
      </c>
      <c r="N138" s="21"/>
      <c r="O138" s="287"/>
      <c r="P138" s="21"/>
      <c r="Q138" s="287"/>
      <c r="R138" s="21"/>
      <c r="S138" s="287"/>
      <c r="T138" s="21"/>
      <c r="U138" s="287"/>
      <c r="V138" s="21"/>
      <c r="W138" s="287"/>
      <c r="X138" s="21"/>
      <c r="Y138" s="287"/>
      <c r="Z138" s="699"/>
      <c r="AA138" s="698">
        <v>0.25</v>
      </c>
      <c r="AB138" s="698">
        <v>0.25</v>
      </c>
      <c r="AC138" s="698">
        <v>0.25</v>
      </c>
      <c r="AD138" s="698">
        <v>0.25</v>
      </c>
    </row>
    <row r="139" spans="1:30" ht="50.1" customHeight="1" x14ac:dyDescent="0.3">
      <c r="A139" s="326"/>
      <c r="B139" s="326"/>
      <c r="C139" s="336"/>
      <c r="D139" s="313"/>
      <c r="E139" s="315"/>
      <c r="F139" s="693"/>
      <c r="G139" s="315"/>
      <c r="H139" s="698"/>
      <c r="I139" s="475"/>
      <c r="J139" s="692"/>
      <c r="K139" s="20" t="s">
        <v>935</v>
      </c>
      <c r="L139" s="315"/>
      <c r="M139" s="706"/>
      <c r="N139" s="21"/>
      <c r="O139" s="21"/>
      <c r="P139" s="287"/>
      <c r="Q139" s="21"/>
      <c r="R139" s="21"/>
      <c r="S139" s="287"/>
      <c r="T139" s="21"/>
      <c r="U139" s="21"/>
      <c r="V139" s="287"/>
      <c r="W139" s="21"/>
      <c r="X139" s="21"/>
      <c r="Y139" s="287"/>
      <c r="Z139" s="699"/>
      <c r="AA139" s="698"/>
      <c r="AB139" s="698"/>
      <c r="AC139" s="698"/>
      <c r="AD139" s="698"/>
    </row>
    <row r="140" spans="1:30" ht="50.1" customHeight="1" x14ac:dyDescent="0.3">
      <c r="A140" s="326"/>
      <c r="B140" s="326"/>
      <c r="C140" s="336"/>
      <c r="D140" s="313"/>
      <c r="E140" s="315"/>
      <c r="F140" s="693"/>
      <c r="G140" s="315"/>
      <c r="H140" s="698"/>
      <c r="I140" s="476"/>
      <c r="J140" s="692"/>
      <c r="K140" s="20" t="s">
        <v>936</v>
      </c>
      <c r="L140" s="315"/>
      <c r="M140" s="706"/>
      <c r="N140" s="287"/>
      <c r="O140" s="21"/>
      <c r="P140" s="287"/>
      <c r="Q140" s="21"/>
      <c r="R140" s="287"/>
      <c r="S140" s="21"/>
      <c r="T140" s="287"/>
      <c r="U140" s="21"/>
      <c r="V140" s="287"/>
      <c r="W140" s="21"/>
      <c r="X140" s="287"/>
      <c r="Y140" s="21"/>
      <c r="Z140" s="699"/>
      <c r="AA140" s="698"/>
      <c r="AB140" s="698"/>
      <c r="AC140" s="698"/>
      <c r="AD140" s="698"/>
    </row>
    <row r="141" spans="1:30" ht="50.1" customHeight="1" x14ac:dyDescent="0.3">
      <c r="A141" s="326"/>
      <c r="B141" s="326"/>
      <c r="C141" s="336"/>
      <c r="D141" s="313" t="s">
        <v>937</v>
      </c>
      <c r="E141" s="315" t="s">
        <v>694</v>
      </c>
      <c r="F141" s="693" t="s">
        <v>938</v>
      </c>
      <c r="G141" s="313" t="s">
        <v>939</v>
      </c>
      <c r="H141" s="705">
        <v>0.4</v>
      </c>
      <c r="I141" s="692" t="s">
        <v>937</v>
      </c>
      <c r="J141" s="692" t="s">
        <v>940</v>
      </c>
      <c r="K141" s="20" t="s">
        <v>941</v>
      </c>
      <c r="L141" s="315" t="s">
        <v>911</v>
      </c>
      <c r="M141" s="706" t="s">
        <v>942</v>
      </c>
      <c r="N141" s="287"/>
      <c r="O141" s="21"/>
      <c r="P141" s="21"/>
      <c r="Q141" s="21"/>
      <c r="R141" s="21"/>
      <c r="S141" s="21"/>
      <c r="T141" s="21"/>
      <c r="U141" s="21"/>
      <c r="V141" s="21"/>
      <c r="W141" s="21"/>
      <c r="X141" s="21"/>
      <c r="Y141" s="21"/>
      <c r="Z141" s="699"/>
      <c r="AA141" s="697"/>
      <c r="AB141" s="697"/>
      <c r="AC141" s="697"/>
      <c r="AD141" s="705">
        <v>0.4</v>
      </c>
    </row>
    <row r="142" spans="1:30" ht="50.1" customHeight="1" x14ac:dyDescent="0.3">
      <c r="A142" s="326"/>
      <c r="B142" s="326"/>
      <c r="C142" s="336"/>
      <c r="D142" s="313"/>
      <c r="E142" s="315"/>
      <c r="F142" s="693"/>
      <c r="G142" s="313"/>
      <c r="H142" s="705"/>
      <c r="I142" s="692"/>
      <c r="J142" s="692"/>
      <c r="K142" s="20" t="s">
        <v>943</v>
      </c>
      <c r="L142" s="315"/>
      <c r="M142" s="706"/>
      <c r="N142" s="287"/>
      <c r="O142" s="287"/>
      <c r="P142" s="287"/>
      <c r="Q142" s="21"/>
      <c r="R142" s="21"/>
      <c r="S142" s="21"/>
      <c r="T142" s="21"/>
      <c r="U142" s="21"/>
      <c r="V142" s="21"/>
      <c r="W142" s="21"/>
      <c r="X142" s="21"/>
      <c r="Y142" s="21"/>
      <c r="Z142" s="699"/>
      <c r="AA142" s="697"/>
      <c r="AB142" s="697"/>
      <c r="AC142" s="697"/>
      <c r="AD142" s="705"/>
    </row>
    <row r="143" spans="1:30" ht="50.1" customHeight="1" x14ac:dyDescent="0.3">
      <c r="A143" s="326"/>
      <c r="B143" s="326"/>
      <c r="C143" s="336"/>
      <c r="D143" s="313"/>
      <c r="E143" s="315"/>
      <c r="F143" s="693"/>
      <c r="G143" s="313"/>
      <c r="H143" s="705"/>
      <c r="I143" s="692"/>
      <c r="J143" s="692"/>
      <c r="K143" s="20" t="s">
        <v>944</v>
      </c>
      <c r="L143" s="315"/>
      <c r="M143" s="706"/>
      <c r="N143" s="279"/>
      <c r="O143" s="279"/>
      <c r="P143" s="279"/>
      <c r="Q143" s="287"/>
      <c r="R143" s="287"/>
      <c r="S143" s="21"/>
      <c r="T143" s="21"/>
      <c r="U143" s="21"/>
      <c r="V143" s="21"/>
      <c r="W143" s="21"/>
      <c r="X143" s="21"/>
      <c r="Y143" s="21"/>
      <c r="Z143" s="699"/>
      <c r="AA143" s="697"/>
      <c r="AB143" s="697"/>
      <c r="AC143" s="697"/>
      <c r="AD143" s="705"/>
    </row>
    <row r="144" spans="1:30" ht="50.1" customHeight="1" x14ac:dyDescent="0.3">
      <c r="A144" s="326"/>
      <c r="B144" s="326"/>
      <c r="C144" s="336"/>
      <c r="D144" s="313"/>
      <c r="E144" s="315"/>
      <c r="F144" s="693"/>
      <c r="G144" s="313"/>
      <c r="H144" s="705"/>
      <c r="I144" s="692"/>
      <c r="J144" s="692"/>
      <c r="K144" s="20" t="s">
        <v>945</v>
      </c>
      <c r="L144" s="315"/>
      <c r="M144" s="706"/>
      <c r="N144" s="279"/>
      <c r="O144" s="21"/>
      <c r="P144" s="21"/>
      <c r="Q144" s="287"/>
      <c r="R144" s="21"/>
      <c r="S144" s="21"/>
      <c r="T144" s="21"/>
      <c r="U144" s="21"/>
      <c r="V144" s="21"/>
      <c r="W144" s="21"/>
      <c r="X144" s="21"/>
      <c r="Y144" s="21"/>
      <c r="Z144" s="699"/>
      <c r="AA144" s="697"/>
      <c r="AB144" s="697"/>
      <c r="AC144" s="697"/>
      <c r="AD144" s="705"/>
    </row>
    <row r="145" spans="1:30" ht="50.1" customHeight="1" x14ac:dyDescent="0.3">
      <c r="A145" s="326"/>
      <c r="B145" s="326"/>
      <c r="C145" s="336"/>
      <c r="D145" s="313"/>
      <c r="E145" s="315"/>
      <c r="F145" s="693"/>
      <c r="G145" s="313"/>
      <c r="H145" s="705"/>
      <c r="I145" s="692"/>
      <c r="J145" s="692"/>
      <c r="K145" s="20" t="s">
        <v>946</v>
      </c>
      <c r="L145" s="315"/>
      <c r="M145" s="706"/>
      <c r="N145" s="279"/>
      <c r="O145" s="21"/>
      <c r="P145" s="21"/>
      <c r="Q145" s="287"/>
      <c r="R145" s="287"/>
      <c r="S145" s="287"/>
      <c r="T145" s="21"/>
      <c r="U145" s="21"/>
      <c r="V145" s="21"/>
      <c r="W145" s="287"/>
      <c r="X145" s="287"/>
      <c r="Y145" s="287"/>
      <c r="Z145" s="699"/>
      <c r="AA145" s="697"/>
      <c r="AB145" s="697"/>
      <c r="AC145" s="697"/>
      <c r="AD145" s="705"/>
    </row>
    <row r="146" spans="1:30" ht="50.1" customHeight="1" x14ac:dyDescent="0.3">
      <c r="A146" s="326"/>
      <c r="B146" s="326"/>
      <c r="C146" s="336"/>
      <c r="D146" s="313"/>
      <c r="E146" s="315"/>
      <c r="F146" s="693"/>
      <c r="G146" s="313"/>
      <c r="H146" s="705"/>
      <c r="I146" s="692"/>
      <c r="J146" s="692"/>
      <c r="K146" s="20" t="s">
        <v>947</v>
      </c>
      <c r="L146" s="315"/>
      <c r="M146" s="706"/>
      <c r="N146" s="279"/>
      <c r="O146" s="21"/>
      <c r="P146" s="21"/>
      <c r="Q146" s="21"/>
      <c r="R146" s="21"/>
      <c r="S146" s="21"/>
      <c r="T146" s="21"/>
      <c r="U146" s="21"/>
      <c r="V146" s="21"/>
      <c r="W146" s="287"/>
      <c r="X146" s="21"/>
      <c r="Y146" s="21"/>
      <c r="Z146" s="699"/>
      <c r="AA146" s="697"/>
      <c r="AB146" s="697"/>
      <c r="AC146" s="697"/>
      <c r="AD146" s="705"/>
    </row>
    <row r="147" spans="1:30" ht="50.1" customHeight="1" x14ac:dyDescent="0.3">
      <c r="A147" s="326"/>
      <c r="B147" s="326"/>
      <c r="C147" s="336"/>
      <c r="D147" s="313"/>
      <c r="E147" s="315"/>
      <c r="F147" s="693"/>
      <c r="G147" s="313"/>
      <c r="H147" s="705"/>
      <c r="I147" s="692"/>
      <c r="J147" s="692"/>
      <c r="K147" s="20" t="s">
        <v>948</v>
      </c>
      <c r="L147" s="315"/>
      <c r="M147" s="706"/>
      <c r="N147" s="279"/>
      <c r="O147" s="21"/>
      <c r="P147" s="21"/>
      <c r="Q147" s="21"/>
      <c r="R147" s="21"/>
      <c r="S147" s="21"/>
      <c r="T147" s="21"/>
      <c r="U147" s="21"/>
      <c r="V147" s="21"/>
      <c r="W147" s="287"/>
      <c r="X147" s="287"/>
      <c r="Y147" s="287"/>
      <c r="Z147" s="699"/>
      <c r="AA147" s="697"/>
      <c r="AB147" s="697"/>
      <c r="AC147" s="697"/>
      <c r="AD147" s="705"/>
    </row>
    <row r="148" spans="1:30" ht="50.1" customHeight="1" x14ac:dyDescent="0.3">
      <c r="A148" s="326"/>
      <c r="B148" s="326"/>
      <c r="C148" s="336"/>
      <c r="D148" s="313"/>
      <c r="E148" s="315"/>
      <c r="F148" s="693"/>
      <c r="G148" s="313"/>
      <c r="H148" s="705"/>
      <c r="I148" s="692"/>
      <c r="J148" s="692"/>
      <c r="K148" s="20" t="s">
        <v>949</v>
      </c>
      <c r="L148" s="315"/>
      <c r="M148" s="706"/>
      <c r="N148" s="279"/>
      <c r="O148" s="21"/>
      <c r="P148" s="21"/>
      <c r="Q148" s="21"/>
      <c r="R148" s="21"/>
      <c r="S148" s="21"/>
      <c r="T148" s="21"/>
      <c r="U148" s="21"/>
      <c r="V148" s="21"/>
      <c r="W148" s="287"/>
      <c r="X148" s="287"/>
      <c r="Y148" s="21"/>
      <c r="Z148" s="699"/>
      <c r="AA148" s="697"/>
      <c r="AB148" s="697"/>
      <c r="AC148" s="697"/>
      <c r="AD148" s="705"/>
    </row>
    <row r="149" spans="1:30" ht="50.1" customHeight="1" x14ac:dyDescent="0.3">
      <c r="A149" s="326"/>
      <c r="B149" s="326"/>
      <c r="C149" s="336"/>
      <c r="D149" s="313"/>
      <c r="E149" s="315"/>
      <c r="F149" s="693"/>
      <c r="G149" s="313"/>
      <c r="H149" s="705"/>
      <c r="I149" s="692"/>
      <c r="J149" s="692"/>
      <c r="K149" s="20" t="s">
        <v>950</v>
      </c>
      <c r="L149" s="315"/>
      <c r="M149" s="706"/>
      <c r="N149" s="21"/>
      <c r="O149" s="279"/>
      <c r="P149" s="279"/>
      <c r="Q149" s="21"/>
      <c r="R149" s="21"/>
      <c r="S149" s="21"/>
      <c r="T149" s="21"/>
      <c r="U149" s="21"/>
      <c r="V149" s="21"/>
      <c r="W149" s="287"/>
      <c r="X149" s="287"/>
      <c r="Y149" s="21"/>
      <c r="Z149" s="699"/>
      <c r="AA149" s="697"/>
      <c r="AB149" s="697"/>
      <c r="AC149" s="697"/>
      <c r="AD149" s="705"/>
    </row>
    <row r="150" spans="1:30" ht="50.1" customHeight="1" x14ac:dyDescent="0.3">
      <c r="A150" s="326"/>
      <c r="B150" s="326"/>
      <c r="C150" s="336"/>
      <c r="D150" s="313"/>
      <c r="E150" s="315"/>
      <c r="F150" s="693"/>
      <c r="G150" s="313"/>
      <c r="H150" s="705"/>
      <c r="I150" s="692"/>
      <c r="J150" s="692"/>
      <c r="K150" s="20" t="s">
        <v>951</v>
      </c>
      <c r="L150" s="315"/>
      <c r="M150" s="706"/>
      <c r="N150" s="279"/>
      <c r="O150" s="21"/>
      <c r="P150" s="21"/>
      <c r="Q150" s="21"/>
      <c r="R150" s="21"/>
      <c r="S150" s="21"/>
      <c r="T150" s="21"/>
      <c r="U150" s="21"/>
      <c r="V150" s="21"/>
      <c r="W150" s="21"/>
      <c r="X150" s="21"/>
      <c r="Y150" s="287"/>
      <c r="Z150" s="699"/>
      <c r="AA150" s="697"/>
      <c r="AB150" s="697"/>
      <c r="AC150" s="697"/>
      <c r="AD150" s="705"/>
    </row>
    <row r="151" spans="1:30" ht="64.5" customHeight="1" x14ac:dyDescent="0.3">
      <c r="A151" s="326"/>
      <c r="B151" s="326"/>
      <c r="C151" s="336"/>
      <c r="D151" s="313"/>
      <c r="E151" s="315"/>
      <c r="F151" s="693"/>
      <c r="G151" s="313"/>
      <c r="H151" s="705"/>
      <c r="I151" s="692"/>
      <c r="J151" s="692"/>
      <c r="K151" s="20" t="s">
        <v>952</v>
      </c>
      <c r="L151" s="315"/>
      <c r="M151" s="706"/>
      <c r="N151" s="279"/>
      <c r="O151" s="279"/>
      <c r="P151" s="21"/>
      <c r="Q151" s="21"/>
      <c r="R151" s="21"/>
      <c r="S151" s="21"/>
      <c r="T151" s="21"/>
      <c r="U151" s="21"/>
      <c r="V151" s="21"/>
      <c r="W151" s="21"/>
      <c r="X151" s="21"/>
      <c r="Y151" s="287"/>
      <c r="Z151" s="699"/>
      <c r="AA151" s="697"/>
      <c r="AB151" s="697"/>
      <c r="AC151" s="697"/>
      <c r="AD151" s="705"/>
    </row>
    <row r="152" spans="1:30" ht="50.1" customHeight="1" x14ac:dyDescent="0.3">
      <c r="A152" s="326"/>
      <c r="B152" s="326"/>
      <c r="C152" s="336"/>
      <c r="D152" s="313" t="s">
        <v>953</v>
      </c>
      <c r="E152" s="315" t="s">
        <v>694</v>
      </c>
      <c r="F152" s="693" t="s">
        <v>954</v>
      </c>
      <c r="G152" s="315" t="s">
        <v>955</v>
      </c>
      <c r="H152" s="698">
        <v>1</v>
      </c>
      <c r="I152" s="692" t="s">
        <v>956</v>
      </c>
      <c r="J152" s="692" t="s">
        <v>957</v>
      </c>
      <c r="K152" s="20" t="s">
        <v>958</v>
      </c>
      <c r="L152" s="692" t="s">
        <v>911</v>
      </c>
      <c r="M152" s="692" t="s">
        <v>959</v>
      </c>
      <c r="N152" s="287"/>
      <c r="O152" s="22"/>
      <c r="P152" s="22"/>
      <c r="Q152" s="22"/>
      <c r="R152" s="22"/>
      <c r="S152" s="22"/>
      <c r="T152" s="22"/>
      <c r="U152" s="22"/>
      <c r="V152" s="22"/>
      <c r="W152" s="22"/>
      <c r="X152" s="22"/>
      <c r="Y152" s="22"/>
      <c r="Z152" s="371"/>
      <c r="AA152" s="698">
        <v>0.15</v>
      </c>
      <c r="AB152" s="698">
        <v>0.3</v>
      </c>
      <c r="AC152" s="698">
        <v>0.25</v>
      </c>
      <c r="AD152" s="698">
        <v>0.3</v>
      </c>
    </row>
    <row r="153" spans="1:30" ht="50.1" customHeight="1" x14ac:dyDescent="0.3">
      <c r="A153" s="326"/>
      <c r="B153" s="326"/>
      <c r="C153" s="336"/>
      <c r="D153" s="313"/>
      <c r="E153" s="315"/>
      <c r="F153" s="693"/>
      <c r="G153" s="315"/>
      <c r="H153" s="698"/>
      <c r="I153" s="692"/>
      <c r="J153" s="692"/>
      <c r="K153" s="20" t="s">
        <v>960</v>
      </c>
      <c r="L153" s="692"/>
      <c r="M153" s="692"/>
      <c r="N153" s="287"/>
      <c r="O153" s="22"/>
      <c r="P153" s="22"/>
      <c r="Q153" s="22"/>
      <c r="R153" s="22"/>
      <c r="S153" s="22"/>
      <c r="T153" s="22"/>
      <c r="U153" s="22"/>
      <c r="V153" s="22"/>
      <c r="W153" s="22"/>
      <c r="X153" s="22"/>
      <c r="Y153" s="22"/>
      <c r="Z153" s="371"/>
      <c r="AA153" s="698"/>
      <c r="AB153" s="698"/>
      <c r="AC153" s="698"/>
      <c r="AD153" s="698"/>
    </row>
    <row r="154" spans="1:30" ht="50.1" customHeight="1" x14ac:dyDescent="0.3">
      <c r="A154" s="326"/>
      <c r="B154" s="326"/>
      <c r="C154" s="336"/>
      <c r="D154" s="313"/>
      <c r="E154" s="315"/>
      <c r="F154" s="693"/>
      <c r="G154" s="315"/>
      <c r="H154" s="698"/>
      <c r="I154" s="692"/>
      <c r="J154" s="692"/>
      <c r="K154" s="20" t="s">
        <v>961</v>
      </c>
      <c r="L154" s="692"/>
      <c r="M154" s="692"/>
      <c r="N154" s="22"/>
      <c r="O154" s="22"/>
      <c r="P154" s="287"/>
      <c r="Q154" s="22"/>
      <c r="R154" s="22"/>
      <c r="S154" s="287"/>
      <c r="T154" s="22"/>
      <c r="U154" s="22"/>
      <c r="V154" s="287"/>
      <c r="W154" s="22"/>
      <c r="X154" s="22"/>
      <c r="Y154" s="287"/>
      <c r="Z154" s="371"/>
      <c r="AA154" s="698"/>
      <c r="AB154" s="698"/>
      <c r="AC154" s="698"/>
      <c r="AD154" s="698"/>
    </row>
    <row r="155" spans="1:30" ht="50.1" customHeight="1" x14ac:dyDescent="0.3">
      <c r="A155" s="326"/>
      <c r="B155" s="326"/>
      <c r="C155" s="336"/>
      <c r="D155" s="313"/>
      <c r="E155" s="315"/>
      <c r="F155" s="693"/>
      <c r="G155" s="315"/>
      <c r="H155" s="698"/>
      <c r="I155" s="692"/>
      <c r="J155" s="692"/>
      <c r="K155" s="20" t="s">
        <v>962</v>
      </c>
      <c r="L155" s="692"/>
      <c r="M155" s="692"/>
      <c r="N155" s="22"/>
      <c r="O155" s="22"/>
      <c r="P155" s="287"/>
      <c r="Q155" s="22"/>
      <c r="R155" s="22"/>
      <c r="S155" s="287"/>
      <c r="T155" s="29"/>
      <c r="U155" s="22"/>
      <c r="V155" s="287"/>
      <c r="W155" s="22"/>
      <c r="X155" s="22"/>
      <c r="Y155" s="287"/>
      <c r="Z155" s="371"/>
      <c r="AA155" s="698"/>
      <c r="AB155" s="698"/>
      <c r="AC155" s="698"/>
      <c r="AD155" s="698"/>
    </row>
    <row r="156" spans="1:30" ht="50.1" customHeight="1" x14ac:dyDescent="0.3">
      <c r="A156" s="326"/>
      <c r="B156" s="326"/>
      <c r="C156" s="336"/>
      <c r="D156" s="313"/>
      <c r="E156" s="315"/>
      <c r="F156" s="693"/>
      <c r="G156" s="315"/>
      <c r="H156" s="698"/>
      <c r="I156" s="692"/>
      <c r="J156" s="692"/>
      <c r="K156" s="20" t="s">
        <v>963</v>
      </c>
      <c r="L156" s="692"/>
      <c r="M156" s="692"/>
      <c r="N156" s="22"/>
      <c r="O156" s="22"/>
      <c r="P156" s="22"/>
      <c r="Q156" s="287"/>
      <c r="R156" s="22"/>
      <c r="S156" s="22"/>
      <c r="T156" s="287"/>
      <c r="U156" s="22"/>
      <c r="V156" s="22"/>
      <c r="W156" s="287"/>
      <c r="X156" s="22"/>
      <c r="Y156" s="22"/>
      <c r="Z156" s="371"/>
      <c r="AA156" s="698"/>
      <c r="AB156" s="698"/>
      <c r="AC156" s="698"/>
      <c r="AD156" s="698"/>
    </row>
    <row r="157" spans="1:30" ht="50.1" customHeight="1" x14ac:dyDescent="0.3">
      <c r="A157" s="326"/>
      <c r="B157" s="326"/>
      <c r="C157" s="317"/>
      <c r="D157" s="313"/>
      <c r="E157" s="315"/>
      <c r="F157" s="693"/>
      <c r="G157" s="315"/>
      <c r="H157" s="698"/>
      <c r="I157" s="692"/>
      <c r="J157" s="692"/>
      <c r="K157" s="20" t="s">
        <v>964</v>
      </c>
      <c r="L157" s="692"/>
      <c r="M157" s="692"/>
      <c r="N157" s="22"/>
      <c r="O157" s="22"/>
      <c r="P157" s="22"/>
      <c r="Q157" s="287"/>
      <c r="R157" s="287"/>
      <c r="S157" s="22"/>
      <c r="T157" s="287"/>
      <c r="U157" s="287"/>
      <c r="V157" s="287"/>
      <c r="W157" s="287"/>
      <c r="X157" s="287"/>
      <c r="Y157" s="287"/>
      <c r="Z157" s="371"/>
      <c r="AA157" s="698"/>
      <c r="AB157" s="698"/>
      <c r="AC157" s="698"/>
      <c r="AD157" s="698"/>
    </row>
    <row r="158" spans="1:30" ht="28.5" customHeight="1" x14ac:dyDescent="0.3">
      <c r="A158" s="903" t="s">
        <v>965</v>
      </c>
      <c r="B158" s="904"/>
      <c r="C158" s="904"/>
      <c r="D158" s="904"/>
      <c r="E158" s="904"/>
      <c r="F158" s="904"/>
      <c r="G158" s="904"/>
      <c r="H158" s="904"/>
      <c r="I158" s="904"/>
      <c r="J158" s="904"/>
      <c r="K158" s="904"/>
      <c r="L158" s="904"/>
      <c r="M158" s="904"/>
      <c r="N158" s="904"/>
      <c r="O158" s="904"/>
      <c r="P158" s="904"/>
      <c r="Q158" s="904"/>
      <c r="R158" s="904"/>
      <c r="S158" s="904"/>
      <c r="T158" s="904"/>
      <c r="U158" s="904"/>
      <c r="V158" s="904"/>
      <c r="W158" s="904"/>
      <c r="X158" s="904"/>
      <c r="Y158" s="904"/>
      <c r="Z158" s="904"/>
      <c r="AA158" s="904"/>
      <c r="AB158" s="904"/>
      <c r="AC158" s="904"/>
      <c r="AD158" s="904"/>
    </row>
    <row r="159" spans="1:30" ht="28.5" customHeight="1" x14ac:dyDescent="0.3">
      <c r="A159" s="156">
        <v>1</v>
      </c>
      <c r="B159" s="156">
        <v>2</v>
      </c>
      <c r="C159" s="156">
        <v>3</v>
      </c>
      <c r="D159" s="156">
        <v>4</v>
      </c>
      <c r="E159" s="156">
        <v>5</v>
      </c>
      <c r="F159" s="156">
        <v>6</v>
      </c>
      <c r="G159" s="156">
        <v>7</v>
      </c>
      <c r="H159" s="156">
        <v>8</v>
      </c>
      <c r="I159" s="156">
        <v>9</v>
      </c>
      <c r="J159" s="156">
        <v>10</v>
      </c>
      <c r="K159" s="156">
        <v>11</v>
      </c>
      <c r="L159" s="156">
        <v>12</v>
      </c>
      <c r="M159" s="156">
        <v>13</v>
      </c>
      <c r="N159" s="347">
        <v>14</v>
      </c>
      <c r="O159" s="347"/>
      <c r="P159" s="347"/>
      <c r="Q159" s="347"/>
      <c r="R159" s="347"/>
      <c r="S159" s="347"/>
      <c r="T159" s="347"/>
      <c r="U159" s="347"/>
      <c r="V159" s="347"/>
      <c r="W159" s="347"/>
      <c r="X159" s="347"/>
      <c r="Y159" s="347"/>
      <c r="Z159" s="156">
        <v>15</v>
      </c>
      <c r="AA159" s="347">
        <v>16</v>
      </c>
      <c r="AB159" s="347"/>
      <c r="AC159" s="347"/>
      <c r="AD159" s="347"/>
    </row>
    <row r="160" spans="1:30" ht="28.5" customHeight="1" x14ac:dyDescent="0.3">
      <c r="A160" s="340" t="s">
        <v>22</v>
      </c>
      <c r="B160" s="340"/>
      <c r="C160" s="337" t="s">
        <v>23</v>
      </c>
      <c r="D160" s="337" t="s">
        <v>24</v>
      </c>
      <c r="E160" s="337" t="s">
        <v>25</v>
      </c>
      <c r="F160" s="337" t="s">
        <v>26</v>
      </c>
      <c r="G160" s="337" t="s">
        <v>27</v>
      </c>
      <c r="H160" s="337" t="s">
        <v>28</v>
      </c>
      <c r="I160" s="337" t="s">
        <v>29</v>
      </c>
      <c r="J160" s="337" t="s">
        <v>30</v>
      </c>
      <c r="K160" s="337" t="s">
        <v>31</v>
      </c>
      <c r="L160" s="337" t="s">
        <v>32</v>
      </c>
      <c r="M160" s="337" t="s">
        <v>33</v>
      </c>
      <c r="N160" s="337" t="s">
        <v>34</v>
      </c>
      <c r="O160" s="337"/>
      <c r="P160" s="337"/>
      <c r="Q160" s="337"/>
      <c r="R160" s="337"/>
      <c r="S160" s="337"/>
      <c r="T160" s="337"/>
      <c r="U160" s="337"/>
      <c r="V160" s="337"/>
      <c r="W160" s="337"/>
      <c r="X160" s="337"/>
      <c r="Y160" s="337"/>
      <c r="Z160" s="337" t="s">
        <v>35</v>
      </c>
      <c r="AA160" s="337" t="s">
        <v>36</v>
      </c>
      <c r="AB160" s="337"/>
      <c r="AC160" s="337"/>
      <c r="AD160" s="337"/>
    </row>
    <row r="161" spans="1:30" ht="28.5" customHeight="1" x14ac:dyDescent="0.3">
      <c r="A161" s="337" t="s">
        <v>37</v>
      </c>
      <c r="B161" s="337" t="s">
        <v>38</v>
      </c>
      <c r="C161" s="337"/>
      <c r="D161" s="337"/>
      <c r="E161" s="337"/>
      <c r="F161" s="337"/>
      <c r="G161" s="337"/>
      <c r="H161" s="337"/>
      <c r="I161" s="337"/>
      <c r="J161" s="337"/>
      <c r="K161" s="337"/>
      <c r="L161" s="337"/>
      <c r="M161" s="337"/>
      <c r="N161" s="339" t="s">
        <v>39</v>
      </c>
      <c r="O161" s="339"/>
      <c r="P161" s="339"/>
      <c r="Q161" s="339" t="s">
        <v>40</v>
      </c>
      <c r="R161" s="339"/>
      <c r="S161" s="339"/>
      <c r="T161" s="339" t="s">
        <v>41</v>
      </c>
      <c r="U161" s="339"/>
      <c r="V161" s="339"/>
      <c r="W161" s="339" t="s">
        <v>42</v>
      </c>
      <c r="X161" s="339"/>
      <c r="Y161" s="339"/>
      <c r="Z161" s="337"/>
      <c r="AA161" s="161" t="s">
        <v>39</v>
      </c>
      <c r="AB161" s="161" t="s">
        <v>40</v>
      </c>
      <c r="AC161" s="161" t="s">
        <v>41</v>
      </c>
      <c r="AD161" s="161" t="s">
        <v>42</v>
      </c>
    </row>
    <row r="162" spans="1:30" ht="28.5" customHeight="1" x14ac:dyDescent="0.3">
      <c r="A162" s="337"/>
      <c r="B162" s="337"/>
      <c r="C162" s="337"/>
      <c r="D162" s="337"/>
      <c r="E162" s="337"/>
      <c r="F162" s="337"/>
      <c r="G162" s="375"/>
      <c r="H162" s="337"/>
      <c r="I162" s="337"/>
      <c r="J162" s="337"/>
      <c r="K162" s="337"/>
      <c r="L162" s="337"/>
      <c r="M162" s="337"/>
      <c r="N162" s="154" t="s">
        <v>43</v>
      </c>
      <c r="O162" s="154" t="s">
        <v>44</v>
      </c>
      <c r="P162" s="154" t="s">
        <v>45</v>
      </c>
      <c r="Q162" s="154" t="s">
        <v>46</v>
      </c>
      <c r="R162" s="154" t="s">
        <v>45</v>
      </c>
      <c r="S162" s="154" t="s">
        <v>47</v>
      </c>
      <c r="T162" s="154" t="s">
        <v>47</v>
      </c>
      <c r="U162" s="154" t="s">
        <v>46</v>
      </c>
      <c r="V162" s="154" t="s">
        <v>48</v>
      </c>
      <c r="W162" s="154" t="s">
        <v>49</v>
      </c>
      <c r="X162" s="154" t="s">
        <v>50</v>
      </c>
      <c r="Y162" s="154" t="s">
        <v>51</v>
      </c>
      <c r="Z162" s="337"/>
      <c r="AA162" s="19" t="s">
        <v>52</v>
      </c>
      <c r="AB162" s="19" t="s">
        <v>53</v>
      </c>
      <c r="AC162" s="19" t="s">
        <v>54</v>
      </c>
      <c r="AD162" s="19" t="s">
        <v>55</v>
      </c>
    </row>
    <row r="163" spans="1:30" ht="50.1" customHeight="1" x14ac:dyDescent="0.3">
      <c r="A163" s="711" t="s">
        <v>966</v>
      </c>
      <c r="B163" s="711" t="s">
        <v>967</v>
      </c>
      <c r="C163" s="446" t="s">
        <v>693</v>
      </c>
      <c r="D163" s="407" t="s">
        <v>968</v>
      </c>
      <c r="E163" s="403" t="s">
        <v>694</v>
      </c>
      <c r="F163" s="421" t="s">
        <v>969</v>
      </c>
      <c r="G163" s="416" t="s">
        <v>970</v>
      </c>
      <c r="H163" s="677">
        <v>1</v>
      </c>
      <c r="I163" s="708" t="s">
        <v>971</v>
      </c>
      <c r="J163" s="682" t="s">
        <v>972</v>
      </c>
      <c r="K163" s="102" t="s">
        <v>973</v>
      </c>
      <c r="L163" s="403" t="s">
        <v>974</v>
      </c>
      <c r="M163" s="436" t="s">
        <v>975</v>
      </c>
      <c r="N163" s="282"/>
      <c r="O163" s="282"/>
      <c r="P163" s="282"/>
      <c r="Q163" s="282"/>
      <c r="R163" s="282"/>
      <c r="S163" s="282"/>
      <c r="T163" s="282"/>
      <c r="U163" s="282"/>
      <c r="V163" s="282"/>
      <c r="W163" s="282"/>
      <c r="X163" s="282"/>
      <c r="Y163" s="282"/>
      <c r="Z163" s="685"/>
      <c r="AA163" s="677">
        <v>0.25</v>
      </c>
      <c r="AB163" s="677">
        <v>0.25</v>
      </c>
      <c r="AC163" s="677">
        <v>0.25</v>
      </c>
      <c r="AD163" s="677">
        <v>0.25</v>
      </c>
    </row>
    <row r="164" spans="1:30" ht="50.1" customHeight="1" x14ac:dyDescent="0.3">
      <c r="A164" s="712"/>
      <c r="B164" s="712"/>
      <c r="C164" s="447"/>
      <c r="D164" s="407"/>
      <c r="E164" s="403"/>
      <c r="F164" s="421"/>
      <c r="G164" s="417"/>
      <c r="H164" s="678"/>
      <c r="I164" s="708"/>
      <c r="J164" s="683"/>
      <c r="K164" s="102" t="s">
        <v>976</v>
      </c>
      <c r="L164" s="403"/>
      <c r="M164" s="436"/>
      <c r="N164" s="282"/>
      <c r="O164" s="282"/>
      <c r="P164" s="282"/>
      <c r="Q164" s="282"/>
      <c r="R164" s="282"/>
      <c r="S164" s="282"/>
      <c r="T164" s="282"/>
      <c r="U164" s="282"/>
      <c r="V164" s="282"/>
      <c r="W164" s="282"/>
      <c r="X164" s="282"/>
      <c r="Y164" s="282"/>
      <c r="Z164" s="685"/>
      <c r="AA164" s="678"/>
      <c r="AB164" s="678"/>
      <c r="AC164" s="678"/>
      <c r="AD164" s="678"/>
    </row>
    <row r="165" spans="1:30" ht="50.1" customHeight="1" x14ac:dyDescent="0.3">
      <c r="A165" s="712"/>
      <c r="B165" s="712"/>
      <c r="C165" s="447"/>
      <c r="D165" s="407"/>
      <c r="E165" s="403"/>
      <c r="F165" s="421"/>
      <c r="G165" s="417"/>
      <c r="H165" s="678"/>
      <c r="I165" s="708"/>
      <c r="J165" s="683"/>
      <c r="K165" s="102" t="s">
        <v>977</v>
      </c>
      <c r="L165" s="403"/>
      <c r="M165" s="436"/>
      <c r="N165" s="282"/>
      <c r="O165" s="282"/>
      <c r="P165" s="282"/>
      <c r="Q165" s="282"/>
      <c r="R165" s="282"/>
      <c r="S165" s="282"/>
      <c r="T165" s="282"/>
      <c r="U165" s="282"/>
      <c r="V165" s="282"/>
      <c r="W165" s="282"/>
      <c r="X165" s="282"/>
      <c r="Y165" s="282"/>
      <c r="Z165" s="685"/>
      <c r="AA165" s="678"/>
      <c r="AB165" s="678"/>
      <c r="AC165" s="678"/>
      <c r="AD165" s="678"/>
    </row>
    <row r="166" spans="1:30" ht="50.1" customHeight="1" x14ac:dyDescent="0.3">
      <c r="A166" s="712"/>
      <c r="B166" s="712"/>
      <c r="C166" s="447"/>
      <c r="D166" s="407"/>
      <c r="E166" s="403"/>
      <c r="F166" s="421"/>
      <c r="G166" s="417"/>
      <c r="H166" s="678"/>
      <c r="I166" s="708"/>
      <c r="J166" s="683"/>
      <c r="K166" s="102" t="s">
        <v>978</v>
      </c>
      <c r="L166" s="403"/>
      <c r="M166" s="436"/>
      <c r="N166" s="282"/>
      <c r="O166" s="282"/>
      <c r="P166" s="282"/>
      <c r="Q166" s="282"/>
      <c r="R166" s="282"/>
      <c r="S166" s="282"/>
      <c r="T166" s="282"/>
      <c r="U166" s="282"/>
      <c r="V166" s="282"/>
      <c r="W166" s="282"/>
      <c r="X166" s="282"/>
      <c r="Y166" s="282"/>
      <c r="Z166" s="685"/>
      <c r="AA166" s="678"/>
      <c r="AB166" s="678"/>
      <c r="AC166" s="678"/>
      <c r="AD166" s="678"/>
    </row>
    <row r="167" spans="1:30" ht="50.1" customHeight="1" x14ac:dyDescent="0.3">
      <c r="A167" s="712"/>
      <c r="B167" s="712"/>
      <c r="C167" s="447"/>
      <c r="D167" s="407"/>
      <c r="E167" s="403"/>
      <c r="F167" s="421"/>
      <c r="G167" s="418"/>
      <c r="H167" s="707"/>
      <c r="I167" s="708"/>
      <c r="J167" s="684"/>
      <c r="K167" s="102" t="s">
        <v>979</v>
      </c>
      <c r="L167" s="403"/>
      <c r="M167" s="436"/>
      <c r="N167" s="282"/>
      <c r="O167" s="282"/>
      <c r="P167" s="282"/>
      <c r="Q167" s="282"/>
      <c r="R167" s="282"/>
      <c r="S167" s="282"/>
      <c r="T167" s="282"/>
      <c r="U167" s="282"/>
      <c r="V167" s="282"/>
      <c r="W167" s="282"/>
      <c r="X167" s="282"/>
      <c r="Y167" s="282"/>
      <c r="Z167" s="685"/>
      <c r="AA167" s="707"/>
      <c r="AB167" s="707"/>
      <c r="AC167" s="707"/>
      <c r="AD167" s="707"/>
    </row>
    <row r="168" spans="1:30" ht="50.1" customHeight="1" x14ac:dyDescent="0.3">
      <c r="A168" s="712"/>
      <c r="B168" s="712"/>
      <c r="C168" s="447"/>
      <c r="D168" s="407" t="s">
        <v>980</v>
      </c>
      <c r="E168" s="403" t="s">
        <v>694</v>
      </c>
      <c r="F168" s="421" t="s">
        <v>981</v>
      </c>
      <c r="G168" s="416" t="s">
        <v>982</v>
      </c>
      <c r="H168" s="677">
        <v>1</v>
      </c>
      <c r="I168" s="708" t="s">
        <v>983</v>
      </c>
      <c r="J168" s="682" t="s">
        <v>972</v>
      </c>
      <c r="K168" s="102" t="s">
        <v>984</v>
      </c>
      <c r="L168" s="403" t="s">
        <v>974</v>
      </c>
      <c r="M168" s="436" t="s">
        <v>975</v>
      </c>
      <c r="N168" s="282"/>
      <c r="O168" s="282"/>
      <c r="P168" s="282"/>
      <c r="Q168" s="282"/>
      <c r="R168" s="282"/>
      <c r="S168" s="282"/>
      <c r="T168" s="282"/>
      <c r="U168" s="282"/>
      <c r="V168" s="282"/>
      <c r="W168" s="282"/>
      <c r="X168" s="282"/>
      <c r="Y168" s="282"/>
      <c r="Z168" s="685"/>
      <c r="AA168" s="677">
        <v>0.25</v>
      </c>
      <c r="AB168" s="677">
        <v>0.25</v>
      </c>
      <c r="AC168" s="677">
        <v>0.25</v>
      </c>
      <c r="AD168" s="677">
        <v>0.25</v>
      </c>
    </row>
    <row r="169" spans="1:30" ht="50.1" customHeight="1" x14ac:dyDescent="0.3">
      <c r="A169" s="712"/>
      <c r="B169" s="712"/>
      <c r="C169" s="447"/>
      <c r="D169" s="407"/>
      <c r="E169" s="403"/>
      <c r="F169" s="421"/>
      <c r="G169" s="417"/>
      <c r="H169" s="678"/>
      <c r="I169" s="708"/>
      <c r="J169" s="683"/>
      <c r="K169" s="102" t="s">
        <v>985</v>
      </c>
      <c r="L169" s="403"/>
      <c r="M169" s="436"/>
      <c r="N169" s="282"/>
      <c r="O169" s="282"/>
      <c r="P169" s="282"/>
      <c r="Q169" s="282"/>
      <c r="R169" s="282"/>
      <c r="S169" s="282"/>
      <c r="T169" s="282"/>
      <c r="U169" s="282"/>
      <c r="V169" s="282"/>
      <c r="W169" s="282"/>
      <c r="X169" s="282"/>
      <c r="Y169" s="282"/>
      <c r="Z169" s="685"/>
      <c r="AA169" s="678"/>
      <c r="AB169" s="678"/>
      <c r="AC169" s="678"/>
      <c r="AD169" s="678"/>
    </row>
    <row r="170" spans="1:30" ht="50.1" customHeight="1" x14ac:dyDescent="0.3">
      <c r="A170" s="712"/>
      <c r="B170" s="712"/>
      <c r="C170" s="447"/>
      <c r="D170" s="407"/>
      <c r="E170" s="403"/>
      <c r="F170" s="421"/>
      <c r="G170" s="417"/>
      <c r="H170" s="678"/>
      <c r="I170" s="708"/>
      <c r="J170" s="683"/>
      <c r="K170" s="102" t="s">
        <v>986</v>
      </c>
      <c r="L170" s="403"/>
      <c r="M170" s="436"/>
      <c r="N170" s="282"/>
      <c r="O170" s="282"/>
      <c r="P170" s="282"/>
      <c r="Q170" s="282"/>
      <c r="R170" s="282"/>
      <c r="S170" s="282"/>
      <c r="T170" s="282"/>
      <c r="U170" s="282"/>
      <c r="V170" s="282"/>
      <c r="W170" s="282"/>
      <c r="X170" s="282"/>
      <c r="Y170" s="282"/>
      <c r="Z170" s="685"/>
      <c r="AA170" s="678"/>
      <c r="AB170" s="678"/>
      <c r="AC170" s="678"/>
      <c r="AD170" s="678"/>
    </row>
    <row r="171" spans="1:30" ht="50.1" customHeight="1" x14ac:dyDescent="0.3">
      <c r="A171" s="712"/>
      <c r="B171" s="712"/>
      <c r="C171" s="447"/>
      <c r="D171" s="407"/>
      <c r="E171" s="403"/>
      <c r="F171" s="421"/>
      <c r="G171" s="417"/>
      <c r="H171" s="678"/>
      <c r="I171" s="708"/>
      <c r="J171" s="683"/>
      <c r="K171" s="102" t="s">
        <v>987</v>
      </c>
      <c r="L171" s="403"/>
      <c r="M171" s="436"/>
      <c r="N171" s="282"/>
      <c r="O171" s="282"/>
      <c r="P171" s="282"/>
      <c r="Q171" s="282"/>
      <c r="R171" s="282"/>
      <c r="S171" s="282"/>
      <c r="T171" s="282"/>
      <c r="U171" s="282"/>
      <c r="V171" s="282"/>
      <c r="W171" s="282"/>
      <c r="X171" s="282"/>
      <c r="Y171" s="282"/>
      <c r="Z171" s="685"/>
      <c r="AA171" s="678"/>
      <c r="AB171" s="678"/>
      <c r="AC171" s="678"/>
      <c r="AD171" s="678"/>
    </row>
    <row r="172" spans="1:30" ht="50.1" customHeight="1" x14ac:dyDescent="0.3">
      <c r="A172" s="712"/>
      <c r="B172" s="712"/>
      <c r="C172" s="447"/>
      <c r="D172" s="407" t="s">
        <v>988</v>
      </c>
      <c r="E172" s="403" t="s">
        <v>694</v>
      </c>
      <c r="F172" s="421" t="s">
        <v>989</v>
      </c>
      <c r="G172" s="416" t="s">
        <v>982</v>
      </c>
      <c r="H172" s="677">
        <v>1</v>
      </c>
      <c r="I172" s="708" t="s">
        <v>983</v>
      </c>
      <c r="J172" s="682" t="s">
        <v>972</v>
      </c>
      <c r="K172" s="102" t="s">
        <v>990</v>
      </c>
      <c r="L172" s="403" t="s">
        <v>974</v>
      </c>
      <c r="M172" s="436" t="s">
        <v>975</v>
      </c>
      <c r="N172" s="282"/>
      <c r="O172" s="282"/>
      <c r="P172" s="282"/>
      <c r="Q172" s="282"/>
      <c r="R172" s="282"/>
      <c r="S172" s="282"/>
      <c r="T172" s="282"/>
      <c r="U172" s="282"/>
      <c r="V172" s="282"/>
      <c r="W172" s="282"/>
      <c r="X172" s="282"/>
      <c r="Y172" s="282"/>
      <c r="Z172" s="685"/>
      <c r="AA172" s="459"/>
      <c r="AB172" s="459"/>
      <c r="AC172" s="677">
        <v>1</v>
      </c>
      <c r="AD172" s="459"/>
    </row>
    <row r="173" spans="1:30" ht="50.1" customHeight="1" x14ac:dyDescent="0.3">
      <c r="A173" s="712"/>
      <c r="B173" s="712"/>
      <c r="C173" s="447"/>
      <c r="D173" s="407"/>
      <c r="E173" s="403"/>
      <c r="F173" s="421"/>
      <c r="G173" s="417"/>
      <c r="H173" s="678"/>
      <c r="I173" s="708"/>
      <c r="J173" s="683"/>
      <c r="K173" s="102" t="s">
        <v>991</v>
      </c>
      <c r="L173" s="403"/>
      <c r="M173" s="436"/>
      <c r="N173" s="282"/>
      <c r="O173" s="282"/>
      <c r="P173" s="282"/>
      <c r="Q173" s="282"/>
      <c r="R173" s="282"/>
      <c r="S173" s="282"/>
      <c r="T173" s="282"/>
      <c r="U173" s="282"/>
      <c r="V173" s="282"/>
      <c r="W173" s="282"/>
      <c r="X173" s="282"/>
      <c r="Y173" s="282"/>
      <c r="Z173" s="685"/>
      <c r="AA173" s="460"/>
      <c r="AB173" s="460"/>
      <c r="AC173" s="678"/>
      <c r="AD173" s="460"/>
    </row>
    <row r="174" spans="1:30" ht="50.1" customHeight="1" x14ac:dyDescent="0.3">
      <c r="A174" s="712"/>
      <c r="B174" s="712"/>
      <c r="C174" s="447"/>
      <c r="D174" s="407"/>
      <c r="E174" s="403"/>
      <c r="F174" s="421"/>
      <c r="G174" s="417"/>
      <c r="H174" s="678"/>
      <c r="I174" s="708"/>
      <c r="J174" s="683"/>
      <c r="K174" s="102" t="s">
        <v>992</v>
      </c>
      <c r="L174" s="403"/>
      <c r="M174" s="436"/>
      <c r="N174" s="282"/>
      <c r="O174" s="282"/>
      <c r="P174" s="282"/>
      <c r="Q174" s="282"/>
      <c r="R174" s="282"/>
      <c r="S174" s="282"/>
      <c r="T174" s="282"/>
      <c r="U174" s="282"/>
      <c r="V174" s="282"/>
      <c r="W174" s="282"/>
      <c r="X174" s="282"/>
      <c r="Y174" s="282"/>
      <c r="Z174" s="685"/>
      <c r="AA174" s="460"/>
      <c r="AB174" s="460"/>
      <c r="AC174" s="678"/>
      <c r="AD174" s="460"/>
    </row>
    <row r="175" spans="1:30" ht="50.1" customHeight="1" x14ac:dyDescent="0.3">
      <c r="A175" s="712"/>
      <c r="B175" s="712"/>
      <c r="C175" s="447"/>
      <c r="D175" s="407"/>
      <c r="E175" s="403"/>
      <c r="F175" s="421"/>
      <c r="G175" s="417"/>
      <c r="H175" s="678"/>
      <c r="I175" s="708"/>
      <c r="J175" s="683"/>
      <c r="K175" s="102" t="s">
        <v>993</v>
      </c>
      <c r="L175" s="403"/>
      <c r="M175" s="436"/>
      <c r="N175" s="282"/>
      <c r="O175" s="282"/>
      <c r="P175" s="282"/>
      <c r="Q175" s="282"/>
      <c r="R175" s="282"/>
      <c r="S175" s="282"/>
      <c r="T175" s="282"/>
      <c r="U175" s="282"/>
      <c r="V175" s="282"/>
      <c r="W175" s="282"/>
      <c r="X175" s="282"/>
      <c r="Y175" s="282"/>
      <c r="Z175" s="685"/>
      <c r="AA175" s="460"/>
      <c r="AB175" s="460"/>
      <c r="AC175" s="678"/>
      <c r="AD175" s="460"/>
    </row>
    <row r="176" spans="1:30" ht="50.1" customHeight="1" x14ac:dyDescent="0.3">
      <c r="A176" s="712"/>
      <c r="B176" s="712"/>
      <c r="C176" s="447"/>
      <c r="D176" s="407"/>
      <c r="E176" s="403"/>
      <c r="F176" s="421"/>
      <c r="G176" s="418"/>
      <c r="H176" s="707"/>
      <c r="I176" s="708"/>
      <c r="J176" s="684"/>
      <c r="K176" s="102" t="s">
        <v>994</v>
      </c>
      <c r="L176" s="403"/>
      <c r="M176" s="436"/>
      <c r="N176" s="282"/>
      <c r="O176" s="282"/>
      <c r="P176" s="282"/>
      <c r="Q176" s="282"/>
      <c r="R176" s="282"/>
      <c r="S176" s="282"/>
      <c r="T176" s="282"/>
      <c r="U176" s="282"/>
      <c r="V176" s="282"/>
      <c r="W176" s="282"/>
      <c r="X176" s="282"/>
      <c r="Y176" s="282"/>
      <c r="Z176" s="685"/>
      <c r="AA176" s="461"/>
      <c r="AB176" s="461"/>
      <c r="AC176" s="707"/>
      <c r="AD176" s="461"/>
    </row>
    <row r="177" spans="1:30" ht="50.1" customHeight="1" x14ac:dyDescent="0.3">
      <c r="A177" s="712"/>
      <c r="B177" s="712"/>
      <c r="C177" s="447"/>
      <c r="D177" s="407" t="s">
        <v>995</v>
      </c>
      <c r="E177" s="403" t="s">
        <v>694</v>
      </c>
      <c r="F177" s="421" t="s">
        <v>996</v>
      </c>
      <c r="G177" s="416" t="s">
        <v>997</v>
      </c>
      <c r="H177" s="677">
        <v>0.8</v>
      </c>
      <c r="I177" s="708" t="s">
        <v>998</v>
      </c>
      <c r="J177" s="682" t="s">
        <v>972</v>
      </c>
      <c r="K177" s="98" t="s">
        <v>999</v>
      </c>
      <c r="L177" s="403" t="s">
        <v>974</v>
      </c>
      <c r="M177" s="436" t="s">
        <v>1000</v>
      </c>
      <c r="N177" s="282"/>
      <c r="O177" s="282"/>
      <c r="P177" s="282"/>
      <c r="Q177" s="93"/>
      <c r="R177" s="93"/>
      <c r="S177" s="93"/>
      <c r="T177" s="93"/>
      <c r="U177" s="93"/>
      <c r="V177" s="93"/>
      <c r="W177" s="93"/>
      <c r="X177" s="93"/>
      <c r="Y177" s="93"/>
      <c r="Z177" s="685"/>
      <c r="AA177" s="459"/>
      <c r="AB177" s="459"/>
      <c r="AC177" s="714"/>
      <c r="AD177" s="677">
        <v>0.8</v>
      </c>
    </row>
    <row r="178" spans="1:30" ht="50.1" customHeight="1" x14ac:dyDescent="0.3">
      <c r="A178" s="712"/>
      <c r="B178" s="712"/>
      <c r="C178" s="447"/>
      <c r="D178" s="407"/>
      <c r="E178" s="403"/>
      <c r="F178" s="421"/>
      <c r="G178" s="417"/>
      <c r="H178" s="678"/>
      <c r="I178" s="708"/>
      <c r="J178" s="683"/>
      <c r="K178" s="98" t="s">
        <v>1001</v>
      </c>
      <c r="L178" s="403"/>
      <c r="M178" s="436"/>
      <c r="N178" s="282"/>
      <c r="O178" s="282"/>
      <c r="P178" s="282"/>
      <c r="Q178" s="282"/>
      <c r="R178" s="282"/>
      <c r="S178" s="282"/>
      <c r="T178" s="282"/>
      <c r="U178" s="282"/>
      <c r="V178" s="282"/>
      <c r="W178" s="282"/>
      <c r="X178" s="282"/>
      <c r="Y178" s="282"/>
      <c r="Z178" s="685"/>
      <c r="AA178" s="460"/>
      <c r="AB178" s="460"/>
      <c r="AC178" s="715"/>
      <c r="AD178" s="678"/>
    </row>
    <row r="179" spans="1:30" ht="50.1" customHeight="1" x14ac:dyDescent="0.3">
      <c r="A179" s="712"/>
      <c r="B179" s="712"/>
      <c r="C179" s="447"/>
      <c r="D179" s="407"/>
      <c r="E179" s="403"/>
      <c r="F179" s="421"/>
      <c r="G179" s="417"/>
      <c r="H179" s="678"/>
      <c r="I179" s="708"/>
      <c r="J179" s="683"/>
      <c r="K179" s="98" t="s">
        <v>1002</v>
      </c>
      <c r="L179" s="403"/>
      <c r="M179" s="436"/>
      <c r="N179" s="282"/>
      <c r="O179" s="282"/>
      <c r="P179" s="282"/>
      <c r="Q179" s="282"/>
      <c r="R179" s="282"/>
      <c r="S179" s="282"/>
      <c r="T179" s="282"/>
      <c r="U179" s="282"/>
      <c r="V179" s="282"/>
      <c r="W179" s="282"/>
      <c r="X179" s="282"/>
      <c r="Y179" s="282"/>
      <c r="Z179" s="685"/>
      <c r="AA179" s="460"/>
      <c r="AB179" s="460"/>
      <c r="AC179" s="715"/>
      <c r="AD179" s="678"/>
    </row>
    <row r="180" spans="1:30" ht="50.1" customHeight="1" x14ac:dyDescent="0.3">
      <c r="A180" s="712"/>
      <c r="B180" s="712"/>
      <c r="C180" s="447"/>
      <c r="D180" s="407"/>
      <c r="E180" s="403"/>
      <c r="F180" s="421"/>
      <c r="G180" s="417"/>
      <c r="H180" s="678"/>
      <c r="I180" s="708"/>
      <c r="J180" s="683"/>
      <c r="K180" s="105" t="s">
        <v>1003</v>
      </c>
      <c r="L180" s="403"/>
      <c r="M180" s="436"/>
      <c r="N180" s="282"/>
      <c r="O180" s="282"/>
      <c r="P180" s="282"/>
      <c r="Q180" s="282"/>
      <c r="R180" s="282"/>
      <c r="S180" s="282"/>
      <c r="T180" s="282"/>
      <c r="U180" s="282"/>
      <c r="V180" s="282"/>
      <c r="W180" s="282"/>
      <c r="X180" s="282"/>
      <c r="Y180" s="282"/>
      <c r="Z180" s="685"/>
      <c r="AA180" s="460"/>
      <c r="AB180" s="460"/>
      <c r="AC180" s="715"/>
      <c r="AD180" s="678"/>
    </row>
    <row r="181" spans="1:30" ht="50.1" customHeight="1" x14ac:dyDescent="0.3">
      <c r="A181" s="712"/>
      <c r="B181" s="712"/>
      <c r="C181" s="447"/>
      <c r="D181" s="407" t="s">
        <v>1004</v>
      </c>
      <c r="E181" s="403" t="s">
        <v>694</v>
      </c>
      <c r="F181" s="421" t="s">
        <v>1005</v>
      </c>
      <c r="G181" s="416" t="s">
        <v>970</v>
      </c>
      <c r="H181" s="677">
        <v>1</v>
      </c>
      <c r="I181" s="708" t="s">
        <v>998</v>
      </c>
      <c r="J181" s="682" t="s">
        <v>972</v>
      </c>
      <c r="K181" s="98" t="s">
        <v>1006</v>
      </c>
      <c r="L181" s="403" t="s">
        <v>974</v>
      </c>
      <c r="M181" s="436" t="s">
        <v>1000</v>
      </c>
      <c r="N181" s="282"/>
      <c r="O181" s="282"/>
      <c r="P181" s="282"/>
      <c r="Q181" s="282"/>
      <c r="R181" s="282"/>
      <c r="S181" s="282"/>
      <c r="T181" s="282"/>
      <c r="U181" s="282"/>
      <c r="V181" s="282"/>
      <c r="W181" s="282"/>
      <c r="X181" s="282"/>
      <c r="Y181" s="282"/>
      <c r="Z181" s="685"/>
      <c r="AA181" s="677">
        <v>0.25</v>
      </c>
      <c r="AB181" s="677">
        <v>0.25</v>
      </c>
      <c r="AC181" s="677">
        <v>0.25</v>
      </c>
      <c r="AD181" s="677">
        <v>0.25</v>
      </c>
    </row>
    <row r="182" spans="1:30" ht="50.1" customHeight="1" x14ac:dyDescent="0.3">
      <c r="A182" s="712"/>
      <c r="B182" s="712"/>
      <c r="C182" s="447"/>
      <c r="D182" s="407"/>
      <c r="E182" s="403"/>
      <c r="F182" s="421"/>
      <c r="G182" s="417"/>
      <c r="H182" s="678"/>
      <c r="I182" s="708"/>
      <c r="J182" s="683"/>
      <c r="K182" s="98" t="s">
        <v>1007</v>
      </c>
      <c r="L182" s="403"/>
      <c r="M182" s="436"/>
      <c r="N182" s="282"/>
      <c r="O182" s="282"/>
      <c r="P182" s="282"/>
      <c r="Q182" s="282"/>
      <c r="R182" s="282"/>
      <c r="S182" s="282"/>
      <c r="T182" s="282"/>
      <c r="U182" s="282"/>
      <c r="V182" s="282"/>
      <c r="W182" s="282"/>
      <c r="X182" s="282"/>
      <c r="Y182" s="282"/>
      <c r="Z182" s="685"/>
      <c r="AA182" s="678"/>
      <c r="AB182" s="678"/>
      <c r="AC182" s="678"/>
      <c r="AD182" s="678"/>
    </row>
    <row r="183" spans="1:30" ht="50.1" customHeight="1" x14ac:dyDescent="0.3">
      <c r="A183" s="712"/>
      <c r="B183" s="712"/>
      <c r="C183" s="447"/>
      <c r="D183" s="407"/>
      <c r="E183" s="403"/>
      <c r="F183" s="421"/>
      <c r="G183" s="417"/>
      <c r="H183" s="678"/>
      <c r="I183" s="708"/>
      <c r="J183" s="683"/>
      <c r="K183" s="98" t="s">
        <v>1008</v>
      </c>
      <c r="L183" s="403"/>
      <c r="M183" s="436"/>
      <c r="N183" s="282"/>
      <c r="O183" s="282"/>
      <c r="P183" s="282"/>
      <c r="Q183" s="282"/>
      <c r="R183" s="282"/>
      <c r="S183" s="282"/>
      <c r="T183" s="282"/>
      <c r="U183" s="282"/>
      <c r="V183" s="282"/>
      <c r="W183" s="282"/>
      <c r="X183" s="282"/>
      <c r="Y183" s="282"/>
      <c r="Z183" s="685"/>
      <c r="AA183" s="678"/>
      <c r="AB183" s="678"/>
      <c r="AC183" s="678"/>
      <c r="AD183" s="678"/>
    </row>
    <row r="184" spans="1:30" ht="50.1" customHeight="1" x14ac:dyDescent="0.3">
      <c r="A184" s="712"/>
      <c r="B184" s="712"/>
      <c r="C184" s="447"/>
      <c r="D184" s="407"/>
      <c r="E184" s="403"/>
      <c r="F184" s="421"/>
      <c r="G184" s="417"/>
      <c r="H184" s="678"/>
      <c r="I184" s="708"/>
      <c r="J184" s="683"/>
      <c r="K184" s="105" t="s">
        <v>1009</v>
      </c>
      <c r="L184" s="403"/>
      <c r="M184" s="436"/>
      <c r="N184" s="282"/>
      <c r="O184" s="282"/>
      <c r="P184" s="282"/>
      <c r="Q184" s="282"/>
      <c r="R184" s="282"/>
      <c r="S184" s="282"/>
      <c r="T184" s="282"/>
      <c r="U184" s="282"/>
      <c r="V184" s="282"/>
      <c r="W184" s="282"/>
      <c r="X184" s="282"/>
      <c r="Y184" s="282"/>
      <c r="Z184" s="685"/>
      <c r="AA184" s="678"/>
      <c r="AB184" s="678"/>
      <c r="AC184" s="678"/>
      <c r="AD184" s="678"/>
    </row>
    <row r="185" spans="1:30" ht="50.1" customHeight="1" x14ac:dyDescent="0.3">
      <c r="A185" s="712"/>
      <c r="B185" s="712"/>
      <c r="C185" s="447"/>
      <c r="D185" s="407"/>
      <c r="E185" s="403"/>
      <c r="F185" s="421"/>
      <c r="G185" s="418"/>
      <c r="H185" s="707"/>
      <c r="I185" s="708"/>
      <c r="J185" s="684"/>
      <c r="K185" s="98" t="s">
        <v>1010</v>
      </c>
      <c r="L185" s="403"/>
      <c r="M185" s="436"/>
      <c r="N185" s="282"/>
      <c r="O185" s="282"/>
      <c r="P185" s="282"/>
      <c r="Q185" s="282"/>
      <c r="R185" s="282"/>
      <c r="S185" s="282"/>
      <c r="T185" s="282"/>
      <c r="U185" s="282"/>
      <c r="V185" s="282"/>
      <c r="W185" s="282"/>
      <c r="X185" s="282"/>
      <c r="Y185" s="282"/>
      <c r="Z185" s="685"/>
      <c r="AA185" s="707"/>
      <c r="AB185" s="707"/>
      <c r="AC185" s="707"/>
      <c r="AD185" s="707"/>
    </row>
    <row r="186" spans="1:30" ht="50.1" customHeight="1" x14ac:dyDescent="0.3">
      <c r="A186" s="712"/>
      <c r="B186" s="712"/>
      <c r="C186" s="447"/>
      <c r="D186" s="407" t="s">
        <v>1011</v>
      </c>
      <c r="E186" s="416" t="s">
        <v>694</v>
      </c>
      <c r="F186" s="421" t="s">
        <v>1012</v>
      </c>
      <c r="G186" s="416" t="s">
        <v>1013</v>
      </c>
      <c r="H186" s="709">
        <v>1</v>
      </c>
      <c r="I186" s="708" t="s">
        <v>1014</v>
      </c>
      <c r="J186" s="682" t="s">
        <v>1015</v>
      </c>
      <c r="K186" s="98" t="s">
        <v>1016</v>
      </c>
      <c r="L186" s="403" t="s">
        <v>1017</v>
      </c>
      <c r="M186" s="436" t="s">
        <v>1018</v>
      </c>
      <c r="N186" s="93"/>
      <c r="O186" s="93"/>
      <c r="P186" s="93"/>
      <c r="Q186" s="93"/>
      <c r="R186" s="93"/>
      <c r="S186" s="93"/>
      <c r="T186" s="282"/>
      <c r="U186" s="93"/>
      <c r="V186" s="93"/>
      <c r="W186" s="93"/>
      <c r="X186" s="93"/>
      <c r="Y186" s="93"/>
      <c r="Z186" s="685"/>
      <c r="AA186" s="714"/>
      <c r="AB186" s="714"/>
      <c r="AC186" s="709">
        <v>1</v>
      </c>
      <c r="AD186" s="716"/>
    </row>
    <row r="187" spans="1:30" ht="50.1" customHeight="1" x14ac:dyDescent="0.3">
      <c r="A187" s="712"/>
      <c r="B187" s="712"/>
      <c r="C187" s="447"/>
      <c r="D187" s="407"/>
      <c r="E187" s="417"/>
      <c r="F187" s="421"/>
      <c r="G187" s="417"/>
      <c r="H187" s="710"/>
      <c r="I187" s="708"/>
      <c r="J187" s="683"/>
      <c r="K187" s="98" t="s">
        <v>1019</v>
      </c>
      <c r="L187" s="403"/>
      <c r="M187" s="436"/>
      <c r="N187" s="93"/>
      <c r="O187" s="93"/>
      <c r="P187" s="93"/>
      <c r="Q187" s="93"/>
      <c r="R187" s="93"/>
      <c r="S187" s="93"/>
      <c r="T187" s="282"/>
      <c r="U187" s="282"/>
      <c r="V187" s="93"/>
      <c r="W187" s="93"/>
      <c r="X187" s="93"/>
      <c r="Y187" s="93"/>
      <c r="Z187" s="685"/>
      <c r="AA187" s="715"/>
      <c r="AB187" s="715"/>
      <c r="AC187" s="710"/>
      <c r="AD187" s="717"/>
    </row>
    <row r="188" spans="1:30" ht="50.1" customHeight="1" x14ac:dyDescent="0.3">
      <c r="A188" s="713"/>
      <c r="B188" s="713"/>
      <c r="C188" s="447"/>
      <c r="D188" s="407"/>
      <c r="E188" s="417"/>
      <c r="F188" s="421"/>
      <c r="G188" s="417"/>
      <c r="H188" s="710"/>
      <c r="I188" s="708"/>
      <c r="J188" s="683"/>
      <c r="K188" s="98" t="s">
        <v>1020</v>
      </c>
      <c r="L188" s="403"/>
      <c r="M188" s="436"/>
      <c r="N188" s="93"/>
      <c r="O188" s="93"/>
      <c r="P188" s="93"/>
      <c r="Q188" s="93"/>
      <c r="R188" s="93"/>
      <c r="S188" s="93"/>
      <c r="T188" s="93"/>
      <c r="U188" s="282"/>
      <c r="V188" s="93"/>
      <c r="W188" s="93"/>
      <c r="X188" s="93"/>
      <c r="Y188" s="93"/>
      <c r="Z188" s="685"/>
      <c r="AA188" s="715"/>
      <c r="AB188" s="715"/>
      <c r="AC188" s="710"/>
      <c r="AD188" s="717"/>
    </row>
    <row r="189" spans="1:30" ht="50.1" customHeight="1" x14ac:dyDescent="0.3">
      <c r="A189" s="446" t="s">
        <v>559</v>
      </c>
      <c r="B189" s="446" t="s">
        <v>559</v>
      </c>
      <c r="C189" s="447"/>
      <c r="D189" s="407" t="s">
        <v>1021</v>
      </c>
      <c r="E189" s="403" t="s">
        <v>694</v>
      </c>
      <c r="F189" s="421" t="s">
        <v>1022</v>
      </c>
      <c r="G189" s="416" t="s">
        <v>1023</v>
      </c>
      <c r="H189" s="709">
        <v>1</v>
      </c>
      <c r="I189" s="708" t="s">
        <v>1024</v>
      </c>
      <c r="J189" s="682" t="s">
        <v>1025</v>
      </c>
      <c r="K189" s="98" t="s">
        <v>1026</v>
      </c>
      <c r="L189" s="403" t="s">
        <v>1027</v>
      </c>
      <c r="M189" s="436" t="s">
        <v>1000</v>
      </c>
      <c r="N189" s="93"/>
      <c r="O189" s="93"/>
      <c r="P189" s="93"/>
      <c r="Q189" s="93"/>
      <c r="R189" s="93"/>
      <c r="S189" s="93"/>
      <c r="T189" s="93"/>
      <c r="U189" s="93"/>
      <c r="V189" s="282"/>
      <c r="W189" s="93"/>
      <c r="X189" s="93"/>
      <c r="Y189" s="93"/>
      <c r="Z189" s="685"/>
      <c r="AA189" s="716"/>
      <c r="AB189" s="716"/>
      <c r="AC189" s="716"/>
      <c r="AD189" s="709">
        <v>1</v>
      </c>
    </row>
    <row r="190" spans="1:30" ht="50.1" customHeight="1" x14ac:dyDescent="0.3">
      <c r="A190" s="447"/>
      <c r="B190" s="447"/>
      <c r="C190" s="447"/>
      <c r="D190" s="407" t="s">
        <v>1028</v>
      </c>
      <c r="E190" s="403"/>
      <c r="F190" s="421"/>
      <c r="G190" s="417"/>
      <c r="H190" s="710"/>
      <c r="I190" s="708"/>
      <c r="J190" s="683"/>
      <c r="K190" s="98" t="s">
        <v>1029</v>
      </c>
      <c r="L190" s="403"/>
      <c r="M190" s="436"/>
      <c r="N190" s="93"/>
      <c r="O190" s="93"/>
      <c r="P190" s="93"/>
      <c r="Q190" s="93"/>
      <c r="R190" s="93"/>
      <c r="S190" s="93"/>
      <c r="T190" s="93"/>
      <c r="U190" s="93"/>
      <c r="V190" s="282"/>
      <c r="W190" s="93"/>
      <c r="X190" s="93"/>
      <c r="Y190" s="93"/>
      <c r="Z190" s="685"/>
      <c r="AA190" s="717"/>
      <c r="AB190" s="717"/>
      <c r="AC190" s="717"/>
      <c r="AD190" s="710"/>
    </row>
    <row r="191" spans="1:30" ht="50.1" customHeight="1" x14ac:dyDescent="0.3">
      <c r="A191" s="447"/>
      <c r="B191" s="447"/>
      <c r="C191" s="447"/>
      <c r="D191" s="407"/>
      <c r="E191" s="403"/>
      <c r="F191" s="421"/>
      <c r="G191" s="417"/>
      <c r="H191" s="710"/>
      <c r="I191" s="708"/>
      <c r="J191" s="683"/>
      <c r="K191" s="98" t="s">
        <v>1030</v>
      </c>
      <c r="L191" s="403"/>
      <c r="M191" s="436"/>
      <c r="N191" s="93"/>
      <c r="O191" s="93"/>
      <c r="P191" s="93"/>
      <c r="Q191" s="93"/>
      <c r="R191" s="93"/>
      <c r="S191" s="93"/>
      <c r="T191" s="93"/>
      <c r="U191" s="93"/>
      <c r="V191" s="282"/>
      <c r="W191" s="282"/>
      <c r="X191" s="282"/>
      <c r="Y191" s="93"/>
      <c r="Z191" s="685"/>
      <c r="AA191" s="717"/>
      <c r="AB191" s="717"/>
      <c r="AC191" s="717"/>
      <c r="AD191" s="710"/>
    </row>
    <row r="192" spans="1:30" ht="50.1" customHeight="1" x14ac:dyDescent="0.3">
      <c r="A192" s="447"/>
      <c r="B192" s="447"/>
      <c r="C192" s="447"/>
      <c r="D192" s="407"/>
      <c r="E192" s="403"/>
      <c r="F192" s="421"/>
      <c r="G192" s="417"/>
      <c r="H192" s="710"/>
      <c r="I192" s="708"/>
      <c r="J192" s="683"/>
      <c r="K192" s="106" t="s">
        <v>1031</v>
      </c>
      <c r="L192" s="403"/>
      <c r="M192" s="436"/>
      <c r="N192" s="93"/>
      <c r="O192" s="93"/>
      <c r="P192" s="93"/>
      <c r="Q192" s="93"/>
      <c r="R192" s="93"/>
      <c r="S192" s="93"/>
      <c r="T192" s="93"/>
      <c r="U192" s="93"/>
      <c r="V192" s="282"/>
      <c r="W192" s="282"/>
      <c r="X192" s="282"/>
      <c r="Y192" s="93"/>
      <c r="Z192" s="685"/>
      <c r="AA192" s="717"/>
      <c r="AB192" s="717"/>
      <c r="AC192" s="717"/>
      <c r="AD192" s="710"/>
    </row>
    <row r="193" spans="1:30" ht="50.1" customHeight="1" x14ac:dyDescent="0.3">
      <c r="A193" s="447"/>
      <c r="B193" s="447"/>
      <c r="C193" s="447"/>
      <c r="D193" s="407"/>
      <c r="E193" s="403"/>
      <c r="F193" s="421"/>
      <c r="G193" s="418"/>
      <c r="H193" s="719"/>
      <c r="I193" s="708"/>
      <c r="J193" s="684"/>
      <c r="K193" s="98" t="s">
        <v>1032</v>
      </c>
      <c r="L193" s="403"/>
      <c r="M193" s="436"/>
      <c r="N193" s="93"/>
      <c r="O193" s="93"/>
      <c r="P193" s="93"/>
      <c r="Q193" s="93"/>
      <c r="R193" s="93"/>
      <c r="S193" s="93"/>
      <c r="T193" s="93"/>
      <c r="U193" s="93"/>
      <c r="V193" s="93"/>
      <c r="W193" s="93"/>
      <c r="X193" s="282"/>
      <c r="Y193" s="282"/>
      <c r="Z193" s="685"/>
      <c r="AA193" s="718"/>
      <c r="AB193" s="718"/>
      <c r="AC193" s="718"/>
      <c r="AD193" s="719"/>
    </row>
    <row r="194" spans="1:30" ht="50.1" customHeight="1" x14ac:dyDescent="0.3">
      <c r="A194" s="447"/>
      <c r="B194" s="447"/>
      <c r="C194" s="447"/>
      <c r="D194" s="407" t="s">
        <v>1033</v>
      </c>
      <c r="E194" s="403" t="s">
        <v>694</v>
      </c>
      <c r="F194" s="421" t="s">
        <v>1034</v>
      </c>
      <c r="G194" s="416" t="s">
        <v>1035</v>
      </c>
      <c r="H194" s="709">
        <v>2</v>
      </c>
      <c r="I194" s="708" t="s">
        <v>1036</v>
      </c>
      <c r="J194" s="682" t="s">
        <v>972</v>
      </c>
      <c r="K194" s="98" t="s">
        <v>1037</v>
      </c>
      <c r="L194" s="403" t="s">
        <v>1027</v>
      </c>
      <c r="M194" s="436" t="s">
        <v>1000</v>
      </c>
      <c r="N194" s="93"/>
      <c r="O194" s="93"/>
      <c r="P194" s="93"/>
      <c r="Q194" s="93"/>
      <c r="R194" s="93"/>
      <c r="S194" s="282"/>
      <c r="T194" s="93"/>
      <c r="U194" s="93"/>
      <c r="V194" s="93"/>
      <c r="W194" s="93"/>
      <c r="X194" s="282"/>
      <c r="Y194" s="93"/>
      <c r="Z194" s="685"/>
      <c r="AA194" s="714"/>
      <c r="AB194" s="716"/>
      <c r="AC194" s="709">
        <v>1</v>
      </c>
      <c r="AD194" s="709">
        <v>1</v>
      </c>
    </row>
    <row r="195" spans="1:30" ht="50.1" customHeight="1" x14ac:dyDescent="0.3">
      <c r="A195" s="447"/>
      <c r="B195" s="447"/>
      <c r="C195" s="447"/>
      <c r="D195" s="407"/>
      <c r="E195" s="403"/>
      <c r="F195" s="421"/>
      <c r="G195" s="417"/>
      <c r="H195" s="710"/>
      <c r="I195" s="708"/>
      <c r="J195" s="683"/>
      <c r="K195" s="98" t="s">
        <v>1038</v>
      </c>
      <c r="L195" s="403"/>
      <c r="M195" s="436"/>
      <c r="N195" s="93"/>
      <c r="O195" s="93"/>
      <c r="P195" s="93"/>
      <c r="Q195" s="93"/>
      <c r="R195" s="93"/>
      <c r="S195" s="282"/>
      <c r="T195" s="282"/>
      <c r="U195" s="93"/>
      <c r="V195" s="93"/>
      <c r="W195" s="93"/>
      <c r="X195" s="282"/>
      <c r="Y195" s="282"/>
      <c r="Z195" s="685"/>
      <c r="AA195" s="715"/>
      <c r="AB195" s="717"/>
      <c r="AC195" s="710"/>
      <c r="AD195" s="710"/>
    </row>
    <row r="196" spans="1:30" ht="50.1" customHeight="1" x14ac:dyDescent="0.3">
      <c r="A196" s="447"/>
      <c r="B196" s="447"/>
      <c r="C196" s="447"/>
      <c r="D196" s="407"/>
      <c r="E196" s="403"/>
      <c r="F196" s="421"/>
      <c r="G196" s="417"/>
      <c r="H196" s="710"/>
      <c r="I196" s="708"/>
      <c r="J196" s="683"/>
      <c r="K196" s="98" t="s">
        <v>1039</v>
      </c>
      <c r="L196" s="403"/>
      <c r="M196" s="436"/>
      <c r="N196" s="93"/>
      <c r="O196" s="93"/>
      <c r="P196" s="93"/>
      <c r="Q196" s="93"/>
      <c r="R196" s="93"/>
      <c r="S196" s="282"/>
      <c r="T196" s="282"/>
      <c r="U196" s="93"/>
      <c r="V196" s="93"/>
      <c r="W196" s="93"/>
      <c r="X196" s="282"/>
      <c r="Y196" s="282"/>
      <c r="Z196" s="685"/>
      <c r="AA196" s="715"/>
      <c r="AB196" s="717"/>
      <c r="AC196" s="710"/>
      <c r="AD196" s="710"/>
    </row>
    <row r="197" spans="1:30" ht="50.1" customHeight="1" x14ac:dyDescent="0.3">
      <c r="A197" s="447"/>
      <c r="B197" s="447"/>
      <c r="C197" s="447"/>
      <c r="D197" s="407"/>
      <c r="E197" s="403"/>
      <c r="F197" s="421"/>
      <c r="G197" s="417"/>
      <c r="H197" s="710"/>
      <c r="I197" s="708"/>
      <c r="J197" s="683"/>
      <c r="K197" s="105" t="s">
        <v>1040</v>
      </c>
      <c r="L197" s="403"/>
      <c r="M197" s="436"/>
      <c r="N197" s="93"/>
      <c r="O197" s="93"/>
      <c r="P197" s="93"/>
      <c r="Q197" s="93"/>
      <c r="R197" s="93"/>
      <c r="S197" s="282"/>
      <c r="T197" s="282"/>
      <c r="U197" s="93"/>
      <c r="V197" s="93"/>
      <c r="W197" s="93"/>
      <c r="X197" s="282"/>
      <c r="Y197" s="282"/>
      <c r="Z197" s="685"/>
      <c r="AA197" s="715"/>
      <c r="AB197" s="717"/>
      <c r="AC197" s="710"/>
      <c r="AD197" s="710"/>
    </row>
    <row r="198" spans="1:30" ht="50.1" customHeight="1" x14ac:dyDescent="0.3">
      <c r="A198" s="447"/>
      <c r="B198" s="447"/>
      <c r="C198" s="447"/>
      <c r="D198" s="407"/>
      <c r="E198" s="403"/>
      <c r="F198" s="421"/>
      <c r="G198" s="418"/>
      <c r="H198" s="719"/>
      <c r="I198" s="708"/>
      <c r="J198" s="684"/>
      <c r="K198" s="98" t="s">
        <v>1041</v>
      </c>
      <c r="L198" s="403"/>
      <c r="M198" s="436"/>
      <c r="N198" s="93"/>
      <c r="O198" s="93"/>
      <c r="P198" s="93"/>
      <c r="Q198" s="93"/>
      <c r="R198" s="93"/>
      <c r="S198" s="93"/>
      <c r="T198" s="282"/>
      <c r="U198" s="93"/>
      <c r="V198" s="93"/>
      <c r="W198" s="93"/>
      <c r="X198" s="93"/>
      <c r="Y198" s="282"/>
      <c r="Z198" s="685"/>
      <c r="AA198" s="720"/>
      <c r="AB198" s="718"/>
      <c r="AC198" s="719"/>
      <c r="AD198" s="719"/>
    </row>
    <row r="199" spans="1:30" ht="50.1" customHeight="1" x14ac:dyDescent="0.3">
      <c r="A199" s="447"/>
      <c r="B199" s="447"/>
      <c r="C199" s="447"/>
      <c r="D199" s="407" t="s">
        <v>1042</v>
      </c>
      <c r="E199" s="403" t="s">
        <v>694</v>
      </c>
      <c r="F199" s="421" t="s">
        <v>1043</v>
      </c>
      <c r="G199" s="416" t="s">
        <v>1044</v>
      </c>
      <c r="H199" s="709">
        <v>4</v>
      </c>
      <c r="I199" s="708" t="s">
        <v>1045</v>
      </c>
      <c r="J199" s="682" t="s">
        <v>1046</v>
      </c>
      <c r="K199" s="98" t="s">
        <v>1037</v>
      </c>
      <c r="L199" s="403" t="s">
        <v>1027</v>
      </c>
      <c r="M199" s="436" t="s">
        <v>1047</v>
      </c>
      <c r="N199" s="93"/>
      <c r="O199" s="93"/>
      <c r="P199" s="282"/>
      <c r="Q199" s="93"/>
      <c r="R199" s="93"/>
      <c r="S199" s="282"/>
      <c r="T199" s="93"/>
      <c r="U199" s="93"/>
      <c r="V199" s="282"/>
      <c r="W199" s="93"/>
      <c r="X199" s="93"/>
      <c r="Y199" s="282"/>
      <c r="Z199" s="685"/>
      <c r="AA199" s="709">
        <v>1</v>
      </c>
      <c r="AB199" s="709">
        <v>1</v>
      </c>
      <c r="AC199" s="709">
        <v>1</v>
      </c>
      <c r="AD199" s="709">
        <v>1</v>
      </c>
    </row>
    <row r="200" spans="1:30" ht="50.1" customHeight="1" x14ac:dyDescent="0.3">
      <c r="A200" s="447"/>
      <c r="B200" s="447"/>
      <c r="C200" s="447"/>
      <c r="D200" s="407"/>
      <c r="E200" s="403"/>
      <c r="F200" s="421"/>
      <c r="G200" s="417"/>
      <c r="H200" s="710"/>
      <c r="I200" s="708"/>
      <c r="J200" s="683"/>
      <c r="K200" s="98" t="s">
        <v>1038</v>
      </c>
      <c r="L200" s="403"/>
      <c r="M200" s="436"/>
      <c r="N200" s="93"/>
      <c r="O200" s="93"/>
      <c r="P200" s="282"/>
      <c r="Q200" s="93"/>
      <c r="R200" s="93"/>
      <c r="S200" s="282"/>
      <c r="T200" s="93"/>
      <c r="U200" s="93"/>
      <c r="V200" s="282"/>
      <c r="W200" s="93"/>
      <c r="X200" s="93"/>
      <c r="Y200" s="282"/>
      <c r="Z200" s="685"/>
      <c r="AA200" s="710"/>
      <c r="AB200" s="710"/>
      <c r="AC200" s="710"/>
      <c r="AD200" s="710"/>
    </row>
    <row r="201" spans="1:30" ht="50.1" customHeight="1" x14ac:dyDescent="0.3">
      <c r="A201" s="447"/>
      <c r="B201" s="447"/>
      <c r="C201" s="447"/>
      <c r="D201" s="407"/>
      <c r="E201" s="403"/>
      <c r="F201" s="421"/>
      <c r="G201" s="417"/>
      <c r="H201" s="710"/>
      <c r="I201" s="708"/>
      <c r="J201" s="683"/>
      <c r="K201" s="98" t="s">
        <v>1048</v>
      </c>
      <c r="L201" s="403"/>
      <c r="M201" s="436"/>
      <c r="N201" s="93"/>
      <c r="O201" s="93"/>
      <c r="P201" s="282"/>
      <c r="Q201" s="93"/>
      <c r="R201" s="93"/>
      <c r="S201" s="282"/>
      <c r="T201" s="93"/>
      <c r="U201" s="93"/>
      <c r="V201" s="282"/>
      <c r="W201" s="93"/>
      <c r="X201" s="93"/>
      <c r="Y201" s="282"/>
      <c r="Z201" s="685"/>
      <c r="AA201" s="710"/>
      <c r="AB201" s="710"/>
      <c r="AC201" s="710"/>
      <c r="AD201" s="710"/>
    </row>
    <row r="202" spans="1:30" ht="50.1" customHeight="1" x14ac:dyDescent="0.3">
      <c r="A202" s="447"/>
      <c r="B202" s="447"/>
      <c r="C202" s="447"/>
      <c r="D202" s="407"/>
      <c r="E202" s="403"/>
      <c r="F202" s="421"/>
      <c r="G202" s="417"/>
      <c r="H202" s="710"/>
      <c r="I202" s="708"/>
      <c r="J202" s="683"/>
      <c r="K202" s="105" t="s">
        <v>1040</v>
      </c>
      <c r="L202" s="403"/>
      <c r="M202" s="436"/>
      <c r="N202" s="93"/>
      <c r="O202" s="93"/>
      <c r="P202" s="282"/>
      <c r="Q202" s="282"/>
      <c r="R202" s="93"/>
      <c r="S202" s="282"/>
      <c r="T202" s="282"/>
      <c r="U202" s="93"/>
      <c r="V202" s="282"/>
      <c r="W202" s="282"/>
      <c r="X202" s="93"/>
      <c r="Y202" s="282"/>
      <c r="Z202" s="685"/>
      <c r="AA202" s="710"/>
      <c r="AB202" s="710"/>
      <c r="AC202" s="710"/>
      <c r="AD202" s="710"/>
    </row>
    <row r="203" spans="1:30" ht="50.1" customHeight="1" x14ac:dyDescent="0.3">
      <c r="A203" s="447"/>
      <c r="B203" s="447"/>
      <c r="C203" s="447"/>
      <c r="D203" s="407"/>
      <c r="E203" s="403"/>
      <c r="F203" s="421"/>
      <c r="G203" s="418"/>
      <c r="H203" s="719"/>
      <c r="I203" s="708"/>
      <c r="J203" s="684"/>
      <c r="K203" s="98" t="s">
        <v>1049</v>
      </c>
      <c r="L203" s="403"/>
      <c r="M203" s="436"/>
      <c r="N203" s="93"/>
      <c r="O203" s="93"/>
      <c r="P203" s="282"/>
      <c r="Q203" s="282"/>
      <c r="R203" s="93"/>
      <c r="S203" s="282"/>
      <c r="T203" s="282"/>
      <c r="U203" s="93"/>
      <c r="V203" s="282"/>
      <c r="W203" s="282"/>
      <c r="X203" s="93"/>
      <c r="Y203" s="282"/>
      <c r="Z203" s="685"/>
      <c r="AA203" s="719"/>
      <c r="AB203" s="719"/>
      <c r="AC203" s="719"/>
      <c r="AD203" s="719"/>
    </row>
    <row r="204" spans="1:30" ht="50.1" customHeight="1" x14ac:dyDescent="0.3">
      <c r="A204" s="447"/>
      <c r="B204" s="447"/>
      <c r="C204" s="447"/>
      <c r="D204" s="407" t="s">
        <v>1050</v>
      </c>
      <c r="E204" s="403" t="s">
        <v>694</v>
      </c>
      <c r="F204" s="421" t="s">
        <v>1051</v>
      </c>
      <c r="G204" s="416" t="s">
        <v>1052</v>
      </c>
      <c r="H204" s="709">
        <v>1</v>
      </c>
      <c r="I204" s="708" t="s">
        <v>1053</v>
      </c>
      <c r="J204" s="682" t="s">
        <v>1054</v>
      </c>
      <c r="K204" s="98" t="s">
        <v>1055</v>
      </c>
      <c r="L204" s="403" t="s">
        <v>1027</v>
      </c>
      <c r="M204" s="436" t="s">
        <v>1056</v>
      </c>
      <c r="N204" s="93"/>
      <c r="O204" s="93"/>
      <c r="P204" s="93"/>
      <c r="Q204" s="93"/>
      <c r="R204" s="93"/>
      <c r="S204" s="93"/>
      <c r="T204" s="93"/>
      <c r="U204" s="93"/>
      <c r="V204" s="93"/>
      <c r="W204" s="93"/>
      <c r="X204" s="282"/>
      <c r="Y204" s="282"/>
      <c r="Z204" s="685"/>
      <c r="AA204" s="714"/>
      <c r="AB204" s="714"/>
      <c r="AC204" s="714"/>
      <c r="AD204" s="709">
        <v>1</v>
      </c>
    </row>
    <row r="205" spans="1:30" ht="50.1" customHeight="1" x14ac:dyDescent="0.3">
      <c r="A205" s="447"/>
      <c r="B205" s="447"/>
      <c r="C205" s="447"/>
      <c r="D205" s="407"/>
      <c r="E205" s="403"/>
      <c r="F205" s="421"/>
      <c r="G205" s="417"/>
      <c r="H205" s="710"/>
      <c r="I205" s="708"/>
      <c r="J205" s="683"/>
      <c r="K205" s="98" t="s">
        <v>1057</v>
      </c>
      <c r="L205" s="403"/>
      <c r="M205" s="436"/>
      <c r="N205" s="93"/>
      <c r="O205" s="93"/>
      <c r="P205" s="93"/>
      <c r="Q205" s="93"/>
      <c r="R205" s="93"/>
      <c r="S205" s="93"/>
      <c r="T205" s="93"/>
      <c r="U205" s="93"/>
      <c r="V205" s="93"/>
      <c r="W205" s="93"/>
      <c r="X205" s="282"/>
      <c r="Y205" s="282"/>
      <c r="Z205" s="685"/>
      <c r="AA205" s="715"/>
      <c r="AB205" s="715"/>
      <c r="AC205" s="715"/>
      <c r="AD205" s="710"/>
    </row>
    <row r="206" spans="1:30" ht="50.1" customHeight="1" x14ac:dyDescent="0.3">
      <c r="A206" s="447"/>
      <c r="B206" s="447"/>
      <c r="C206" s="447"/>
      <c r="D206" s="407"/>
      <c r="E206" s="403"/>
      <c r="F206" s="421"/>
      <c r="G206" s="417"/>
      <c r="H206" s="710"/>
      <c r="I206" s="708"/>
      <c r="J206" s="683"/>
      <c r="K206" s="80" t="s">
        <v>1058</v>
      </c>
      <c r="L206" s="403"/>
      <c r="M206" s="436"/>
      <c r="N206" s="93"/>
      <c r="O206" s="93"/>
      <c r="P206" s="93"/>
      <c r="Q206" s="93"/>
      <c r="R206" s="93"/>
      <c r="S206" s="93"/>
      <c r="T206" s="93"/>
      <c r="U206" s="93"/>
      <c r="V206" s="93"/>
      <c r="W206" s="93"/>
      <c r="X206" s="282"/>
      <c r="Y206" s="282"/>
      <c r="Z206" s="685"/>
      <c r="AA206" s="715"/>
      <c r="AB206" s="715"/>
      <c r="AC206" s="715"/>
      <c r="AD206" s="710"/>
    </row>
    <row r="207" spans="1:30" ht="50.1" customHeight="1" x14ac:dyDescent="0.3">
      <c r="A207" s="447"/>
      <c r="B207" s="447"/>
      <c r="C207" s="447"/>
      <c r="D207" s="407"/>
      <c r="E207" s="403"/>
      <c r="F207" s="421"/>
      <c r="G207" s="417"/>
      <c r="H207" s="710"/>
      <c r="I207" s="708"/>
      <c r="J207" s="683"/>
      <c r="K207" s="98" t="s">
        <v>1059</v>
      </c>
      <c r="L207" s="403"/>
      <c r="M207" s="436"/>
      <c r="N207" s="93"/>
      <c r="O207" s="93"/>
      <c r="P207" s="93"/>
      <c r="Q207" s="93"/>
      <c r="R207" s="93"/>
      <c r="S207" s="93"/>
      <c r="T207" s="93"/>
      <c r="U207" s="93"/>
      <c r="V207" s="93"/>
      <c r="W207" s="93"/>
      <c r="X207" s="282"/>
      <c r="Y207" s="282"/>
      <c r="Z207" s="685"/>
      <c r="AA207" s="715"/>
      <c r="AB207" s="715"/>
      <c r="AC207" s="715"/>
      <c r="AD207" s="710"/>
    </row>
    <row r="208" spans="1:30" ht="50.1" customHeight="1" x14ac:dyDescent="0.3">
      <c r="A208" s="447"/>
      <c r="B208" s="447"/>
      <c r="C208" s="447"/>
      <c r="D208" s="407"/>
      <c r="E208" s="403"/>
      <c r="F208" s="421"/>
      <c r="G208" s="418"/>
      <c r="H208" s="719"/>
      <c r="I208" s="708"/>
      <c r="J208" s="684"/>
      <c r="K208" s="98" t="s">
        <v>1060</v>
      </c>
      <c r="L208" s="403"/>
      <c r="M208" s="436"/>
      <c r="N208" s="93"/>
      <c r="O208" s="93"/>
      <c r="P208" s="93"/>
      <c r="Q208" s="93"/>
      <c r="R208" s="93"/>
      <c r="S208" s="93"/>
      <c r="T208" s="93"/>
      <c r="U208" s="93"/>
      <c r="V208" s="93"/>
      <c r="W208" s="93"/>
      <c r="X208" s="282"/>
      <c r="Y208" s="282"/>
      <c r="Z208" s="685"/>
      <c r="AA208" s="720"/>
      <c r="AB208" s="720"/>
      <c r="AC208" s="720"/>
      <c r="AD208" s="719"/>
    </row>
    <row r="209" spans="1:30" ht="50.1" customHeight="1" x14ac:dyDescent="0.3">
      <c r="A209" s="447"/>
      <c r="B209" s="447"/>
      <c r="C209" s="447"/>
      <c r="D209" s="407" t="s">
        <v>1061</v>
      </c>
      <c r="E209" s="403" t="s">
        <v>694</v>
      </c>
      <c r="F209" s="421" t="s">
        <v>1062</v>
      </c>
      <c r="G209" s="416" t="s">
        <v>1063</v>
      </c>
      <c r="H209" s="709">
        <v>1</v>
      </c>
      <c r="I209" s="708" t="s">
        <v>1064</v>
      </c>
      <c r="J209" s="682" t="s">
        <v>1065</v>
      </c>
      <c r="K209" s="98" t="s">
        <v>1066</v>
      </c>
      <c r="L209" s="403" t="s">
        <v>1027</v>
      </c>
      <c r="M209" s="436" t="s">
        <v>1067</v>
      </c>
      <c r="N209" s="282"/>
      <c r="O209" s="93"/>
      <c r="P209" s="93"/>
      <c r="Q209" s="93"/>
      <c r="R209" s="93"/>
      <c r="S209" s="93"/>
      <c r="T209" s="93"/>
      <c r="U209" s="93"/>
      <c r="V209" s="93"/>
      <c r="W209" s="93"/>
      <c r="X209" s="93"/>
      <c r="Y209" s="93"/>
      <c r="Z209" s="685"/>
      <c r="AA209" s="709">
        <v>1</v>
      </c>
      <c r="AB209" s="714"/>
      <c r="AC209" s="714"/>
      <c r="AD209" s="716"/>
    </row>
    <row r="210" spans="1:30" ht="50.1" customHeight="1" x14ac:dyDescent="0.3">
      <c r="A210" s="447"/>
      <c r="B210" s="447"/>
      <c r="C210" s="447"/>
      <c r="D210" s="407"/>
      <c r="E210" s="403"/>
      <c r="F210" s="421"/>
      <c r="G210" s="417"/>
      <c r="H210" s="710"/>
      <c r="I210" s="708"/>
      <c r="J210" s="683"/>
      <c r="K210" s="98" t="s">
        <v>1068</v>
      </c>
      <c r="L210" s="403"/>
      <c r="M210" s="436"/>
      <c r="N210" s="282"/>
      <c r="O210" s="93"/>
      <c r="P210" s="93"/>
      <c r="Q210" s="93"/>
      <c r="R210" s="93"/>
      <c r="S210" s="93"/>
      <c r="T210" s="93"/>
      <c r="U210" s="93"/>
      <c r="V210" s="93"/>
      <c r="W210" s="93"/>
      <c r="X210" s="93"/>
      <c r="Y210" s="93"/>
      <c r="Z210" s="685"/>
      <c r="AA210" s="710"/>
      <c r="AB210" s="715"/>
      <c r="AC210" s="715"/>
      <c r="AD210" s="717"/>
    </row>
    <row r="211" spans="1:30" ht="50.1" customHeight="1" x14ac:dyDescent="0.3">
      <c r="A211" s="447"/>
      <c r="B211" s="447"/>
      <c r="C211" s="447"/>
      <c r="D211" s="407"/>
      <c r="E211" s="403"/>
      <c r="F211" s="421"/>
      <c r="G211" s="417"/>
      <c r="H211" s="710"/>
      <c r="I211" s="708"/>
      <c r="J211" s="683"/>
      <c r="K211" s="98" t="s">
        <v>1069</v>
      </c>
      <c r="L211" s="403"/>
      <c r="M211" s="436"/>
      <c r="N211" s="282"/>
      <c r="O211" s="93"/>
      <c r="P211" s="93"/>
      <c r="Q211" s="93"/>
      <c r="R211" s="93"/>
      <c r="S211" s="93"/>
      <c r="T211" s="93"/>
      <c r="U211" s="93"/>
      <c r="V211" s="93"/>
      <c r="W211" s="93"/>
      <c r="X211" s="93"/>
      <c r="Y211" s="93"/>
      <c r="Z211" s="685"/>
      <c r="AA211" s="710"/>
      <c r="AB211" s="715"/>
      <c r="AC211" s="715"/>
      <c r="AD211" s="717"/>
    </row>
    <row r="212" spans="1:30" ht="50.1" customHeight="1" x14ac:dyDescent="0.3">
      <c r="A212" s="447"/>
      <c r="B212" s="447"/>
      <c r="C212" s="447"/>
      <c r="D212" s="407"/>
      <c r="E212" s="403"/>
      <c r="F212" s="421"/>
      <c r="G212" s="417"/>
      <c r="H212" s="710"/>
      <c r="I212" s="708"/>
      <c r="J212" s="683"/>
      <c r="K212" s="106" t="s">
        <v>1070</v>
      </c>
      <c r="L212" s="403"/>
      <c r="M212" s="436"/>
      <c r="N212" s="282"/>
      <c r="O212" s="282"/>
      <c r="P212" s="93"/>
      <c r="Q212" s="93"/>
      <c r="R212" s="93"/>
      <c r="S212" s="93"/>
      <c r="T212" s="93"/>
      <c r="U212" s="93"/>
      <c r="V212" s="93"/>
      <c r="W212" s="93"/>
      <c r="X212" s="93"/>
      <c r="Y212" s="93"/>
      <c r="Z212" s="685"/>
      <c r="AA212" s="710"/>
      <c r="AB212" s="715"/>
      <c r="AC212" s="715"/>
      <c r="AD212" s="717"/>
    </row>
    <row r="213" spans="1:30" ht="50.1" customHeight="1" x14ac:dyDescent="0.3">
      <c r="A213" s="447"/>
      <c r="B213" s="447"/>
      <c r="C213" s="447"/>
      <c r="D213" s="407" t="s">
        <v>1071</v>
      </c>
      <c r="E213" s="403" t="s">
        <v>694</v>
      </c>
      <c r="F213" s="421" t="s">
        <v>1072</v>
      </c>
      <c r="G213" s="416" t="s">
        <v>1073</v>
      </c>
      <c r="H213" s="709">
        <v>1</v>
      </c>
      <c r="I213" s="708" t="s">
        <v>1074</v>
      </c>
      <c r="J213" s="682" t="s">
        <v>1075</v>
      </c>
      <c r="K213" s="98" t="s">
        <v>1076</v>
      </c>
      <c r="L213" s="403" t="s">
        <v>1027</v>
      </c>
      <c r="M213" s="436" t="s">
        <v>1077</v>
      </c>
      <c r="N213" s="282"/>
      <c r="O213" s="282"/>
      <c r="P213" s="93"/>
      <c r="Q213" s="93"/>
      <c r="R213" s="93"/>
      <c r="S213" s="93"/>
      <c r="T213" s="93"/>
      <c r="U213" s="93"/>
      <c r="V213" s="93"/>
      <c r="W213" s="93"/>
      <c r="X213" s="93"/>
      <c r="Y213" s="93"/>
      <c r="Z213" s="685"/>
      <c r="AA213" s="709">
        <v>1</v>
      </c>
      <c r="AB213" s="714"/>
      <c r="AC213" s="714"/>
      <c r="AD213" s="714"/>
    </row>
    <row r="214" spans="1:30" ht="50.1" customHeight="1" x14ac:dyDescent="0.3">
      <c r="A214" s="447"/>
      <c r="B214" s="447"/>
      <c r="C214" s="447"/>
      <c r="D214" s="407"/>
      <c r="E214" s="403"/>
      <c r="F214" s="421"/>
      <c r="G214" s="417"/>
      <c r="H214" s="710"/>
      <c r="I214" s="708"/>
      <c r="J214" s="683"/>
      <c r="K214" s="98" t="s">
        <v>1078</v>
      </c>
      <c r="L214" s="403"/>
      <c r="M214" s="436"/>
      <c r="N214" s="282"/>
      <c r="O214" s="282"/>
      <c r="P214" s="93"/>
      <c r="Q214" s="93"/>
      <c r="R214" s="93"/>
      <c r="S214" s="93"/>
      <c r="T214" s="93"/>
      <c r="U214" s="93"/>
      <c r="V214" s="93"/>
      <c r="W214" s="93"/>
      <c r="X214" s="93"/>
      <c r="Y214" s="93"/>
      <c r="Z214" s="685"/>
      <c r="AA214" s="710"/>
      <c r="AB214" s="715"/>
      <c r="AC214" s="715"/>
      <c r="AD214" s="715"/>
    </row>
    <row r="215" spans="1:30" ht="50.1" customHeight="1" x14ac:dyDescent="0.3">
      <c r="A215" s="447"/>
      <c r="B215" s="447"/>
      <c r="C215" s="447"/>
      <c r="D215" s="407"/>
      <c r="E215" s="403"/>
      <c r="F215" s="421"/>
      <c r="G215" s="417"/>
      <c r="H215" s="710"/>
      <c r="I215" s="708"/>
      <c r="J215" s="683"/>
      <c r="K215" s="98" t="s">
        <v>1079</v>
      </c>
      <c r="L215" s="403"/>
      <c r="M215" s="436"/>
      <c r="N215" s="282"/>
      <c r="O215" s="282"/>
      <c r="P215" s="93"/>
      <c r="Q215" s="93"/>
      <c r="R215" s="93"/>
      <c r="S215" s="93"/>
      <c r="T215" s="93"/>
      <c r="U215" s="93"/>
      <c r="V215" s="93"/>
      <c r="W215" s="93"/>
      <c r="X215" s="93"/>
      <c r="Y215" s="93"/>
      <c r="Z215" s="685"/>
      <c r="AA215" s="710"/>
      <c r="AB215" s="715"/>
      <c r="AC215" s="715"/>
      <c r="AD215" s="715"/>
    </row>
    <row r="216" spans="1:30" ht="50.1" customHeight="1" x14ac:dyDescent="0.3">
      <c r="A216" s="447"/>
      <c r="B216" s="447"/>
      <c r="C216" s="447"/>
      <c r="D216" s="407"/>
      <c r="E216" s="403"/>
      <c r="F216" s="421"/>
      <c r="G216" s="417"/>
      <c r="H216" s="710"/>
      <c r="I216" s="708"/>
      <c r="J216" s="683"/>
      <c r="K216" s="106" t="s">
        <v>1080</v>
      </c>
      <c r="L216" s="403"/>
      <c r="M216" s="436"/>
      <c r="N216" s="282"/>
      <c r="O216" s="282"/>
      <c r="P216" s="93"/>
      <c r="Q216" s="93"/>
      <c r="R216" s="93"/>
      <c r="S216" s="93"/>
      <c r="T216" s="93"/>
      <c r="U216" s="93"/>
      <c r="V216" s="93"/>
      <c r="W216" s="93"/>
      <c r="X216" s="93"/>
      <c r="Y216" s="93"/>
      <c r="Z216" s="685"/>
      <c r="AA216" s="710"/>
      <c r="AB216" s="715"/>
      <c r="AC216" s="715"/>
      <c r="AD216" s="715"/>
    </row>
    <row r="217" spans="1:30" ht="50.1" customHeight="1" x14ac:dyDescent="0.3">
      <c r="A217" s="447"/>
      <c r="B217" s="447"/>
      <c r="C217" s="447"/>
      <c r="D217" s="407" t="s">
        <v>1081</v>
      </c>
      <c r="E217" s="416" t="s">
        <v>694</v>
      </c>
      <c r="F217" s="421" t="s">
        <v>1082</v>
      </c>
      <c r="G217" s="416" t="s">
        <v>1083</v>
      </c>
      <c r="H217" s="709">
        <v>1</v>
      </c>
      <c r="I217" s="708" t="s">
        <v>1084</v>
      </c>
      <c r="J217" s="682" t="s">
        <v>1085</v>
      </c>
      <c r="K217" s="98" t="s">
        <v>1086</v>
      </c>
      <c r="L217" s="403" t="s">
        <v>1017</v>
      </c>
      <c r="M217" s="436" t="s">
        <v>1087</v>
      </c>
      <c r="N217" s="107"/>
      <c r="O217" s="107"/>
      <c r="P217" s="107"/>
      <c r="Q217" s="107"/>
      <c r="R217" s="107"/>
      <c r="S217" s="107"/>
      <c r="T217" s="282"/>
      <c r="U217" s="107"/>
      <c r="V217" s="107"/>
      <c r="W217" s="107"/>
      <c r="X217" s="107"/>
      <c r="Y217" s="107"/>
      <c r="Z217" s="685"/>
      <c r="AA217" s="714"/>
      <c r="AB217" s="714"/>
      <c r="AC217" s="716"/>
      <c r="AD217" s="709">
        <v>1</v>
      </c>
    </row>
    <row r="218" spans="1:30" ht="65.25" customHeight="1" x14ac:dyDescent="0.3">
      <c r="A218" s="447"/>
      <c r="B218" s="447"/>
      <c r="C218" s="447"/>
      <c r="D218" s="407"/>
      <c r="E218" s="417"/>
      <c r="F218" s="421"/>
      <c r="G218" s="417"/>
      <c r="H218" s="710"/>
      <c r="I218" s="708"/>
      <c r="J218" s="683"/>
      <c r="K218" s="98" t="s">
        <v>1088</v>
      </c>
      <c r="L218" s="403"/>
      <c r="M218" s="436"/>
      <c r="N218" s="107"/>
      <c r="O218" s="107"/>
      <c r="P218" s="107"/>
      <c r="Q218" s="107"/>
      <c r="R218" s="107"/>
      <c r="S218" s="107"/>
      <c r="T218" s="282"/>
      <c r="U218" s="282"/>
      <c r="V218" s="107"/>
      <c r="W218" s="107"/>
      <c r="X218" s="107"/>
      <c r="Y218" s="107"/>
      <c r="Z218" s="685"/>
      <c r="AA218" s="715"/>
      <c r="AB218" s="715"/>
      <c r="AC218" s="717"/>
      <c r="AD218" s="710"/>
    </row>
    <row r="219" spans="1:30" ht="65.25" customHeight="1" x14ac:dyDescent="0.3">
      <c r="A219" s="447"/>
      <c r="B219" s="447"/>
      <c r="C219" s="447"/>
      <c r="D219" s="407"/>
      <c r="E219" s="417"/>
      <c r="F219" s="421"/>
      <c r="G219" s="417"/>
      <c r="H219" s="710"/>
      <c r="I219" s="708"/>
      <c r="J219" s="683"/>
      <c r="K219" s="98" t="s">
        <v>1089</v>
      </c>
      <c r="L219" s="403"/>
      <c r="M219" s="436"/>
      <c r="N219" s="107"/>
      <c r="O219" s="107"/>
      <c r="P219" s="107"/>
      <c r="Q219" s="107"/>
      <c r="R219" s="107"/>
      <c r="S219" s="107"/>
      <c r="T219" s="93"/>
      <c r="U219" s="282"/>
      <c r="V219" s="282"/>
      <c r="W219" s="107"/>
      <c r="X219" s="107"/>
      <c r="Y219" s="107"/>
      <c r="Z219" s="685"/>
      <c r="AA219" s="715"/>
      <c r="AB219" s="715"/>
      <c r="AC219" s="717"/>
      <c r="AD219" s="710"/>
    </row>
    <row r="220" spans="1:30" ht="50.1" customHeight="1" x14ac:dyDescent="0.3">
      <c r="A220" s="447"/>
      <c r="B220" s="447"/>
      <c r="C220" s="447"/>
      <c r="D220" s="407"/>
      <c r="E220" s="417"/>
      <c r="F220" s="421"/>
      <c r="G220" s="417"/>
      <c r="H220" s="710"/>
      <c r="I220" s="708"/>
      <c r="J220" s="683"/>
      <c r="K220" s="106" t="s">
        <v>1090</v>
      </c>
      <c r="L220" s="403"/>
      <c r="M220" s="436"/>
      <c r="N220" s="107"/>
      <c r="O220" s="107"/>
      <c r="P220" s="107"/>
      <c r="Q220" s="107"/>
      <c r="R220" s="107"/>
      <c r="S220" s="107"/>
      <c r="T220" s="107"/>
      <c r="U220" s="107"/>
      <c r="V220" s="282"/>
      <c r="W220" s="107"/>
      <c r="X220" s="107"/>
      <c r="Y220" s="107"/>
      <c r="Z220" s="685"/>
      <c r="AA220" s="715"/>
      <c r="AB220" s="715"/>
      <c r="AC220" s="717"/>
      <c r="AD220" s="710"/>
    </row>
    <row r="221" spans="1:30" ht="50.1" customHeight="1" x14ac:dyDescent="0.3">
      <c r="A221" s="447"/>
      <c r="B221" s="447"/>
      <c r="C221" s="447"/>
      <c r="D221" s="407"/>
      <c r="E221" s="417"/>
      <c r="F221" s="421"/>
      <c r="G221" s="417"/>
      <c r="H221" s="710"/>
      <c r="I221" s="708"/>
      <c r="J221" s="683"/>
      <c r="K221" s="98" t="s">
        <v>1091</v>
      </c>
      <c r="L221" s="403"/>
      <c r="M221" s="436"/>
      <c r="N221" s="107"/>
      <c r="O221" s="107"/>
      <c r="P221" s="107"/>
      <c r="Q221" s="107"/>
      <c r="R221" s="107"/>
      <c r="S221" s="107"/>
      <c r="T221" s="107"/>
      <c r="U221" s="107"/>
      <c r="V221" s="282"/>
      <c r="W221" s="107"/>
      <c r="X221" s="107"/>
      <c r="Y221" s="107"/>
      <c r="Z221" s="685"/>
      <c r="AA221" s="715"/>
      <c r="AB221" s="715"/>
      <c r="AC221" s="717"/>
      <c r="AD221" s="710"/>
    </row>
    <row r="222" spans="1:30" ht="50.1" customHeight="1" x14ac:dyDescent="0.3">
      <c r="A222" s="447"/>
      <c r="B222" s="447"/>
      <c r="C222" s="447"/>
      <c r="D222" s="407"/>
      <c r="E222" s="418"/>
      <c r="F222" s="421"/>
      <c r="G222" s="418"/>
      <c r="H222" s="719"/>
      <c r="I222" s="708"/>
      <c r="J222" s="684"/>
      <c r="K222" s="98" t="s">
        <v>1092</v>
      </c>
      <c r="L222" s="403"/>
      <c r="M222" s="436"/>
      <c r="N222" s="107"/>
      <c r="O222" s="107"/>
      <c r="P222" s="107"/>
      <c r="Q222" s="107"/>
      <c r="R222" s="107"/>
      <c r="S222" s="107"/>
      <c r="T222" s="107"/>
      <c r="U222" s="107"/>
      <c r="V222" s="282"/>
      <c r="W222" s="282"/>
      <c r="X222" s="107"/>
      <c r="Y222" s="107"/>
      <c r="Z222" s="685"/>
      <c r="AA222" s="720"/>
      <c r="AB222" s="720"/>
      <c r="AC222" s="718"/>
      <c r="AD222" s="719"/>
    </row>
    <row r="223" spans="1:30" ht="50.1" customHeight="1" x14ac:dyDescent="0.3">
      <c r="A223" s="447"/>
      <c r="B223" s="447"/>
      <c r="C223" s="447"/>
      <c r="D223" s="407" t="s">
        <v>1093</v>
      </c>
      <c r="E223" s="416" t="s">
        <v>694</v>
      </c>
      <c r="F223" s="421" t="s">
        <v>1094</v>
      </c>
      <c r="G223" s="416" t="s">
        <v>1095</v>
      </c>
      <c r="H223" s="709">
        <v>1</v>
      </c>
      <c r="I223" s="708" t="s">
        <v>1096</v>
      </c>
      <c r="J223" s="682" t="s">
        <v>1097</v>
      </c>
      <c r="K223" s="98" t="s">
        <v>1098</v>
      </c>
      <c r="L223" s="403" t="s">
        <v>1017</v>
      </c>
      <c r="M223" s="436" t="s">
        <v>1018</v>
      </c>
      <c r="N223" s="93"/>
      <c r="O223" s="93"/>
      <c r="P223" s="93"/>
      <c r="Q223" s="93"/>
      <c r="R223" s="93"/>
      <c r="S223" s="93"/>
      <c r="T223" s="282"/>
      <c r="U223" s="93"/>
      <c r="V223" s="93"/>
      <c r="W223" s="93"/>
      <c r="X223" s="93"/>
      <c r="Y223" s="93"/>
      <c r="Z223" s="685"/>
      <c r="AA223" s="716"/>
      <c r="AB223" s="716"/>
      <c r="AC223" s="709">
        <v>1</v>
      </c>
      <c r="AD223" s="716"/>
    </row>
    <row r="224" spans="1:30" ht="50.1" customHeight="1" x14ac:dyDescent="0.3">
      <c r="A224" s="447"/>
      <c r="B224" s="447"/>
      <c r="C224" s="447"/>
      <c r="D224" s="407"/>
      <c r="E224" s="417"/>
      <c r="F224" s="421"/>
      <c r="G224" s="417"/>
      <c r="H224" s="710"/>
      <c r="I224" s="708"/>
      <c r="J224" s="683"/>
      <c r="K224" s="98" t="s">
        <v>1099</v>
      </c>
      <c r="L224" s="403"/>
      <c r="M224" s="436"/>
      <c r="N224" s="93"/>
      <c r="O224" s="93"/>
      <c r="P224" s="93"/>
      <c r="Q224" s="93"/>
      <c r="R224" s="93"/>
      <c r="S224" s="93"/>
      <c r="T224" s="282"/>
      <c r="U224" s="282"/>
      <c r="V224" s="93"/>
      <c r="W224" s="93"/>
      <c r="X224" s="93"/>
      <c r="Y224" s="93"/>
      <c r="Z224" s="685"/>
      <c r="AA224" s="717"/>
      <c r="AB224" s="717"/>
      <c r="AC224" s="710"/>
      <c r="AD224" s="717"/>
    </row>
    <row r="225" spans="1:30" ht="50.1" customHeight="1" x14ac:dyDescent="0.3">
      <c r="A225" s="447"/>
      <c r="B225" s="447"/>
      <c r="C225" s="447"/>
      <c r="D225" s="407"/>
      <c r="E225" s="417"/>
      <c r="F225" s="421"/>
      <c r="G225" s="417"/>
      <c r="H225" s="710"/>
      <c r="I225" s="708"/>
      <c r="J225" s="683"/>
      <c r="K225" s="98" t="s">
        <v>1100</v>
      </c>
      <c r="L225" s="403"/>
      <c r="M225" s="436"/>
      <c r="N225" s="93"/>
      <c r="O225" s="93"/>
      <c r="P225" s="93"/>
      <c r="Q225" s="93"/>
      <c r="R225" s="93"/>
      <c r="S225" s="93"/>
      <c r="T225" s="93"/>
      <c r="U225" s="282"/>
      <c r="V225" s="282"/>
      <c r="W225" s="93"/>
      <c r="X225" s="93"/>
      <c r="Y225" s="93"/>
      <c r="Z225" s="685"/>
      <c r="AA225" s="717"/>
      <c r="AB225" s="717"/>
      <c r="AC225" s="710"/>
      <c r="AD225" s="717"/>
    </row>
    <row r="226" spans="1:30" ht="50.1" customHeight="1" x14ac:dyDescent="0.3">
      <c r="A226" s="447"/>
      <c r="B226" s="447"/>
      <c r="C226" s="447"/>
      <c r="D226" s="407"/>
      <c r="E226" s="417"/>
      <c r="F226" s="421"/>
      <c r="G226" s="417"/>
      <c r="H226" s="710"/>
      <c r="I226" s="708"/>
      <c r="J226" s="683"/>
      <c r="K226" s="105" t="s">
        <v>1101</v>
      </c>
      <c r="L226" s="403"/>
      <c r="M226" s="436"/>
      <c r="N226" s="93"/>
      <c r="O226" s="93"/>
      <c r="P226" s="93"/>
      <c r="Q226" s="93"/>
      <c r="R226" s="93"/>
      <c r="S226" s="93"/>
      <c r="T226" s="93"/>
      <c r="U226" s="282"/>
      <c r="V226" s="282"/>
      <c r="W226" s="93"/>
      <c r="X226" s="93"/>
      <c r="Y226" s="93"/>
      <c r="Z226" s="685"/>
      <c r="AA226" s="717"/>
      <c r="AB226" s="717"/>
      <c r="AC226" s="710"/>
      <c r="AD226" s="717"/>
    </row>
    <row r="227" spans="1:30" ht="57.75" customHeight="1" x14ac:dyDescent="0.3">
      <c r="A227" s="447"/>
      <c r="B227" s="447"/>
      <c r="C227" s="447"/>
      <c r="D227" s="407"/>
      <c r="E227" s="418"/>
      <c r="F227" s="421"/>
      <c r="G227" s="418"/>
      <c r="H227" s="710"/>
      <c r="I227" s="708"/>
      <c r="J227" s="684"/>
      <c r="K227" s="98" t="s">
        <v>1102</v>
      </c>
      <c r="L227" s="403"/>
      <c r="M227" s="436"/>
      <c r="N227" s="93"/>
      <c r="O227" s="93"/>
      <c r="P227" s="93"/>
      <c r="Q227" s="93"/>
      <c r="R227" s="93"/>
      <c r="S227" s="93"/>
      <c r="T227" s="93"/>
      <c r="U227" s="93"/>
      <c r="V227" s="282"/>
      <c r="W227" s="93"/>
      <c r="X227" s="93"/>
      <c r="Y227" s="93"/>
      <c r="Z227" s="685"/>
      <c r="AA227" s="718"/>
      <c r="AB227" s="718"/>
      <c r="AC227" s="719"/>
      <c r="AD227" s="718"/>
    </row>
    <row r="228" spans="1:30" ht="50.1" customHeight="1" x14ac:dyDescent="0.3">
      <c r="A228" s="447"/>
      <c r="B228" s="447"/>
      <c r="C228" s="447"/>
      <c r="D228" s="407" t="s">
        <v>1103</v>
      </c>
      <c r="E228" s="416" t="s">
        <v>694</v>
      </c>
      <c r="F228" s="421" t="s">
        <v>1104</v>
      </c>
      <c r="G228" s="416" t="s">
        <v>1105</v>
      </c>
      <c r="H228" s="709">
        <v>48</v>
      </c>
      <c r="I228" s="708" t="s">
        <v>1106</v>
      </c>
      <c r="J228" s="682" t="s">
        <v>1015</v>
      </c>
      <c r="K228" s="98" t="s">
        <v>1107</v>
      </c>
      <c r="L228" s="403" t="s">
        <v>1017</v>
      </c>
      <c r="M228" s="436" t="s">
        <v>1018</v>
      </c>
      <c r="N228" s="282"/>
      <c r="O228" s="282"/>
      <c r="P228" s="282"/>
      <c r="Q228" s="282"/>
      <c r="R228" s="282"/>
      <c r="S228" s="282"/>
      <c r="T228" s="282"/>
      <c r="U228" s="282"/>
      <c r="V228" s="282"/>
      <c r="W228" s="282"/>
      <c r="X228" s="282"/>
      <c r="Y228" s="282"/>
      <c r="Z228" s="685"/>
      <c r="AA228" s="709">
        <v>12</v>
      </c>
      <c r="AB228" s="709">
        <v>12</v>
      </c>
      <c r="AC228" s="709">
        <v>12</v>
      </c>
      <c r="AD228" s="709">
        <v>12</v>
      </c>
    </row>
    <row r="229" spans="1:30" ht="50.1" customHeight="1" x14ac:dyDescent="0.3">
      <c r="A229" s="447"/>
      <c r="B229" s="447"/>
      <c r="C229" s="447"/>
      <c r="D229" s="407"/>
      <c r="E229" s="417"/>
      <c r="F229" s="421"/>
      <c r="G229" s="417"/>
      <c r="H229" s="710"/>
      <c r="I229" s="708"/>
      <c r="J229" s="683"/>
      <c r="K229" s="98" t="s">
        <v>1108</v>
      </c>
      <c r="L229" s="403"/>
      <c r="M229" s="436"/>
      <c r="N229" s="282"/>
      <c r="O229" s="282"/>
      <c r="P229" s="282"/>
      <c r="Q229" s="282"/>
      <c r="R229" s="282"/>
      <c r="S229" s="282"/>
      <c r="T229" s="282"/>
      <c r="U229" s="282"/>
      <c r="V229" s="282"/>
      <c r="W229" s="282"/>
      <c r="X229" s="282"/>
      <c r="Y229" s="282"/>
      <c r="Z229" s="685"/>
      <c r="AA229" s="710"/>
      <c r="AB229" s="710"/>
      <c r="AC229" s="710"/>
      <c r="AD229" s="710"/>
    </row>
    <row r="230" spans="1:30" ht="50.1" customHeight="1" x14ac:dyDescent="0.3">
      <c r="A230" s="447"/>
      <c r="B230" s="447"/>
      <c r="C230" s="447"/>
      <c r="D230" s="407"/>
      <c r="E230" s="417"/>
      <c r="F230" s="421"/>
      <c r="G230" s="417"/>
      <c r="H230" s="710"/>
      <c r="I230" s="708"/>
      <c r="J230" s="683"/>
      <c r="K230" s="98" t="s">
        <v>1109</v>
      </c>
      <c r="L230" s="403"/>
      <c r="M230" s="436"/>
      <c r="N230" s="282"/>
      <c r="O230" s="282"/>
      <c r="P230" s="282"/>
      <c r="Q230" s="282"/>
      <c r="R230" s="282"/>
      <c r="S230" s="282"/>
      <c r="T230" s="282"/>
      <c r="U230" s="282"/>
      <c r="V230" s="282"/>
      <c r="W230" s="282"/>
      <c r="X230" s="282"/>
      <c r="Y230" s="282"/>
      <c r="Z230" s="685"/>
      <c r="AA230" s="710"/>
      <c r="AB230" s="710"/>
      <c r="AC230" s="710"/>
      <c r="AD230" s="710"/>
    </row>
    <row r="231" spans="1:30" ht="50.1" customHeight="1" x14ac:dyDescent="0.3">
      <c r="A231" s="447"/>
      <c r="B231" s="447"/>
      <c r="C231" s="447"/>
      <c r="D231" s="407"/>
      <c r="E231" s="417"/>
      <c r="F231" s="421"/>
      <c r="G231" s="417"/>
      <c r="H231" s="710"/>
      <c r="I231" s="708"/>
      <c r="J231" s="683"/>
      <c r="K231" s="98" t="s">
        <v>1110</v>
      </c>
      <c r="L231" s="403"/>
      <c r="M231" s="436"/>
      <c r="N231" s="282"/>
      <c r="O231" s="282"/>
      <c r="P231" s="282"/>
      <c r="Q231" s="282"/>
      <c r="R231" s="282"/>
      <c r="S231" s="282"/>
      <c r="T231" s="282"/>
      <c r="U231" s="282"/>
      <c r="V231" s="282"/>
      <c r="W231" s="282"/>
      <c r="X231" s="282"/>
      <c r="Y231" s="282"/>
      <c r="Z231" s="685"/>
      <c r="AA231" s="710"/>
      <c r="AB231" s="710"/>
      <c r="AC231" s="710"/>
      <c r="AD231" s="710"/>
    </row>
    <row r="232" spans="1:30" ht="50.1" customHeight="1" x14ac:dyDescent="0.3">
      <c r="A232" s="447"/>
      <c r="B232" s="447"/>
      <c r="C232" s="447"/>
      <c r="D232" s="407" t="s">
        <v>1111</v>
      </c>
      <c r="E232" s="403" t="s">
        <v>694</v>
      </c>
      <c r="F232" s="421" t="s">
        <v>1112</v>
      </c>
      <c r="G232" s="416" t="s">
        <v>1113</v>
      </c>
      <c r="H232" s="677">
        <v>1</v>
      </c>
      <c r="I232" s="708" t="s">
        <v>1114</v>
      </c>
      <c r="J232" s="682" t="s">
        <v>1097</v>
      </c>
      <c r="K232" s="98" t="s">
        <v>1115</v>
      </c>
      <c r="L232" s="403" t="s">
        <v>1116</v>
      </c>
      <c r="M232" s="436" t="s">
        <v>1000</v>
      </c>
      <c r="N232" s="282"/>
      <c r="O232" s="282"/>
      <c r="P232" s="282"/>
      <c r="Q232" s="282"/>
      <c r="R232" s="282"/>
      <c r="S232" s="282"/>
      <c r="T232" s="282"/>
      <c r="U232" s="282"/>
      <c r="V232" s="282"/>
      <c r="W232" s="282"/>
      <c r="X232" s="282"/>
      <c r="Y232" s="282"/>
      <c r="Z232" s="685"/>
      <c r="AA232" s="677">
        <v>0.25</v>
      </c>
      <c r="AB232" s="677">
        <v>0.25</v>
      </c>
      <c r="AC232" s="677">
        <v>0.25</v>
      </c>
      <c r="AD232" s="677">
        <v>0.25</v>
      </c>
    </row>
    <row r="233" spans="1:30" ht="50.1" customHeight="1" x14ac:dyDescent="0.3">
      <c r="A233" s="447"/>
      <c r="B233" s="447"/>
      <c r="C233" s="447"/>
      <c r="D233" s="407"/>
      <c r="E233" s="403"/>
      <c r="F233" s="421"/>
      <c r="G233" s="417"/>
      <c r="H233" s="678"/>
      <c r="I233" s="708"/>
      <c r="J233" s="683"/>
      <c r="K233" s="98" t="s">
        <v>1117</v>
      </c>
      <c r="L233" s="403"/>
      <c r="M233" s="436"/>
      <c r="N233" s="282"/>
      <c r="O233" s="282"/>
      <c r="P233" s="282"/>
      <c r="Q233" s="282"/>
      <c r="R233" s="282"/>
      <c r="S233" s="282"/>
      <c r="T233" s="282"/>
      <c r="U233" s="282"/>
      <c r="V233" s="282"/>
      <c r="W233" s="282"/>
      <c r="X233" s="282"/>
      <c r="Y233" s="282"/>
      <c r="Z233" s="685"/>
      <c r="AA233" s="678"/>
      <c r="AB233" s="678"/>
      <c r="AC233" s="678"/>
      <c r="AD233" s="678"/>
    </row>
    <row r="234" spans="1:30" ht="50.1" customHeight="1" x14ac:dyDescent="0.3">
      <c r="A234" s="447"/>
      <c r="B234" s="447"/>
      <c r="C234" s="447"/>
      <c r="D234" s="407"/>
      <c r="E234" s="403"/>
      <c r="F234" s="421"/>
      <c r="G234" s="417"/>
      <c r="H234" s="678"/>
      <c r="I234" s="708"/>
      <c r="J234" s="683"/>
      <c r="K234" s="98" t="s">
        <v>1118</v>
      </c>
      <c r="L234" s="403"/>
      <c r="M234" s="436"/>
      <c r="N234" s="282"/>
      <c r="O234" s="282"/>
      <c r="P234" s="282"/>
      <c r="Q234" s="282"/>
      <c r="R234" s="282"/>
      <c r="S234" s="282"/>
      <c r="T234" s="282"/>
      <c r="U234" s="282"/>
      <c r="V234" s="282"/>
      <c r="W234" s="282"/>
      <c r="X234" s="282"/>
      <c r="Y234" s="282"/>
      <c r="Z234" s="685"/>
      <c r="AA234" s="678"/>
      <c r="AB234" s="678"/>
      <c r="AC234" s="678"/>
      <c r="AD234" s="678"/>
    </row>
    <row r="235" spans="1:30" ht="54.75" customHeight="1" x14ac:dyDescent="0.3">
      <c r="A235" s="447"/>
      <c r="B235" s="447"/>
      <c r="C235" s="447"/>
      <c r="D235" s="407" t="s">
        <v>1119</v>
      </c>
      <c r="E235" s="403" t="s">
        <v>694</v>
      </c>
      <c r="F235" s="421" t="s">
        <v>1120</v>
      </c>
      <c r="G235" s="416" t="s">
        <v>1121</v>
      </c>
      <c r="H235" s="709">
        <v>8</v>
      </c>
      <c r="I235" s="708" t="s">
        <v>1122</v>
      </c>
      <c r="J235" s="682" t="s">
        <v>1097</v>
      </c>
      <c r="K235" s="98" t="s">
        <v>1123</v>
      </c>
      <c r="L235" s="403" t="s">
        <v>1116</v>
      </c>
      <c r="M235" s="436" t="s">
        <v>1124</v>
      </c>
      <c r="N235" s="93"/>
      <c r="O235" s="93"/>
      <c r="P235" s="282"/>
      <c r="Q235" s="93"/>
      <c r="R235" s="93"/>
      <c r="S235" s="282"/>
      <c r="T235" s="93"/>
      <c r="U235" s="93"/>
      <c r="V235" s="282"/>
      <c r="W235" s="93"/>
      <c r="X235" s="93"/>
      <c r="Y235" s="282"/>
      <c r="Z235" s="685"/>
      <c r="AA235" s="709">
        <v>2</v>
      </c>
      <c r="AB235" s="709">
        <v>2</v>
      </c>
      <c r="AC235" s="709">
        <v>2</v>
      </c>
      <c r="AD235" s="709">
        <v>2</v>
      </c>
    </row>
    <row r="236" spans="1:30" ht="54.75" customHeight="1" x14ac:dyDescent="0.3">
      <c r="A236" s="447"/>
      <c r="B236" s="447"/>
      <c r="C236" s="447"/>
      <c r="D236" s="407"/>
      <c r="E236" s="403"/>
      <c r="F236" s="421"/>
      <c r="G236" s="417"/>
      <c r="H236" s="710"/>
      <c r="I236" s="708"/>
      <c r="J236" s="683"/>
      <c r="K236" s="98" t="s">
        <v>1125</v>
      </c>
      <c r="L236" s="403"/>
      <c r="M236" s="436"/>
      <c r="N236" s="93"/>
      <c r="O236" s="93"/>
      <c r="P236" s="282"/>
      <c r="Q236" s="93"/>
      <c r="R236" s="93"/>
      <c r="S236" s="282"/>
      <c r="T236" s="93"/>
      <c r="U236" s="93"/>
      <c r="V236" s="282"/>
      <c r="W236" s="93"/>
      <c r="X236" s="93"/>
      <c r="Y236" s="282"/>
      <c r="Z236" s="685"/>
      <c r="AA236" s="710"/>
      <c r="AB236" s="710"/>
      <c r="AC236" s="710"/>
      <c r="AD236" s="710"/>
    </row>
    <row r="237" spans="1:30" ht="54.75" customHeight="1" x14ac:dyDescent="0.3">
      <c r="A237" s="447"/>
      <c r="B237" s="447"/>
      <c r="C237" s="447"/>
      <c r="D237" s="407"/>
      <c r="E237" s="403"/>
      <c r="F237" s="421"/>
      <c r="G237" s="417"/>
      <c r="H237" s="710"/>
      <c r="I237" s="708"/>
      <c r="J237" s="683"/>
      <c r="K237" s="98" t="s">
        <v>1126</v>
      </c>
      <c r="L237" s="403"/>
      <c r="M237" s="436"/>
      <c r="N237" s="93"/>
      <c r="O237" s="93"/>
      <c r="P237" s="282"/>
      <c r="Q237" s="93"/>
      <c r="R237" s="93"/>
      <c r="S237" s="282"/>
      <c r="T237" s="93"/>
      <c r="U237" s="93"/>
      <c r="V237" s="282"/>
      <c r="W237" s="93"/>
      <c r="X237" s="93"/>
      <c r="Y237" s="282"/>
      <c r="Z237" s="685"/>
      <c r="AA237" s="710"/>
      <c r="AB237" s="710"/>
      <c r="AC237" s="710"/>
      <c r="AD237" s="710"/>
    </row>
    <row r="238" spans="1:30" ht="50.1" customHeight="1" x14ac:dyDescent="0.3">
      <c r="A238" s="447"/>
      <c r="B238" s="447"/>
      <c r="C238" s="447"/>
      <c r="D238" s="407"/>
      <c r="E238" s="403"/>
      <c r="F238" s="421"/>
      <c r="G238" s="417"/>
      <c r="H238" s="710"/>
      <c r="I238" s="708"/>
      <c r="J238" s="683"/>
      <c r="K238" s="105" t="s">
        <v>1127</v>
      </c>
      <c r="L238" s="403"/>
      <c r="M238" s="436"/>
      <c r="N238" s="93"/>
      <c r="O238" s="93"/>
      <c r="P238" s="282"/>
      <c r="Q238" s="282"/>
      <c r="R238" s="93"/>
      <c r="S238" s="282"/>
      <c r="T238" s="282"/>
      <c r="U238" s="93"/>
      <c r="V238" s="282"/>
      <c r="W238" s="282"/>
      <c r="X238" s="93"/>
      <c r="Y238" s="282"/>
      <c r="Z238" s="685"/>
      <c r="AA238" s="710"/>
      <c r="AB238" s="710"/>
      <c r="AC238" s="710"/>
      <c r="AD238" s="710"/>
    </row>
    <row r="239" spans="1:30" ht="50.1" customHeight="1" x14ac:dyDescent="0.3">
      <c r="A239" s="447"/>
      <c r="B239" s="447"/>
      <c r="C239" s="447"/>
      <c r="D239" s="407"/>
      <c r="E239" s="403"/>
      <c r="F239" s="421"/>
      <c r="G239" s="418"/>
      <c r="H239" s="719"/>
      <c r="I239" s="708"/>
      <c r="J239" s="684"/>
      <c r="K239" s="98" t="s">
        <v>1128</v>
      </c>
      <c r="L239" s="403"/>
      <c r="M239" s="436"/>
      <c r="N239" s="93"/>
      <c r="O239" s="93"/>
      <c r="P239" s="282"/>
      <c r="Q239" s="282"/>
      <c r="R239" s="93"/>
      <c r="S239" s="282"/>
      <c r="T239" s="282"/>
      <c r="U239" s="93"/>
      <c r="V239" s="282"/>
      <c r="W239" s="282"/>
      <c r="X239" s="93"/>
      <c r="Y239" s="282"/>
      <c r="Z239" s="685"/>
      <c r="AA239" s="719"/>
      <c r="AB239" s="719"/>
      <c r="AC239" s="719"/>
      <c r="AD239" s="719"/>
    </row>
    <row r="240" spans="1:30" ht="50.1" customHeight="1" x14ac:dyDescent="0.3">
      <c r="A240" s="447"/>
      <c r="B240" s="447"/>
      <c r="C240" s="447"/>
      <c r="D240" s="407" t="s">
        <v>1129</v>
      </c>
      <c r="E240" s="403" t="s">
        <v>694</v>
      </c>
      <c r="F240" s="421" t="s">
        <v>1130</v>
      </c>
      <c r="G240" s="416" t="s">
        <v>1131</v>
      </c>
      <c r="H240" s="709">
        <v>5</v>
      </c>
      <c r="I240" s="708" t="s">
        <v>1132</v>
      </c>
      <c r="J240" s="682" t="s">
        <v>1133</v>
      </c>
      <c r="K240" s="98" t="s">
        <v>1134</v>
      </c>
      <c r="L240" s="403" t="s">
        <v>1116</v>
      </c>
      <c r="M240" s="436" t="s">
        <v>1124</v>
      </c>
      <c r="N240" s="93"/>
      <c r="O240" s="93"/>
      <c r="P240" s="282"/>
      <c r="Q240" s="93"/>
      <c r="R240" s="93"/>
      <c r="S240" s="282"/>
      <c r="T240" s="93"/>
      <c r="U240" s="93"/>
      <c r="V240" s="282"/>
      <c r="W240" s="93"/>
      <c r="X240" s="93"/>
      <c r="Y240" s="282"/>
      <c r="Z240" s="685"/>
      <c r="AA240" s="709">
        <v>1</v>
      </c>
      <c r="AB240" s="709">
        <v>1</v>
      </c>
      <c r="AC240" s="709">
        <v>1</v>
      </c>
      <c r="AD240" s="709">
        <v>2</v>
      </c>
    </row>
    <row r="241" spans="1:30" ht="50.1" customHeight="1" x14ac:dyDescent="0.3">
      <c r="A241" s="447"/>
      <c r="B241" s="447"/>
      <c r="C241" s="447"/>
      <c r="D241" s="407"/>
      <c r="E241" s="403"/>
      <c r="F241" s="421"/>
      <c r="G241" s="417"/>
      <c r="H241" s="710"/>
      <c r="I241" s="708"/>
      <c r="J241" s="683"/>
      <c r="K241" s="98" t="s">
        <v>1135</v>
      </c>
      <c r="L241" s="403"/>
      <c r="M241" s="436"/>
      <c r="N241" s="93"/>
      <c r="O241" s="93"/>
      <c r="P241" s="282"/>
      <c r="Q241" s="93"/>
      <c r="R241" s="93"/>
      <c r="S241" s="282"/>
      <c r="T241" s="93"/>
      <c r="U241" s="93"/>
      <c r="V241" s="282"/>
      <c r="W241" s="93"/>
      <c r="X241" s="93"/>
      <c r="Y241" s="282"/>
      <c r="Z241" s="685"/>
      <c r="AA241" s="710"/>
      <c r="AB241" s="710"/>
      <c r="AC241" s="710"/>
      <c r="AD241" s="710"/>
    </row>
    <row r="242" spans="1:30" ht="50.1" customHeight="1" x14ac:dyDescent="0.3">
      <c r="A242" s="447"/>
      <c r="B242" s="447"/>
      <c r="C242" s="447"/>
      <c r="D242" s="407"/>
      <c r="E242" s="403"/>
      <c r="F242" s="421"/>
      <c r="G242" s="417"/>
      <c r="H242" s="710"/>
      <c r="I242" s="708"/>
      <c r="J242" s="683"/>
      <c r="K242" s="98" t="s">
        <v>1136</v>
      </c>
      <c r="L242" s="403"/>
      <c r="M242" s="436"/>
      <c r="N242" s="93"/>
      <c r="O242" s="93"/>
      <c r="P242" s="282"/>
      <c r="Q242" s="282"/>
      <c r="R242" s="93"/>
      <c r="S242" s="282"/>
      <c r="T242" s="282"/>
      <c r="U242" s="93"/>
      <c r="V242" s="282"/>
      <c r="W242" s="282"/>
      <c r="X242" s="93"/>
      <c r="Y242" s="282"/>
      <c r="Z242" s="685"/>
      <c r="AA242" s="710"/>
      <c r="AB242" s="710"/>
      <c r="AC242" s="710"/>
      <c r="AD242" s="710"/>
    </row>
    <row r="243" spans="1:30" ht="50.1" customHeight="1" x14ac:dyDescent="0.3">
      <c r="A243" s="447"/>
      <c r="B243" s="447"/>
      <c r="C243" s="447"/>
      <c r="D243" s="407"/>
      <c r="E243" s="403"/>
      <c r="F243" s="421"/>
      <c r="G243" s="417"/>
      <c r="H243" s="710"/>
      <c r="I243" s="708"/>
      <c r="J243" s="683"/>
      <c r="K243" s="106" t="s">
        <v>1137</v>
      </c>
      <c r="L243" s="403"/>
      <c r="M243" s="436"/>
      <c r="N243" s="93"/>
      <c r="O243" s="93"/>
      <c r="P243" s="282"/>
      <c r="Q243" s="282"/>
      <c r="R243" s="93"/>
      <c r="S243" s="282"/>
      <c r="T243" s="282"/>
      <c r="U243" s="93"/>
      <c r="V243" s="282"/>
      <c r="W243" s="282"/>
      <c r="X243" s="93"/>
      <c r="Y243" s="282"/>
      <c r="Z243" s="685"/>
      <c r="AA243" s="710"/>
      <c r="AB243" s="710"/>
      <c r="AC243" s="710"/>
      <c r="AD243" s="710"/>
    </row>
    <row r="244" spans="1:30" ht="50.1" customHeight="1" x14ac:dyDescent="0.3">
      <c r="A244" s="447"/>
      <c r="B244" s="447"/>
      <c r="C244" s="447"/>
      <c r="D244" s="407" t="s">
        <v>1138</v>
      </c>
      <c r="E244" s="403" t="s">
        <v>1139</v>
      </c>
      <c r="F244" s="421" t="s">
        <v>1140</v>
      </c>
      <c r="G244" s="416" t="s">
        <v>1141</v>
      </c>
      <c r="H244" s="677">
        <v>1</v>
      </c>
      <c r="I244" s="708" t="s">
        <v>1142</v>
      </c>
      <c r="J244" s="682" t="s">
        <v>1143</v>
      </c>
      <c r="K244" s="98" t="s">
        <v>1144</v>
      </c>
      <c r="L244" s="403" t="s">
        <v>1145</v>
      </c>
      <c r="M244" s="436" t="s">
        <v>559</v>
      </c>
      <c r="N244" s="282"/>
      <c r="O244" s="282"/>
      <c r="P244" s="282"/>
      <c r="Q244" s="282"/>
      <c r="R244" s="282"/>
      <c r="S244" s="282"/>
      <c r="T244" s="282"/>
      <c r="U244" s="282"/>
      <c r="V244" s="282"/>
      <c r="W244" s="282"/>
      <c r="X244" s="282"/>
      <c r="Y244" s="282"/>
      <c r="Z244" s="685"/>
      <c r="AA244" s="677">
        <v>0.25</v>
      </c>
      <c r="AB244" s="677">
        <v>0.25</v>
      </c>
      <c r="AC244" s="677">
        <v>0.25</v>
      </c>
      <c r="AD244" s="677">
        <v>0.25</v>
      </c>
    </row>
    <row r="245" spans="1:30" ht="50.1" customHeight="1" x14ac:dyDescent="0.3">
      <c r="A245" s="447"/>
      <c r="B245" s="447"/>
      <c r="C245" s="447"/>
      <c r="D245" s="407"/>
      <c r="E245" s="403"/>
      <c r="F245" s="421"/>
      <c r="G245" s="417"/>
      <c r="H245" s="678"/>
      <c r="I245" s="708"/>
      <c r="J245" s="683"/>
      <c r="K245" s="98" t="s">
        <v>1146</v>
      </c>
      <c r="L245" s="403"/>
      <c r="M245" s="436"/>
      <c r="N245" s="282"/>
      <c r="O245" s="282"/>
      <c r="P245" s="282"/>
      <c r="Q245" s="282"/>
      <c r="R245" s="282"/>
      <c r="S245" s="282"/>
      <c r="T245" s="282"/>
      <c r="U245" s="282"/>
      <c r="V245" s="282"/>
      <c r="W245" s="282"/>
      <c r="X245" s="282"/>
      <c r="Y245" s="282"/>
      <c r="Z245" s="685"/>
      <c r="AA245" s="678"/>
      <c r="AB245" s="678"/>
      <c r="AC245" s="678"/>
      <c r="AD245" s="678"/>
    </row>
    <row r="246" spans="1:30" ht="50.1" customHeight="1" x14ac:dyDescent="0.3">
      <c r="A246" s="447"/>
      <c r="B246" s="447"/>
      <c r="C246" s="447"/>
      <c r="D246" s="407"/>
      <c r="E246" s="403"/>
      <c r="F246" s="421"/>
      <c r="G246" s="417"/>
      <c r="H246" s="678"/>
      <c r="I246" s="708"/>
      <c r="J246" s="683"/>
      <c r="K246" s="105" t="s">
        <v>1147</v>
      </c>
      <c r="L246" s="403"/>
      <c r="M246" s="436"/>
      <c r="N246" s="282"/>
      <c r="O246" s="282"/>
      <c r="P246" s="282"/>
      <c r="Q246" s="282"/>
      <c r="R246" s="282"/>
      <c r="S246" s="282"/>
      <c r="T246" s="282"/>
      <c r="U246" s="282"/>
      <c r="V246" s="282"/>
      <c r="W246" s="282"/>
      <c r="X246" s="282"/>
      <c r="Y246" s="282"/>
      <c r="Z246" s="685"/>
      <c r="AA246" s="678"/>
      <c r="AB246" s="678"/>
      <c r="AC246" s="678"/>
      <c r="AD246" s="678"/>
    </row>
    <row r="247" spans="1:30" ht="50.1" customHeight="1" x14ac:dyDescent="0.3">
      <c r="A247" s="447"/>
      <c r="B247" s="447"/>
      <c r="C247" s="447"/>
      <c r="D247" s="407" t="s">
        <v>1148</v>
      </c>
      <c r="E247" s="403" t="s">
        <v>694</v>
      </c>
      <c r="F247" s="421" t="s">
        <v>1149</v>
      </c>
      <c r="G247" s="416" t="s">
        <v>1150</v>
      </c>
      <c r="H247" s="677" t="s">
        <v>1151</v>
      </c>
      <c r="I247" s="708" t="s">
        <v>1152</v>
      </c>
      <c r="J247" s="682" t="s">
        <v>1143</v>
      </c>
      <c r="K247" s="98" t="s">
        <v>1153</v>
      </c>
      <c r="L247" s="403" t="s">
        <v>1145</v>
      </c>
      <c r="M247" s="436" t="s">
        <v>559</v>
      </c>
      <c r="N247" s="282"/>
      <c r="O247" s="282"/>
      <c r="P247" s="282"/>
      <c r="Q247" s="282"/>
      <c r="R247" s="282"/>
      <c r="S247" s="282"/>
      <c r="T247" s="282"/>
      <c r="U247" s="282"/>
      <c r="V247" s="282"/>
      <c r="W247" s="282"/>
      <c r="X247" s="282"/>
      <c r="Y247" s="282"/>
      <c r="Z247" s="685"/>
      <c r="AA247" s="677">
        <v>0.25</v>
      </c>
      <c r="AB247" s="677">
        <v>0.25</v>
      </c>
      <c r="AC247" s="677">
        <v>0.25</v>
      </c>
      <c r="AD247" s="677">
        <v>0.25</v>
      </c>
    </row>
    <row r="248" spans="1:30" ht="50.1" customHeight="1" x14ac:dyDescent="0.3">
      <c r="A248" s="447"/>
      <c r="B248" s="447"/>
      <c r="C248" s="447"/>
      <c r="D248" s="407"/>
      <c r="E248" s="403"/>
      <c r="F248" s="421"/>
      <c r="G248" s="417"/>
      <c r="H248" s="678"/>
      <c r="I248" s="708"/>
      <c r="J248" s="683"/>
      <c r="K248" s="98" t="s">
        <v>1154</v>
      </c>
      <c r="L248" s="403"/>
      <c r="M248" s="436"/>
      <c r="N248" s="282"/>
      <c r="O248" s="282"/>
      <c r="P248" s="282"/>
      <c r="Q248" s="282"/>
      <c r="R248" s="282"/>
      <c r="S248" s="282"/>
      <c r="T248" s="282"/>
      <c r="U248" s="282"/>
      <c r="V248" s="282"/>
      <c r="W248" s="282"/>
      <c r="X248" s="282"/>
      <c r="Y248" s="282"/>
      <c r="Z248" s="685"/>
      <c r="AA248" s="678"/>
      <c r="AB248" s="678"/>
      <c r="AC248" s="678"/>
      <c r="AD248" s="678"/>
    </row>
    <row r="249" spans="1:30" ht="50.1" customHeight="1" x14ac:dyDescent="0.3">
      <c r="A249" s="447"/>
      <c r="B249" s="447"/>
      <c r="C249" s="447"/>
      <c r="D249" s="407"/>
      <c r="E249" s="403"/>
      <c r="F249" s="421"/>
      <c r="G249" s="417"/>
      <c r="H249" s="678"/>
      <c r="I249" s="708"/>
      <c r="J249" s="683"/>
      <c r="K249" s="98" t="s">
        <v>1155</v>
      </c>
      <c r="L249" s="403"/>
      <c r="M249" s="436"/>
      <c r="N249" s="282"/>
      <c r="O249" s="282"/>
      <c r="P249" s="282"/>
      <c r="Q249" s="282"/>
      <c r="R249" s="282"/>
      <c r="S249" s="282"/>
      <c r="T249" s="282"/>
      <c r="U249" s="282"/>
      <c r="V249" s="282"/>
      <c r="W249" s="282"/>
      <c r="X249" s="282"/>
      <c r="Y249" s="282"/>
      <c r="Z249" s="685"/>
      <c r="AA249" s="678"/>
      <c r="AB249" s="678"/>
      <c r="AC249" s="678"/>
      <c r="AD249" s="678"/>
    </row>
    <row r="250" spans="1:30" ht="50.1" customHeight="1" x14ac:dyDescent="0.3">
      <c r="A250" s="447"/>
      <c r="B250" s="447"/>
      <c r="C250" s="447"/>
      <c r="D250" s="407" t="s">
        <v>1156</v>
      </c>
      <c r="E250" s="403" t="s">
        <v>1139</v>
      </c>
      <c r="F250" s="421" t="s">
        <v>1157</v>
      </c>
      <c r="G250" s="416" t="s">
        <v>1158</v>
      </c>
      <c r="H250" s="677">
        <v>1</v>
      </c>
      <c r="I250" s="708" t="s">
        <v>1159</v>
      </c>
      <c r="J250" s="682" t="s">
        <v>1143</v>
      </c>
      <c r="K250" s="98" t="s">
        <v>1160</v>
      </c>
      <c r="L250" s="403" t="s">
        <v>1145</v>
      </c>
      <c r="M250" s="436" t="s">
        <v>1161</v>
      </c>
      <c r="N250" s="282"/>
      <c r="O250" s="282"/>
      <c r="P250" s="282"/>
      <c r="Q250" s="282"/>
      <c r="R250" s="282"/>
      <c r="S250" s="282"/>
      <c r="T250" s="282"/>
      <c r="U250" s="282"/>
      <c r="V250" s="282"/>
      <c r="W250" s="282"/>
      <c r="X250" s="282"/>
      <c r="Y250" s="282"/>
      <c r="Z250" s="685"/>
      <c r="AA250" s="677">
        <v>0.25</v>
      </c>
      <c r="AB250" s="677">
        <v>0.25</v>
      </c>
      <c r="AC250" s="677">
        <v>0.25</v>
      </c>
      <c r="AD250" s="677">
        <v>0.25</v>
      </c>
    </row>
    <row r="251" spans="1:30" ht="50.1" customHeight="1" x14ac:dyDescent="0.3">
      <c r="A251" s="447"/>
      <c r="B251" s="447"/>
      <c r="C251" s="447"/>
      <c r="D251" s="407"/>
      <c r="E251" s="403"/>
      <c r="F251" s="421"/>
      <c r="G251" s="417"/>
      <c r="H251" s="678"/>
      <c r="I251" s="708"/>
      <c r="J251" s="683"/>
      <c r="K251" s="98" t="s">
        <v>1162</v>
      </c>
      <c r="L251" s="403"/>
      <c r="M251" s="436"/>
      <c r="N251" s="282"/>
      <c r="O251" s="282"/>
      <c r="P251" s="282"/>
      <c r="Q251" s="282"/>
      <c r="R251" s="282"/>
      <c r="S251" s="282"/>
      <c r="T251" s="282"/>
      <c r="U251" s="282"/>
      <c r="V251" s="282"/>
      <c r="W251" s="282"/>
      <c r="X251" s="282"/>
      <c r="Y251" s="282"/>
      <c r="Z251" s="685"/>
      <c r="AA251" s="678"/>
      <c r="AB251" s="678"/>
      <c r="AC251" s="678"/>
      <c r="AD251" s="678"/>
    </row>
    <row r="252" spans="1:30" ht="50.1" customHeight="1" x14ac:dyDescent="0.3">
      <c r="A252" s="447"/>
      <c r="B252" s="447"/>
      <c r="C252" s="447"/>
      <c r="D252" s="407"/>
      <c r="E252" s="403"/>
      <c r="F252" s="421"/>
      <c r="G252" s="417"/>
      <c r="H252" s="678"/>
      <c r="I252" s="708"/>
      <c r="J252" s="683"/>
      <c r="K252" s="98" t="s">
        <v>1163</v>
      </c>
      <c r="L252" s="403"/>
      <c r="M252" s="436"/>
      <c r="N252" s="282"/>
      <c r="O252" s="282"/>
      <c r="P252" s="282"/>
      <c r="Q252" s="282"/>
      <c r="R252" s="282"/>
      <c r="S252" s="282"/>
      <c r="T252" s="282"/>
      <c r="U252" s="282"/>
      <c r="V252" s="282"/>
      <c r="W252" s="282"/>
      <c r="X252" s="282"/>
      <c r="Y252" s="282"/>
      <c r="Z252" s="685"/>
      <c r="AA252" s="678"/>
      <c r="AB252" s="678"/>
      <c r="AC252" s="678"/>
      <c r="AD252" s="678"/>
    </row>
    <row r="253" spans="1:30" ht="50.1" customHeight="1" x14ac:dyDescent="0.3">
      <c r="A253" s="447"/>
      <c r="B253" s="447"/>
      <c r="C253" s="447"/>
      <c r="D253" s="407"/>
      <c r="E253" s="403"/>
      <c r="F253" s="421"/>
      <c r="G253" s="417"/>
      <c r="H253" s="678"/>
      <c r="I253" s="708"/>
      <c r="J253" s="683"/>
      <c r="K253" s="105" t="s">
        <v>1164</v>
      </c>
      <c r="L253" s="403"/>
      <c r="M253" s="436"/>
      <c r="N253" s="282"/>
      <c r="O253" s="282"/>
      <c r="P253" s="282"/>
      <c r="Q253" s="282"/>
      <c r="R253" s="282"/>
      <c r="S253" s="282"/>
      <c r="T253" s="282"/>
      <c r="U253" s="282"/>
      <c r="V253" s="282"/>
      <c r="W253" s="282"/>
      <c r="X253" s="282"/>
      <c r="Y253" s="282"/>
      <c r="Z253" s="685"/>
      <c r="AA253" s="678"/>
      <c r="AB253" s="678"/>
      <c r="AC253" s="678"/>
      <c r="AD253" s="678"/>
    </row>
    <row r="254" spans="1:30" ht="50.1" customHeight="1" x14ac:dyDescent="0.3">
      <c r="A254" s="447"/>
      <c r="B254" s="447"/>
      <c r="C254" s="447"/>
      <c r="D254" s="407"/>
      <c r="E254" s="403"/>
      <c r="F254" s="421"/>
      <c r="G254" s="418"/>
      <c r="H254" s="707"/>
      <c r="I254" s="708"/>
      <c r="J254" s="684"/>
      <c r="K254" s="98" t="s">
        <v>1165</v>
      </c>
      <c r="L254" s="403"/>
      <c r="M254" s="436"/>
      <c r="N254" s="282"/>
      <c r="O254" s="282"/>
      <c r="P254" s="282"/>
      <c r="Q254" s="282"/>
      <c r="R254" s="282"/>
      <c r="S254" s="282"/>
      <c r="T254" s="282"/>
      <c r="U254" s="282"/>
      <c r="V254" s="282"/>
      <c r="W254" s="282"/>
      <c r="X254" s="282"/>
      <c r="Y254" s="282"/>
      <c r="Z254" s="685"/>
      <c r="AA254" s="707"/>
      <c r="AB254" s="707"/>
      <c r="AC254" s="707"/>
      <c r="AD254" s="707"/>
    </row>
    <row r="255" spans="1:30" ht="50.1" customHeight="1" x14ac:dyDescent="0.3">
      <c r="A255" s="447"/>
      <c r="B255" s="447"/>
      <c r="C255" s="447"/>
      <c r="D255" s="407" t="s">
        <v>1166</v>
      </c>
      <c r="E255" s="403" t="s">
        <v>1139</v>
      </c>
      <c r="F255" s="421" t="s">
        <v>1167</v>
      </c>
      <c r="G255" s="721" t="s">
        <v>1168</v>
      </c>
      <c r="H255" s="721">
        <v>1</v>
      </c>
      <c r="I255" s="724" t="s">
        <v>1169</v>
      </c>
      <c r="J255" s="682" t="s">
        <v>1143</v>
      </c>
      <c r="K255" s="98" t="s">
        <v>1170</v>
      </c>
      <c r="L255" s="403" t="s">
        <v>1145</v>
      </c>
      <c r="M255" s="436" t="s">
        <v>1171</v>
      </c>
      <c r="N255" s="93"/>
      <c r="O255" s="93"/>
      <c r="P255" s="93"/>
      <c r="Q255" s="93"/>
      <c r="R255" s="93"/>
      <c r="S255" s="93"/>
      <c r="T255" s="93"/>
      <c r="U255" s="282"/>
      <c r="V255" s="282"/>
      <c r="W255" s="282"/>
      <c r="X255" s="93"/>
      <c r="Y255" s="93"/>
      <c r="Z255" s="685"/>
      <c r="AA255" s="722"/>
      <c r="AB255" s="723">
        <v>1</v>
      </c>
      <c r="AC255" s="722"/>
      <c r="AD255" s="723"/>
    </row>
    <row r="256" spans="1:30" ht="50.1" customHeight="1" x14ac:dyDescent="0.3">
      <c r="A256" s="447"/>
      <c r="B256" s="447"/>
      <c r="C256" s="447"/>
      <c r="D256" s="407"/>
      <c r="E256" s="403"/>
      <c r="F256" s="421"/>
      <c r="G256" s="721"/>
      <c r="H256" s="721"/>
      <c r="I256" s="725"/>
      <c r="J256" s="683"/>
      <c r="K256" s="98" t="s">
        <v>1172</v>
      </c>
      <c r="L256" s="403"/>
      <c r="M256" s="436"/>
      <c r="N256" s="93"/>
      <c r="O256" s="93"/>
      <c r="P256" s="93"/>
      <c r="Q256" s="93"/>
      <c r="R256" s="93"/>
      <c r="S256" s="93"/>
      <c r="T256" s="93"/>
      <c r="U256" s="93"/>
      <c r="V256" s="282"/>
      <c r="W256" s="282"/>
      <c r="X256" s="93"/>
      <c r="Y256" s="93"/>
      <c r="Z256" s="685"/>
      <c r="AA256" s="722"/>
      <c r="AB256" s="723"/>
      <c r="AC256" s="722"/>
      <c r="AD256" s="723"/>
    </row>
    <row r="257" spans="1:30" ht="50.1" customHeight="1" x14ac:dyDescent="0.3">
      <c r="A257" s="447"/>
      <c r="B257" s="447"/>
      <c r="C257" s="447"/>
      <c r="D257" s="407"/>
      <c r="E257" s="403"/>
      <c r="F257" s="421"/>
      <c r="G257" s="721"/>
      <c r="H257" s="721"/>
      <c r="I257" s="725"/>
      <c r="J257" s="683"/>
      <c r="K257" s="98" t="s">
        <v>1173</v>
      </c>
      <c r="L257" s="403"/>
      <c r="M257" s="436"/>
      <c r="N257" s="93"/>
      <c r="O257" s="93"/>
      <c r="P257" s="93"/>
      <c r="Q257" s="93"/>
      <c r="R257" s="93"/>
      <c r="S257" s="93"/>
      <c r="T257" s="93"/>
      <c r="U257" s="93"/>
      <c r="V257" s="93"/>
      <c r="W257" s="282"/>
      <c r="X257" s="282"/>
      <c r="Y257" s="93"/>
      <c r="Z257" s="685"/>
      <c r="AA257" s="722"/>
      <c r="AB257" s="723"/>
      <c r="AC257" s="722"/>
      <c r="AD257" s="723"/>
    </row>
    <row r="258" spans="1:30" ht="50.1" customHeight="1" x14ac:dyDescent="0.3">
      <c r="A258" s="447"/>
      <c r="B258" s="447"/>
      <c r="C258" s="447"/>
      <c r="D258" s="407"/>
      <c r="E258" s="403"/>
      <c r="F258" s="421"/>
      <c r="G258" s="721" t="s">
        <v>1174</v>
      </c>
      <c r="H258" s="721">
        <v>20</v>
      </c>
      <c r="I258" s="725"/>
      <c r="J258" s="683"/>
      <c r="K258" s="105" t="s">
        <v>1175</v>
      </c>
      <c r="L258" s="403"/>
      <c r="M258" s="436"/>
      <c r="N258" s="93"/>
      <c r="O258" s="93"/>
      <c r="P258" s="93"/>
      <c r="Q258" s="93"/>
      <c r="R258" s="93"/>
      <c r="S258" s="93"/>
      <c r="T258" s="93"/>
      <c r="U258" s="93"/>
      <c r="V258" s="93"/>
      <c r="W258" s="282"/>
      <c r="X258" s="282"/>
      <c r="Y258" s="93"/>
      <c r="Z258" s="685"/>
      <c r="AA258" s="722"/>
      <c r="AB258" s="723">
        <v>20</v>
      </c>
      <c r="AC258" s="722"/>
      <c r="AD258" s="723"/>
    </row>
    <row r="259" spans="1:30" ht="50.1" customHeight="1" x14ac:dyDescent="0.3">
      <c r="A259" s="447"/>
      <c r="B259" s="447"/>
      <c r="C259" s="447"/>
      <c r="D259" s="407"/>
      <c r="E259" s="403"/>
      <c r="F259" s="421"/>
      <c r="G259" s="721"/>
      <c r="H259" s="721"/>
      <c r="I259" s="726"/>
      <c r="J259" s="684"/>
      <c r="K259" s="98" t="s">
        <v>1176</v>
      </c>
      <c r="L259" s="403"/>
      <c r="M259" s="436"/>
      <c r="N259" s="93"/>
      <c r="O259" s="93"/>
      <c r="P259" s="93"/>
      <c r="Q259" s="93"/>
      <c r="R259" s="93"/>
      <c r="S259" s="93"/>
      <c r="T259" s="93"/>
      <c r="U259" s="93"/>
      <c r="V259" s="93"/>
      <c r="W259" s="93"/>
      <c r="X259" s="282"/>
      <c r="Y259" s="93"/>
      <c r="Z259" s="685"/>
      <c r="AA259" s="722"/>
      <c r="AB259" s="723"/>
      <c r="AC259" s="722"/>
      <c r="AD259" s="723"/>
    </row>
    <row r="260" spans="1:30" ht="50.1" customHeight="1" x14ac:dyDescent="0.3">
      <c r="A260" s="447"/>
      <c r="B260" s="447"/>
      <c r="C260" s="447"/>
      <c r="D260" s="407" t="s">
        <v>1177</v>
      </c>
      <c r="E260" s="403" t="s">
        <v>694</v>
      </c>
      <c r="F260" s="421" t="s">
        <v>1178</v>
      </c>
      <c r="G260" s="416" t="s">
        <v>1179</v>
      </c>
      <c r="H260" s="709">
        <v>1</v>
      </c>
      <c r="I260" s="708" t="s">
        <v>1180</v>
      </c>
      <c r="J260" s="682" t="s">
        <v>1143</v>
      </c>
      <c r="K260" s="98" t="s">
        <v>1181</v>
      </c>
      <c r="L260" s="403" t="s">
        <v>1145</v>
      </c>
      <c r="M260" s="436" t="s">
        <v>1182</v>
      </c>
      <c r="N260" s="282"/>
      <c r="O260" s="282"/>
      <c r="P260" s="282"/>
      <c r="Q260" s="282"/>
      <c r="R260" s="282"/>
      <c r="S260" s="282"/>
      <c r="T260" s="282"/>
      <c r="U260" s="282"/>
      <c r="V260" s="282"/>
      <c r="W260" s="282"/>
      <c r="X260" s="282"/>
      <c r="Y260" s="282"/>
      <c r="Z260" s="685"/>
      <c r="AA260" s="714"/>
      <c r="AB260" s="714"/>
      <c r="AC260" s="709">
        <v>1</v>
      </c>
      <c r="AD260" s="714"/>
    </row>
    <row r="261" spans="1:30" ht="50.1" customHeight="1" x14ac:dyDescent="0.3">
      <c r="A261" s="447"/>
      <c r="B261" s="447"/>
      <c r="C261" s="447"/>
      <c r="D261" s="407"/>
      <c r="E261" s="403"/>
      <c r="F261" s="421"/>
      <c r="G261" s="417"/>
      <c r="H261" s="710"/>
      <c r="I261" s="708"/>
      <c r="J261" s="683"/>
      <c r="K261" s="98" t="s">
        <v>1183</v>
      </c>
      <c r="L261" s="403"/>
      <c r="M261" s="436"/>
      <c r="N261" s="282"/>
      <c r="O261" s="282"/>
      <c r="P261" s="282"/>
      <c r="Q261" s="282"/>
      <c r="R261" s="282"/>
      <c r="S261" s="282"/>
      <c r="T261" s="282"/>
      <c r="U261" s="282"/>
      <c r="V261" s="282"/>
      <c r="W261" s="282"/>
      <c r="X261" s="282"/>
      <c r="Y261" s="282"/>
      <c r="Z261" s="685"/>
      <c r="AA261" s="715"/>
      <c r="AB261" s="715"/>
      <c r="AC261" s="710"/>
      <c r="AD261" s="715"/>
    </row>
    <row r="262" spans="1:30" ht="50.1" customHeight="1" x14ac:dyDescent="0.3">
      <c r="A262" s="447"/>
      <c r="B262" s="447"/>
      <c r="C262" s="447"/>
      <c r="D262" s="407"/>
      <c r="E262" s="403"/>
      <c r="F262" s="421"/>
      <c r="G262" s="417"/>
      <c r="H262" s="710"/>
      <c r="I262" s="708"/>
      <c r="J262" s="683"/>
      <c r="K262" s="98" t="s">
        <v>1184</v>
      </c>
      <c r="L262" s="403"/>
      <c r="M262" s="436"/>
      <c r="N262" s="282"/>
      <c r="O262" s="282"/>
      <c r="P262" s="282"/>
      <c r="Q262" s="282"/>
      <c r="R262" s="282"/>
      <c r="S262" s="282"/>
      <c r="T262" s="282"/>
      <c r="U262" s="282"/>
      <c r="V262" s="282"/>
      <c r="W262" s="282"/>
      <c r="X262" s="282"/>
      <c r="Y262" s="282"/>
      <c r="Z262" s="685"/>
      <c r="AA262" s="715"/>
      <c r="AB262" s="715"/>
      <c r="AC262" s="710"/>
      <c r="AD262" s="715"/>
    </row>
    <row r="263" spans="1:30" ht="50.1" customHeight="1" x14ac:dyDescent="0.3">
      <c r="A263" s="447"/>
      <c r="B263" s="447"/>
      <c r="C263" s="447"/>
      <c r="D263" s="407"/>
      <c r="E263" s="403"/>
      <c r="F263" s="421"/>
      <c r="G263" s="417"/>
      <c r="H263" s="710"/>
      <c r="I263" s="708"/>
      <c r="J263" s="683"/>
      <c r="K263" s="105" t="s">
        <v>1185</v>
      </c>
      <c r="L263" s="403"/>
      <c r="M263" s="436"/>
      <c r="N263" s="282"/>
      <c r="O263" s="282"/>
      <c r="P263" s="282"/>
      <c r="Q263" s="282"/>
      <c r="R263" s="282"/>
      <c r="S263" s="282"/>
      <c r="T263" s="282"/>
      <c r="U263" s="282"/>
      <c r="V263" s="282"/>
      <c r="W263" s="282"/>
      <c r="X263" s="282"/>
      <c r="Y263" s="282"/>
      <c r="Z263" s="685"/>
      <c r="AA263" s="715"/>
      <c r="AB263" s="715"/>
      <c r="AC263" s="710"/>
      <c r="AD263" s="715"/>
    </row>
    <row r="264" spans="1:30" ht="50.1" customHeight="1" x14ac:dyDescent="0.3">
      <c r="A264" s="447"/>
      <c r="B264" s="447"/>
      <c r="C264" s="447"/>
      <c r="D264" s="407" t="s">
        <v>1186</v>
      </c>
      <c r="E264" s="403" t="s">
        <v>694</v>
      </c>
      <c r="F264" s="421" t="s">
        <v>1187</v>
      </c>
      <c r="G264" s="416" t="s">
        <v>1035</v>
      </c>
      <c r="H264" s="709">
        <v>4</v>
      </c>
      <c r="I264" s="708" t="s">
        <v>1188</v>
      </c>
      <c r="J264" s="682" t="s">
        <v>1143</v>
      </c>
      <c r="K264" s="98" t="s">
        <v>1189</v>
      </c>
      <c r="L264" s="403" t="s">
        <v>1145</v>
      </c>
      <c r="M264" s="436" t="s">
        <v>559</v>
      </c>
      <c r="N264" s="282"/>
      <c r="O264" s="282"/>
      <c r="P264" s="282"/>
      <c r="Q264" s="282"/>
      <c r="R264" s="282"/>
      <c r="S264" s="282"/>
      <c r="T264" s="282"/>
      <c r="U264" s="282"/>
      <c r="V264" s="282"/>
      <c r="W264" s="282"/>
      <c r="X264" s="282"/>
      <c r="Y264" s="282"/>
      <c r="Z264" s="685"/>
      <c r="AA264" s="709">
        <v>1</v>
      </c>
      <c r="AB264" s="709">
        <v>1</v>
      </c>
      <c r="AC264" s="709">
        <v>1</v>
      </c>
      <c r="AD264" s="709">
        <v>1</v>
      </c>
    </row>
    <row r="265" spans="1:30" ht="50.1" customHeight="1" x14ac:dyDescent="0.3">
      <c r="A265" s="447"/>
      <c r="B265" s="447"/>
      <c r="C265" s="447"/>
      <c r="D265" s="407"/>
      <c r="E265" s="403"/>
      <c r="F265" s="421"/>
      <c r="G265" s="417"/>
      <c r="H265" s="710"/>
      <c r="I265" s="708"/>
      <c r="J265" s="683"/>
      <c r="K265" s="98" t="s">
        <v>1190</v>
      </c>
      <c r="L265" s="403"/>
      <c r="M265" s="436"/>
      <c r="N265" s="282"/>
      <c r="O265" s="282"/>
      <c r="P265" s="282"/>
      <c r="Q265" s="282"/>
      <c r="R265" s="282"/>
      <c r="S265" s="282"/>
      <c r="T265" s="282"/>
      <c r="U265" s="282"/>
      <c r="V265" s="282"/>
      <c r="W265" s="282"/>
      <c r="X265" s="282"/>
      <c r="Y265" s="282"/>
      <c r="Z265" s="685"/>
      <c r="AA265" s="710"/>
      <c r="AB265" s="710"/>
      <c r="AC265" s="710"/>
      <c r="AD265" s="710"/>
    </row>
    <row r="266" spans="1:30" ht="50.1" customHeight="1" x14ac:dyDescent="0.3">
      <c r="A266" s="447"/>
      <c r="B266" s="447"/>
      <c r="C266" s="447"/>
      <c r="D266" s="407"/>
      <c r="E266" s="403"/>
      <c r="F266" s="421"/>
      <c r="G266" s="417"/>
      <c r="H266" s="710"/>
      <c r="I266" s="708"/>
      <c r="J266" s="683"/>
      <c r="K266" s="98" t="s">
        <v>1191</v>
      </c>
      <c r="L266" s="403"/>
      <c r="M266" s="436"/>
      <c r="N266" s="282"/>
      <c r="O266" s="282"/>
      <c r="P266" s="282"/>
      <c r="Q266" s="282"/>
      <c r="R266" s="282"/>
      <c r="S266" s="282"/>
      <c r="T266" s="282"/>
      <c r="U266" s="282"/>
      <c r="V266" s="282"/>
      <c r="W266" s="282"/>
      <c r="X266" s="282"/>
      <c r="Y266" s="282"/>
      <c r="Z266" s="685"/>
      <c r="AA266" s="710"/>
      <c r="AB266" s="710"/>
      <c r="AC266" s="710"/>
      <c r="AD266" s="710"/>
    </row>
    <row r="267" spans="1:30" ht="50.1" customHeight="1" x14ac:dyDescent="0.3">
      <c r="A267" s="447"/>
      <c r="B267" s="447"/>
      <c r="C267" s="447"/>
      <c r="D267" s="407"/>
      <c r="E267" s="403"/>
      <c r="F267" s="421"/>
      <c r="G267" s="417"/>
      <c r="H267" s="710"/>
      <c r="I267" s="708"/>
      <c r="J267" s="683"/>
      <c r="K267" s="105" t="s">
        <v>1192</v>
      </c>
      <c r="L267" s="403"/>
      <c r="M267" s="436"/>
      <c r="N267" s="282"/>
      <c r="O267" s="282"/>
      <c r="P267" s="282"/>
      <c r="Q267" s="282"/>
      <c r="R267" s="282"/>
      <c r="S267" s="282"/>
      <c r="T267" s="282"/>
      <c r="U267" s="282"/>
      <c r="V267" s="282"/>
      <c r="W267" s="282"/>
      <c r="X267" s="282"/>
      <c r="Y267" s="282"/>
      <c r="Z267" s="685"/>
      <c r="AA267" s="710"/>
      <c r="AB267" s="710"/>
      <c r="AC267" s="710"/>
      <c r="AD267" s="710"/>
    </row>
    <row r="268" spans="1:30" ht="50.1" customHeight="1" x14ac:dyDescent="0.3">
      <c r="A268" s="447"/>
      <c r="B268" s="447"/>
      <c r="C268" s="447"/>
      <c r="D268" s="407" t="s">
        <v>1193</v>
      </c>
      <c r="E268" s="403" t="s">
        <v>694</v>
      </c>
      <c r="F268" s="421" t="s">
        <v>1194</v>
      </c>
      <c r="G268" s="416" t="s">
        <v>1195</v>
      </c>
      <c r="H268" s="677">
        <v>1</v>
      </c>
      <c r="I268" s="708" t="s">
        <v>1196</v>
      </c>
      <c r="J268" s="682" t="s">
        <v>1197</v>
      </c>
      <c r="K268" s="98" t="s">
        <v>1198</v>
      </c>
      <c r="L268" s="403" t="s">
        <v>1199</v>
      </c>
      <c r="M268" s="436" t="s">
        <v>1200</v>
      </c>
      <c r="N268" s="282"/>
      <c r="O268" s="282"/>
      <c r="P268" s="282"/>
      <c r="Q268" s="282"/>
      <c r="R268" s="282"/>
      <c r="S268" s="282"/>
      <c r="T268" s="282"/>
      <c r="U268" s="282"/>
      <c r="V268" s="282"/>
      <c r="W268" s="282"/>
      <c r="X268" s="282"/>
      <c r="Y268" s="282"/>
      <c r="Z268" s="685"/>
      <c r="AA268" s="677">
        <v>0.25</v>
      </c>
      <c r="AB268" s="677">
        <v>0.25</v>
      </c>
      <c r="AC268" s="677">
        <v>0.25</v>
      </c>
      <c r="AD268" s="677">
        <v>0.25</v>
      </c>
    </row>
    <row r="269" spans="1:30" ht="50.1" customHeight="1" x14ac:dyDescent="0.3">
      <c r="A269" s="447"/>
      <c r="B269" s="447"/>
      <c r="C269" s="447"/>
      <c r="D269" s="407"/>
      <c r="E269" s="403"/>
      <c r="F269" s="421"/>
      <c r="G269" s="417"/>
      <c r="H269" s="678"/>
      <c r="I269" s="708"/>
      <c r="J269" s="683"/>
      <c r="K269" s="98" t="s">
        <v>1201</v>
      </c>
      <c r="L269" s="403"/>
      <c r="M269" s="436"/>
      <c r="N269" s="282"/>
      <c r="O269" s="282"/>
      <c r="P269" s="282"/>
      <c r="Q269" s="282"/>
      <c r="R269" s="282"/>
      <c r="S269" s="282"/>
      <c r="T269" s="282"/>
      <c r="U269" s="282"/>
      <c r="V269" s="282"/>
      <c r="W269" s="282"/>
      <c r="X269" s="282"/>
      <c r="Y269" s="282"/>
      <c r="Z269" s="685"/>
      <c r="AA269" s="678"/>
      <c r="AB269" s="678"/>
      <c r="AC269" s="678"/>
      <c r="AD269" s="678"/>
    </row>
    <row r="270" spans="1:30" ht="50.1" customHeight="1" x14ac:dyDescent="0.3">
      <c r="A270" s="447"/>
      <c r="B270" s="447"/>
      <c r="C270" s="447"/>
      <c r="D270" s="407"/>
      <c r="E270" s="403"/>
      <c r="F270" s="421"/>
      <c r="G270" s="417"/>
      <c r="H270" s="678"/>
      <c r="I270" s="708"/>
      <c r="J270" s="683"/>
      <c r="K270" s="98" t="s">
        <v>1202</v>
      </c>
      <c r="L270" s="403"/>
      <c r="M270" s="436"/>
      <c r="N270" s="282"/>
      <c r="O270" s="282"/>
      <c r="P270" s="282"/>
      <c r="Q270" s="282"/>
      <c r="R270" s="282"/>
      <c r="S270" s="282"/>
      <c r="T270" s="282"/>
      <c r="U270" s="282"/>
      <c r="V270" s="282"/>
      <c r="W270" s="282"/>
      <c r="X270" s="282"/>
      <c r="Y270" s="282"/>
      <c r="Z270" s="685"/>
      <c r="AA270" s="678"/>
      <c r="AB270" s="678"/>
      <c r="AC270" s="678"/>
      <c r="AD270" s="678"/>
    </row>
    <row r="271" spans="1:30" ht="50.1" customHeight="1" x14ac:dyDescent="0.3">
      <c r="A271" s="447"/>
      <c r="B271" s="447"/>
      <c r="C271" s="447"/>
      <c r="D271" s="407"/>
      <c r="E271" s="403"/>
      <c r="F271" s="421"/>
      <c r="G271" s="417"/>
      <c r="H271" s="678"/>
      <c r="I271" s="708"/>
      <c r="J271" s="683"/>
      <c r="K271" s="105" t="s">
        <v>1203</v>
      </c>
      <c r="L271" s="403"/>
      <c r="M271" s="436"/>
      <c r="N271" s="282"/>
      <c r="O271" s="282"/>
      <c r="P271" s="282"/>
      <c r="Q271" s="282"/>
      <c r="R271" s="282"/>
      <c r="S271" s="282"/>
      <c r="T271" s="282"/>
      <c r="U271" s="282"/>
      <c r="V271" s="282"/>
      <c r="W271" s="282"/>
      <c r="X271" s="282"/>
      <c r="Y271" s="282"/>
      <c r="Z271" s="685"/>
      <c r="AA271" s="678"/>
      <c r="AB271" s="678"/>
      <c r="AC271" s="678"/>
      <c r="AD271" s="678"/>
    </row>
    <row r="272" spans="1:30" ht="50.1" customHeight="1" x14ac:dyDescent="0.3">
      <c r="A272" s="447"/>
      <c r="B272" s="447"/>
      <c r="C272" s="447"/>
      <c r="D272" s="446"/>
      <c r="E272" s="416"/>
      <c r="F272" s="421"/>
      <c r="G272" s="418"/>
      <c r="H272" s="707"/>
      <c r="I272" s="708"/>
      <c r="J272" s="684"/>
      <c r="K272" s="98" t="s">
        <v>1204</v>
      </c>
      <c r="L272" s="403"/>
      <c r="M272" s="436"/>
      <c r="N272" s="282"/>
      <c r="O272" s="282"/>
      <c r="P272" s="282"/>
      <c r="Q272" s="282"/>
      <c r="R272" s="282"/>
      <c r="S272" s="282"/>
      <c r="T272" s="282"/>
      <c r="U272" s="282"/>
      <c r="V272" s="282"/>
      <c r="W272" s="282"/>
      <c r="X272" s="282"/>
      <c r="Y272" s="282"/>
      <c r="Z272" s="685"/>
      <c r="AA272" s="707"/>
      <c r="AB272" s="707"/>
      <c r="AC272" s="707"/>
      <c r="AD272" s="707"/>
    </row>
    <row r="273" spans="1:30" ht="50.1" customHeight="1" x14ac:dyDescent="0.3">
      <c r="A273" s="447"/>
      <c r="B273" s="447"/>
      <c r="C273" s="447"/>
      <c r="D273" s="407" t="s">
        <v>1205</v>
      </c>
      <c r="E273" s="403" t="s">
        <v>694</v>
      </c>
      <c r="F273" s="421" t="s">
        <v>1206</v>
      </c>
      <c r="G273" s="403" t="s">
        <v>1105</v>
      </c>
      <c r="H273" s="727">
        <v>4</v>
      </c>
      <c r="I273" s="708" t="s">
        <v>1207</v>
      </c>
      <c r="J273" s="708" t="s">
        <v>1197</v>
      </c>
      <c r="K273" s="98" t="s">
        <v>1208</v>
      </c>
      <c r="L273" s="403" t="s">
        <v>1199</v>
      </c>
      <c r="M273" s="436" t="s">
        <v>1209</v>
      </c>
      <c r="N273" s="282"/>
      <c r="O273" s="93"/>
      <c r="P273" s="93"/>
      <c r="Q273" s="282"/>
      <c r="R273" s="93"/>
      <c r="S273" s="93"/>
      <c r="T273" s="93"/>
      <c r="U273" s="282"/>
      <c r="V273" s="93"/>
      <c r="W273" s="93"/>
      <c r="X273" s="282"/>
      <c r="Y273" s="93"/>
      <c r="Z273" s="685"/>
      <c r="AA273" s="727">
        <v>1</v>
      </c>
      <c r="AB273" s="727">
        <v>1</v>
      </c>
      <c r="AC273" s="727">
        <v>1</v>
      </c>
      <c r="AD273" s="727">
        <v>1</v>
      </c>
    </row>
    <row r="274" spans="1:30" ht="50.1" customHeight="1" x14ac:dyDescent="0.3">
      <c r="A274" s="447"/>
      <c r="B274" s="447"/>
      <c r="C274" s="447"/>
      <c r="D274" s="407"/>
      <c r="E274" s="403"/>
      <c r="F274" s="421"/>
      <c r="G274" s="403"/>
      <c r="H274" s="727"/>
      <c r="I274" s="708"/>
      <c r="J274" s="708"/>
      <c r="K274" s="98" t="s">
        <v>1210</v>
      </c>
      <c r="L274" s="403"/>
      <c r="M274" s="436"/>
      <c r="N274" s="282"/>
      <c r="O274" s="93"/>
      <c r="P274" s="93"/>
      <c r="Q274" s="282"/>
      <c r="R274" s="93"/>
      <c r="S274" s="93"/>
      <c r="T274" s="93"/>
      <c r="U274" s="282"/>
      <c r="V274" s="93"/>
      <c r="W274" s="93"/>
      <c r="X274" s="282"/>
      <c r="Y274" s="93"/>
      <c r="Z274" s="685"/>
      <c r="AA274" s="727"/>
      <c r="AB274" s="727"/>
      <c r="AC274" s="727"/>
      <c r="AD274" s="727"/>
    </row>
    <row r="275" spans="1:30" ht="50.1" customHeight="1" x14ac:dyDescent="0.3">
      <c r="A275" s="447"/>
      <c r="B275" s="447"/>
      <c r="C275" s="447"/>
      <c r="D275" s="407"/>
      <c r="E275" s="403"/>
      <c r="F275" s="421"/>
      <c r="G275" s="403"/>
      <c r="H275" s="727"/>
      <c r="I275" s="708"/>
      <c r="J275" s="708"/>
      <c r="K275" s="98" t="s">
        <v>1211</v>
      </c>
      <c r="L275" s="403"/>
      <c r="M275" s="436"/>
      <c r="N275" s="282"/>
      <c r="O275" s="93"/>
      <c r="P275" s="93"/>
      <c r="Q275" s="282"/>
      <c r="R275" s="93"/>
      <c r="S275" s="93"/>
      <c r="T275" s="93"/>
      <c r="U275" s="282"/>
      <c r="V275" s="93"/>
      <c r="W275" s="93"/>
      <c r="X275" s="282"/>
      <c r="Y275" s="93"/>
      <c r="Z275" s="685"/>
      <c r="AA275" s="727"/>
      <c r="AB275" s="727"/>
      <c r="AC275" s="727"/>
      <c r="AD275" s="727"/>
    </row>
    <row r="276" spans="1:30" ht="50.1" customHeight="1" x14ac:dyDescent="0.3">
      <c r="A276" s="448"/>
      <c r="B276" s="448"/>
      <c r="C276" s="448"/>
      <c r="D276" s="407"/>
      <c r="E276" s="403"/>
      <c r="F276" s="421"/>
      <c r="G276" s="403"/>
      <c r="H276" s="727"/>
      <c r="I276" s="708"/>
      <c r="J276" s="708"/>
      <c r="K276" s="80" t="s">
        <v>1212</v>
      </c>
      <c r="L276" s="403"/>
      <c r="M276" s="436"/>
      <c r="N276" s="282"/>
      <c r="O276" s="93"/>
      <c r="P276" s="93"/>
      <c r="Q276" s="282"/>
      <c r="R276" s="93"/>
      <c r="S276" s="93"/>
      <c r="T276" s="93"/>
      <c r="U276" s="282"/>
      <c r="V276" s="93"/>
      <c r="W276" s="93"/>
      <c r="X276" s="282"/>
      <c r="Y276" s="93"/>
      <c r="Z276" s="685"/>
      <c r="AA276" s="727"/>
      <c r="AB276" s="727"/>
      <c r="AC276" s="727"/>
      <c r="AD276" s="727"/>
    </row>
    <row r="277" spans="1:30" ht="50.1" customHeight="1" x14ac:dyDescent="0.3">
      <c r="A277" s="895" t="s">
        <v>559</v>
      </c>
      <c r="B277" s="895" t="s">
        <v>559</v>
      </c>
      <c r="C277" s="895" t="s">
        <v>693</v>
      </c>
      <c r="D277" s="313" t="s">
        <v>1727</v>
      </c>
      <c r="E277" s="315" t="s">
        <v>694</v>
      </c>
      <c r="F277" s="316" t="s">
        <v>1728</v>
      </c>
      <c r="G277" s="322" t="s">
        <v>1729</v>
      </c>
      <c r="H277" s="898">
        <v>6</v>
      </c>
      <c r="I277" s="474" t="s">
        <v>1730</v>
      </c>
      <c r="J277" s="474" t="s">
        <v>1731</v>
      </c>
      <c r="K277" s="119" t="s">
        <v>1732</v>
      </c>
      <c r="L277" s="322" t="s">
        <v>1733</v>
      </c>
      <c r="M277" s="474" t="s">
        <v>1734</v>
      </c>
      <c r="N277" s="21"/>
      <c r="O277" s="21"/>
      <c r="P277" s="280"/>
      <c r="Q277" s="280"/>
      <c r="R277" s="280"/>
      <c r="S277" s="21"/>
      <c r="T277" s="21"/>
      <c r="U277" s="21"/>
      <c r="V277" s="280"/>
      <c r="W277" s="280"/>
      <c r="X277" s="280"/>
      <c r="Y277" s="21"/>
      <c r="Z277" s="473"/>
      <c r="AA277" s="888">
        <v>1</v>
      </c>
      <c r="AB277" s="888">
        <v>2</v>
      </c>
      <c r="AC277" s="888">
        <v>1</v>
      </c>
      <c r="AD277" s="888">
        <v>2</v>
      </c>
    </row>
    <row r="278" spans="1:30" ht="50.1" customHeight="1" x14ac:dyDescent="0.3">
      <c r="A278" s="896"/>
      <c r="B278" s="896"/>
      <c r="C278" s="896"/>
      <c r="D278" s="313"/>
      <c r="E278" s="315"/>
      <c r="F278" s="316"/>
      <c r="G278" s="321"/>
      <c r="H278" s="899"/>
      <c r="I278" s="475"/>
      <c r="J278" s="475"/>
      <c r="K278" s="120" t="s">
        <v>1735</v>
      </c>
      <c r="L278" s="334"/>
      <c r="M278" s="475"/>
      <c r="N278" s="21"/>
      <c r="O278" s="21"/>
      <c r="P278" s="280"/>
      <c r="Q278" s="280"/>
      <c r="R278" s="280"/>
      <c r="S278" s="21"/>
      <c r="T278" s="21"/>
      <c r="U278" s="21"/>
      <c r="V278" s="280"/>
      <c r="W278" s="280"/>
      <c r="X278" s="280"/>
      <c r="Y278" s="21"/>
      <c r="Z278" s="473"/>
      <c r="AA278" s="888"/>
      <c r="AB278" s="888"/>
      <c r="AC278" s="888"/>
      <c r="AD278" s="888"/>
    </row>
    <row r="279" spans="1:30" ht="50.1" customHeight="1" x14ac:dyDescent="0.3">
      <c r="A279" s="896"/>
      <c r="B279" s="896"/>
      <c r="C279" s="896"/>
      <c r="D279" s="313"/>
      <c r="E279" s="315"/>
      <c r="F279" s="316"/>
      <c r="G279" s="162" t="s">
        <v>1736</v>
      </c>
      <c r="H279" s="159">
        <v>6</v>
      </c>
      <c r="I279" s="476"/>
      <c r="J279" s="476"/>
      <c r="K279" s="119" t="s">
        <v>1737</v>
      </c>
      <c r="L279" s="321"/>
      <c r="M279" s="476"/>
      <c r="N279" s="21"/>
      <c r="O279" s="21"/>
      <c r="P279" s="280"/>
      <c r="Q279" s="280"/>
      <c r="R279" s="280"/>
      <c r="S279" s="21"/>
      <c r="T279" s="21"/>
      <c r="U279" s="21"/>
      <c r="V279" s="280"/>
      <c r="W279" s="280"/>
      <c r="X279" s="280"/>
      <c r="Y279" s="21"/>
      <c r="Z279" s="158"/>
      <c r="AA279" s="159">
        <v>1</v>
      </c>
      <c r="AB279" s="159">
        <v>2</v>
      </c>
      <c r="AC279" s="159">
        <v>1</v>
      </c>
      <c r="AD279" s="159">
        <v>2</v>
      </c>
    </row>
    <row r="280" spans="1:30" ht="50.1" customHeight="1" x14ac:dyDescent="0.3">
      <c r="A280" s="896"/>
      <c r="B280" s="896"/>
      <c r="C280" s="896"/>
      <c r="D280" s="335" t="s">
        <v>1738</v>
      </c>
      <c r="E280" s="322" t="s">
        <v>694</v>
      </c>
      <c r="F280" s="367" t="s">
        <v>1739</v>
      </c>
      <c r="G280" s="322" t="s">
        <v>1740</v>
      </c>
      <c r="H280" s="898">
        <v>8</v>
      </c>
      <c r="I280" s="474" t="s">
        <v>1741</v>
      </c>
      <c r="J280" s="474" t="s">
        <v>1742</v>
      </c>
      <c r="K280" s="121" t="s">
        <v>1743</v>
      </c>
      <c r="L280" s="322" t="s">
        <v>1733</v>
      </c>
      <c r="M280" s="474" t="s">
        <v>1744</v>
      </c>
      <c r="N280" s="21"/>
      <c r="O280" s="280"/>
      <c r="P280" s="280"/>
      <c r="Q280" s="280"/>
      <c r="R280" s="280"/>
      <c r="S280" s="280"/>
      <c r="T280" s="280"/>
      <c r="U280" s="280"/>
      <c r="V280" s="280"/>
      <c r="W280" s="280"/>
      <c r="X280" s="280"/>
      <c r="Y280" s="21"/>
      <c r="Z280" s="473"/>
      <c r="AA280" s="888">
        <v>2</v>
      </c>
      <c r="AB280" s="888">
        <v>2</v>
      </c>
      <c r="AC280" s="888">
        <v>2</v>
      </c>
      <c r="AD280" s="888">
        <v>2</v>
      </c>
    </row>
    <row r="281" spans="1:30" ht="50.1" customHeight="1" x14ac:dyDescent="0.3">
      <c r="A281" s="896"/>
      <c r="B281" s="896"/>
      <c r="C281" s="896"/>
      <c r="D281" s="336"/>
      <c r="E281" s="334"/>
      <c r="F281" s="368"/>
      <c r="G281" s="334"/>
      <c r="H281" s="900"/>
      <c r="I281" s="475"/>
      <c r="J281" s="475"/>
      <c r="K281" s="122" t="s">
        <v>1745</v>
      </c>
      <c r="L281" s="334"/>
      <c r="M281" s="475"/>
      <c r="N281" s="21"/>
      <c r="O281" s="280"/>
      <c r="P281" s="280"/>
      <c r="Q281" s="280"/>
      <c r="R281" s="280"/>
      <c r="S281" s="280"/>
      <c r="T281" s="280"/>
      <c r="U281" s="280"/>
      <c r="V281" s="280"/>
      <c r="W281" s="280"/>
      <c r="X281" s="280"/>
      <c r="Y281" s="21"/>
      <c r="Z281" s="473"/>
      <c r="AA281" s="888"/>
      <c r="AB281" s="888"/>
      <c r="AC281" s="888"/>
      <c r="AD281" s="888"/>
    </row>
    <row r="282" spans="1:30" ht="50.1" customHeight="1" x14ac:dyDescent="0.3">
      <c r="A282" s="896"/>
      <c r="B282" s="896"/>
      <c r="C282" s="896"/>
      <c r="D282" s="336"/>
      <c r="E282" s="334"/>
      <c r="F282" s="368"/>
      <c r="G282" s="334"/>
      <c r="H282" s="900"/>
      <c r="I282" s="475"/>
      <c r="J282" s="475"/>
      <c r="K282" s="122" t="s">
        <v>1746</v>
      </c>
      <c r="L282" s="334"/>
      <c r="M282" s="475"/>
      <c r="N282" s="21"/>
      <c r="O282" s="280"/>
      <c r="P282" s="280"/>
      <c r="Q282" s="280"/>
      <c r="R282" s="280"/>
      <c r="S282" s="280"/>
      <c r="T282" s="280"/>
      <c r="U282" s="280"/>
      <c r="V282" s="280"/>
      <c r="W282" s="280"/>
      <c r="X282" s="280"/>
      <c r="Y282" s="21"/>
      <c r="Z282" s="473"/>
      <c r="AA282" s="888"/>
      <c r="AB282" s="888"/>
      <c r="AC282" s="888"/>
      <c r="AD282" s="888"/>
    </row>
    <row r="283" spans="1:30" ht="50.1" customHeight="1" x14ac:dyDescent="0.3">
      <c r="A283" s="897"/>
      <c r="B283" s="897"/>
      <c r="C283" s="897"/>
      <c r="D283" s="317"/>
      <c r="E283" s="321"/>
      <c r="F283" s="369"/>
      <c r="G283" s="321"/>
      <c r="H283" s="899"/>
      <c r="I283" s="476"/>
      <c r="J283" s="476"/>
      <c r="K283" s="123" t="s">
        <v>1747</v>
      </c>
      <c r="L283" s="321"/>
      <c r="M283" s="476"/>
      <c r="N283" s="21"/>
      <c r="O283" s="280"/>
      <c r="P283" s="280"/>
      <c r="Q283" s="280"/>
      <c r="R283" s="280"/>
      <c r="S283" s="280"/>
      <c r="T283" s="280"/>
      <c r="U283" s="280"/>
      <c r="V283" s="280"/>
      <c r="W283" s="280"/>
      <c r="X283" s="280"/>
      <c r="Y283" s="21"/>
      <c r="Z283" s="473"/>
      <c r="AA283" s="888"/>
      <c r="AB283" s="888"/>
      <c r="AC283" s="888"/>
      <c r="AD283" s="888"/>
    </row>
    <row r="284" spans="1:30" ht="28.5" customHeight="1" x14ac:dyDescent="0.3">
      <c r="A284" s="903" t="s">
        <v>1303</v>
      </c>
      <c r="B284" s="904"/>
      <c r="C284" s="904"/>
      <c r="D284" s="904"/>
      <c r="E284" s="904"/>
      <c r="F284" s="904"/>
      <c r="G284" s="904"/>
      <c r="H284" s="904"/>
      <c r="I284" s="904"/>
      <c r="J284" s="904"/>
      <c r="K284" s="904"/>
      <c r="L284" s="904"/>
      <c r="M284" s="904"/>
      <c r="N284" s="904"/>
      <c r="O284" s="904"/>
      <c r="P284" s="904"/>
      <c r="Q284" s="904"/>
      <c r="R284" s="904"/>
      <c r="S284" s="904"/>
      <c r="T284" s="904"/>
      <c r="U284" s="904"/>
      <c r="V284" s="904"/>
      <c r="W284" s="904"/>
      <c r="X284" s="904"/>
      <c r="Y284" s="904"/>
      <c r="Z284" s="904"/>
      <c r="AA284" s="904"/>
      <c r="AB284" s="904"/>
      <c r="AC284" s="904"/>
      <c r="AD284" s="904"/>
    </row>
    <row r="285" spans="1:30" ht="28.5" customHeight="1" x14ac:dyDescent="0.3">
      <c r="A285" s="156">
        <v>1</v>
      </c>
      <c r="B285" s="156">
        <v>2</v>
      </c>
      <c r="C285" s="156">
        <v>3</v>
      </c>
      <c r="D285" s="156">
        <v>4</v>
      </c>
      <c r="E285" s="156">
        <v>5</v>
      </c>
      <c r="F285" s="156">
        <v>6</v>
      </c>
      <c r="G285" s="156">
        <v>7</v>
      </c>
      <c r="H285" s="156">
        <v>8</v>
      </c>
      <c r="I285" s="156">
        <v>9</v>
      </c>
      <c r="J285" s="156">
        <v>10</v>
      </c>
      <c r="K285" s="156">
        <v>11</v>
      </c>
      <c r="L285" s="156">
        <v>12</v>
      </c>
      <c r="M285" s="156">
        <v>13</v>
      </c>
      <c r="N285" s="347">
        <v>14</v>
      </c>
      <c r="O285" s="347"/>
      <c r="P285" s="347"/>
      <c r="Q285" s="347"/>
      <c r="R285" s="347"/>
      <c r="S285" s="347"/>
      <c r="T285" s="347"/>
      <c r="U285" s="347"/>
      <c r="V285" s="347"/>
      <c r="W285" s="347"/>
      <c r="X285" s="347"/>
      <c r="Y285" s="347"/>
      <c r="Z285" s="156">
        <v>15</v>
      </c>
      <c r="AA285" s="347">
        <v>16</v>
      </c>
      <c r="AB285" s="347"/>
      <c r="AC285" s="347"/>
      <c r="AD285" s="347"/>
    </row>
    <row r="286" spans="1:30" ht="28.5" customHeight="1" x14ac:dyDescent="0.3">
      <c r="A286" s="340" t="s">
        <v>22</v>
      </c>
      <c r="B286" s="340"/>
      <c r="C286" s="337" t="s">
        <v>23</v>
      </c>
      <c r="D286" s="337" t="s">
        <v>24</v>
      </c>
      <c r="E286" s="337" t="s">
        <v>25</v>
      </c>
      <c r="F286" s="337" t="s">
        <v>26</v>
      </c>
      <c r="G286" s="337" t="s">
        <v>27</v>
      </c>
      <c r="H286" s="337" t="s">
        <v>28</v>
      </c>
      <c r="I286" s="337" t="s">
        <v>29</v>
      </c>
      <c r="J286" s="337" t="s">
        <v>30</v>
      </c>
      <c r="K286" s="337" t="s">
        <v>31</v>
      </c>
      <c r="L286" s="337" t="s">
        <v>32</v>
      </c>
      <c r="M286" s="337" t="s">
        <v>33</v>
      </c>
      <c r="N286" s="337" t="s">
        <v>34</v>
      </c>
      <c r="O286" s="337"/>
      <c r="P286" s="337"/>
      <c r="Q286" s="337"/>
      <c r="R286" s="337"/>
      <c r="S286" s="337"/>
      <c r="T286" s="337"/>
      <c r="U286" s="337"/>
      <c r="V286" s="337"/>
      <c r="W286" s="337"/>
      <c r="X286" s="337"/>
      <c r="Y286" s="337"/>
      <c r="Z286" s="337" t="s">
        <v>35</v>
      </c>
      <c r="AA286" s="337" t="s">
        <v>36</v>
      </c>
      <c r="AB286" s="337"/>
      <c r="AC286" s="337"/>
      <c r="AD286" s="337"/>
    </row>
    <row r="287" spans="1:30" ht="28.5" customHeight="1" x14ac:dyDescent="0.3">
      <c r="A287" s="337" t="s">
        <v>37</v>
      </c>
      <c r="B287" s="337" t="s">
        <v>38</v>
      </c>
      <c r="C287" s="337"/>
      <c r="D287" s="337"/>
      <c r="E287" s="337"/>
      <c r="F287" s="337"/>
      <c r="G287" s="337"/>
      <c r="H287" s="337"/>
      <c r="I287" s="337"/>
      <c r="J287" s="337"/>
      <c r="K287" s="337"/>
      <c r="L287" s="337"/>
      <c r="M287" s="337"/>
      <c r="N287" s="339" t="s">
        <v>39</v>
      </c>
      <c r="O287" s="339"/>
      <c r="P287" s="339"/>
      <c r="Q287" s="339" t="s">
        <v>40</v>
      </c>
      <c r="R287" s="339"/>
      <c r="S287" s="339"/>
      <c r="T287" s="339" t="s">
        <v>41</v>
      </c>
      <c r="U287" s="339"/>
      <c r="V287" s="339"/>
      <c r="W287" s="339" t="s">
        <v>42</v>
      </c>
      <c r="X287" s="339"/>
      <c r="Y287" s="339"/>
      <c r="Z287" s="337"/>
      <c r="AA287" s="161" t="s">
        <v>39</v>
      </c>
      <c r="AB287" s="161" t="s">
        <v>40</v>
      </c>
      <c r="AC287" s="161" t="s">
        <v>41</v>
      </c>
      <c r="AD287" s="161" t="s">
        <v>42</v>
      </c>
    </row>
    <row r="288" spans="1:30" ht="28.5" customHeight="1" x14ac:dyDescent="0.3">
      <c r="A288" s="337"/>
      <c r="B288" s="337"/>
      <c r="C288" s="337"/>
      <c r="D288" s="337"/>
      <c r="E288" s="337"/>
      <c r="F288" s="337"/>
      <c r="G288" s="375"/>
      <c r="H288" s="337"/>
      <c r="I288" s="337"/>
      <c r="J288" s="337"/>
      <c r="K288" s="337"/>
      <c r="L288" s="337"/>
      <c r="M288" s="337"/>
      <c r="N288" s="154" t="s">
        <v>43</v>
      </c>
      <c r="O288" s="154" t="s">
        <v>44</v>
      </c>
      <c r="P288" s="154" t="s">
        <v>45</v>
      </c>
      <c r="Q288" s="154" t="s">
        <v>46</v>
      </c>
      <c r="R288" s="154" t="s">
        <v>45</v>
      </c>
      <c r="S288" s="154" t="s">
        <v>47</v>
      </c>
      <c r="T288" s="154" t="s">
        <v>47</v>
      </c>
      <c r="U288" s="154" t="s">
        <v>46</v>
      </c>
      <c r="V288" s="154" t="s">
        <v>48</v>
      </c>
      <c r="W288" s="154" t="s">
        <v>49</v>
      </c>
      <c r="X288" s="154" t="s">
        <v>50</v>
      </c>
      <c r="Y288" s="154" t="s">
        <v>51</v>
      </c>
      <c r="Z288" s="337"/>
      <c r="AA288" s="19" t="s">
        <v>52</v>
      </c>
      <c r="AB288" s="19" t="s">
        <v>53</v>
      </c>
      <c r="AC288" s="19" t="s">
        <v>54</v>
      </c>
      <c r="AD288" s="19" t="s">
        <v>55</v>
      </c>
    </row>
    <row r="289" spans="1:30" ht="50.1" customHeight="1" x14ac:dyDescent="0.3">
      <c r="A289" s="674" t="s">
        <v>1213</v>
      </c>
      <c r="B289" s="446" t="s">
        <v>1214</v>
      </c>
      <c r="C289" s="446" t="s">
        <v>693</v>
      </c>
      <c r="D289" s="446" t="s">
        <v>1215</v>
      </c>
      <c r="E289" s="446" t="s">
        <v>677</v>
      </c>
      <c r="F289" s="446" t="s">
        <v>1216</v>
      </c>
      <c r="G289" s="446" t="s">
        <v>1217</v>
      </c>
      <c r="H289" s="446">
        <v>939</v>
      </c>
      <c r="I289" s="446" t="s">
        <v>1218</v>
      </c>
      <c r="J289" s="446" t="s">
        <v>1219</v>
      </c>
      <c r="K289" s="213" t="s">
        <v>1220</v>
      </c>
      <c r="L289" s="446" t="s">
        <v>1221</v>
      </c>
      <c r="M289" s="446" t="s">
        <v>1222</v>
      </c>
      <c r="N289" s="288"/>
      <c r="O289" s="288"/>
      <c r="P289" s="288"/>
      <c r="Q289" s="288"/>
      <c r="R289" s="288"/>
      <c r="S289" s="288"/>
      <c r="T289" s="288"/>
      <c r="U289" s="288"/>
      <c r="V289" s="288"/>
      <c r="W289" s="288"/>
      <c r="X289" s="288"/>
      <c r="Y289" s="288"/>
      <c r="Z289" s="889"/>
      <c r="AA289" s="407" t="s">
        <v>1223</v>
      </c>
      <c r="AB289" s="407" t="s">
        <v>1224</v>
      </c>
      <c r="AC289" s="407" t="s">
        <v>1225</v>
      </c>
      <c r="AD289" s="407" t="s">
        <v>1226</v>
      </c>
    </row>
    <row r="290" spans="1:30" ht="50.1" customHeight="1" x14ac:dyDescent="0.3">
      <c r="A290" s="675"/>
      <c r="B290" s="447"/>
      <c r="C290" s="447"/>
      <c r="D290" s="447"/>
      <c r="E290" s="447"/>
      <c r="F290" s="447"/>
      <c r="G290" s="447"/>
      <c r="H290" s="447"/>
      <c r="I290" s="447"/>
      <c r="J290" s="447"/>
      <c r="K290" s="213" t="s">
        <v>1227</v>
      </c>
      <c r="L290" s="447"/>
      <c r="M290" s="447"/>
      <c r="N290" s="288"/>
      <c r="O290" s="288"/>
      <c r="P290" s="288"/>
      <c r="Q290" s="288"/>
      <c r="R290" s="288"/>
      <c r="S290" s="288"/>
      <c r="T290" s="288"/>
      <c r="U290" s="288"/>
      <c r="V290" s="288"/>
      <c r="W290" s="288"/>
      <c r="X290" s="288"/>
      <c r="Y290" s="288"/>
      <c r="Z290" s="890"/>
      <c r="AA290" s="407"/>
      <c r="AB290" s="407"/>
      <c r="AC290" s="407"/>
      <c r="AD290" s="407"/>
    </row>
    <row r="291" spans="1:30" ht="50.1" customHeight="1" x14ac:dyDescent="0.3">
      <c r="A291" s="675"/>
      <c r="B291" s="447"/>
      <c r="C291" s="447"/>
      <c r="D291" s="447"/>
      <c r="E291" s="447"/>
      <c r="F291" s="447"/>
      <c r="G291" s="448"/>
      <c r="H291" s="448"/>
      <c r="I291" s="447"/>
      <c r="J291" s="447"/>
      <c r="K291" s="213" t="s">
        <v>1228</v>
      </c>
      <c r="L291" s="447"/>
      <c r="M291" s="447"/>
      <c r="N291" s="288"/>
      <c r="O291" s="288"/>
      <c r="P291" s="288"/>
      <c r="Q291" s="288"/>
      <c r="R291" s="288"/>
      <c r="S291" s="288"/>
      <c r="T291" s="288"/>
      <c r="U291" s="288"/>
      <c r="V291" s="288"/>
      <c r="W291" s="288"/>
      <c r="X291" s="288"/>
      <c r="Y291" s="288"/>
      <c r="Z291" s="890"/>
      <c r="AA291" s="407"/>
      <c r="AB291" s="407"/>
      <c r="AC291" s="407"/>
      <c r="AD291" s="407"/>
    </row>
    <row r="292" spans="1:30" ht="50.1" customHeight="1" x14ac:dyDescent="0.3">
      <c r="A292" s="675"/>
      <c r="B292" s="447"/>
      <c r="C292" s="447"/>
      <c r="D292" s="447"/>
      <c r="E292" s="447"/>
      <c r="F292" s="447"/>
      <c r="G292" s="446" t="s">
        <v>1229</v>
      </c>
      <c r="H292" s="446">
        <v>854</v>
      </c>
      <c r="I292" s="447"/>
      <c r="J292" s="447"/>
      <c r="K292" s="213" t="s">
        <v>1230</v>
      </c>
      <c r="L292" s="447"/>
      <c r="M292" s="447"/>
      <c r="N292" s="288"/>
      <c r="O292" s="288"/>
      <c r="P292" s="288"/>
      <c r="Q292" s="288"/>
      <c r="R292" s="288"/>
      <c r="S292" s="288"/>
      <c r="T292" s="288"/>
      <c r="U292" s="288"/>
      <c r="V292" s="288"/>
      <c r="W292" s="288"/>
      <c r="X292" s="288"/>
      <c r="Y292" s="288"/>
      <c r="Z292" s="890"/>
      <c r="AA292" s="407" t="s">
        <v>1231</v>
      </c>
      <c r="AB292" s="407" t="s">
        <v>1232</v>
      </c>
      <c r="AC292" s="407" t="s">
        <v>1233</v>
      </c>
      <c r="AD292" s="407"/>
    </row>
    <row r="293" spans="1:30" ht="50.1" customHeight="1" x14ac:dyDescent="0.3">
      <c r="A293" s="675"/>
      <c r="B293" s="447"/>
      <c r="C293" s="447"/>
      <c r="D293" s="447"/>
      <c r="E293" s="447"/>
      <c r="F293" s="447"/>
      <c r="G293" s="447"/>
      <c r="H293" s="447"/>
      <c r="I293" s="447"/>
      <c r="J293" s="447"/>
      <c r="K293" s="213" t="s">
        <v>1234</v>
      </c>
      <c r="L293" s="447"/>
      <c r="M293" s="447"/>
      <c r="N293" s="288"/>
      <c r="O293" s="288"/>
      <c r="P293" s="288"/>
      <c r="Q293" s="288"/>
      <c r="R293" s="288"/>
      <c r="S293" s="288"/>
      <c r="T293" s="288"/>
      <c r="U293" s="288"/>
      <c r="V293" s="288"/>
      <c r="W293" s="288"/>
      <c r="X293" s="288"/>
      <c r="Y293" s="288"/>
      <c r="Z293" s="890"/>
      <c r="AA293" s="407"/>
      <c r="AB293" s="407"/>
      <c r="AC293" s="407"/>
      <c r="AD293" s="407"/>
    </row>
    <row r="294" spans="1:30" ht="50.1" customHeight="1" x14ac:dyDescent="0.3">
      <c r="A294" s="675"/>
      <c r="B294" s="447"/>
      <c r="C294" s="447"/>
      <c r="D294" s="447"/>
      <c r="E294" s="447"/>
      <c r="F294" s="447"/>
      <c r="G294" s="448"/>
      <c r="H294" s="448"/>
      <c r="I294" s="448"/>
      <c r="J294" s="448"/>
      <c r="K294" s="213" t="s">
        <v>1235</v>
      </c>
      <c r="L294" s="448"/>
      <c r="M294" s="448"/>
      <c r="N294" s="288"/>
      <c r="O294" s="288"/>
      <c r="P294" s="288"/>
      <c r="Q294" s="288"/>
      <c r="R294" s="288"/>
      <c r="S294" s="288"/>
      <c r="T294" s="288"/>
      <c r="U294" s="288"/>
      <c r="V294" s="288"/>
      <c r="W294" s="288"/>
      <c r="X294" s="288"/>
      <c r="Y294" s="288"/>
      <c r="Z294" s="891"/>
      <c r="AA294" s="407"/>
      <c r="AB294" s="407"/>
      <c r="AC294" s="407"/>
      <c r="AD294" s="407"/>
    </row>
    <row r="295" spans="1:30" ht="50.1" customHeight="1" x14ac:dyDescent="0.3">
      <c r="A295" s="675"/>
      <c r="B295" s="447"/>
      <c r="C295" s="447"/>
      <c r="D295" s="446" t="s">
        <v>1236</v>
      </c>
      <c r="E295" s="446" t="s">
        <v>677</v>
      </c>
      <c r="F295" s="400" t="s">
        <v>1237</v>
      </c>
      <c r="G295" s="446" t="s">
        <v>1238</v>
      </c>
      <c r="H295" s="442">
        <v>11</v>
      </c>
      <c r="I295" s="679" t="s">
        <v>1239</v>
      </c>
      <c r="J295" s="679" t="s">
        <v>1240</v>
      </c>
      <c r="K295" s="102" t="s">
        <v>1241</v>
      </c>
      <c r="L295" s="446" t="s">
        <v>1221</v>
      </c>
      <c r="M295" s="679" t="s">
        <v>1242</v>
      </c>
      <c r="N295" s="93"/>
      <c r="O295" s="282"/>
      <c r="P295" s="93"/>
      <c r="Q295" s="93"/>
      <c r="R295" s="282"/>
      <c r="S295" s="93"/>
      <c r="T295" s="93"/>
      <c r="U295" s="282"/>
      <c r="V295" s="93"/>
      <c r="W295" s="93"/>
      <c r="X295" s="282"/>
      <c r="Y295" s="93"/>
      <c r="Z295" s="273"/>
      <c r="AA295" s="728">
        <v>3</v>
      </c>
      <c r="AB295" s="728">
        <v>3</v>
      </c>
      <c r="AC295" s="728">
        <v>3</v>
      </c>
      <c r="AD295" s="728">
        <v>2</v>
      </c>
    </row>
    <row r="296" spans="1:30" ht="50.1" customHeight="1" x14ac:dyDescent="0.3">
      <c r="A296" s="675"/>
      <c r="B296" s="447"/>
      <c r="C296" s="447"/>
      <c r="D296" s="447"/>
      <c r="E296" s="447"/>
      <c r="F296" s="401"/>
      <c r="G296" s="447"/>
      <c r="H296" s="443"/>
      <c r="I296" s="680"/>
      <c r="J296" s="680"/>
      <c r="K296" s="102" t="s">
        <v>1243</v>
      </c>
      <c r="L296" s="447"/>
      <c r="M296" s="680"/>
      <c r="N296" s="93"/>
      <c r="O296" s="93"/>
      <c r="P296" s="282"/>
      <c r="Q296" s="93"/>
      <c r="R296" s="93"/>
      <c r="S296" s="282"/>
      <c r="T296" s="93"/>
      <c r="U296" s="93"/>
      <c r="V296" s="282"/>
      <c r="W296" s="93"/>
      <c r="X296" s="93"/>
      <c r="Y296" s="282"/>
      <c r="Z296" s="274"/>
      <c r="AA296" s="729"/>
      <c r="AB296" s="729"/>
      <c r="AC296" s="729"/>
      <c r="AD296" s="729"/>
    </row>
    <row r="297" spans="1:30" ht="50.1" customHeight="1" x14ac:dyDescent="0.3">
      <c r="A297" s="675"/>
      <c r="B297" s="447"/>
      <c r="C297" s="447"/>
      <c r="D297" s="447"/>
      <c r="E297" s="447"/>
      <c r="F297" s="401"/>
      <c r="G297" s="447"/>
      <c r="H297" s="443"/>
      <c r="I297" s="680"/>
      <c r="J297" s="680"/>
      <c r="K297" s="102" t="s">
        <v>1244</v>
      </c>
      <c r="L297" s="447"/>
      <c r="M297" s="680"/>
      <c r="N297" s="93"/>
      <c r="O297" s="93"/>
      <c r="P297" s="282"/>
      <c r="Q297" s="93"/>
      <c r="R297" s="93"/>
      <c r="S297" s="282"/>
      <c r="T297" s="93"/>
      <c r="U297" s="93"/>
      <c r="V297" s="282"/>
      <c r="W297" s="93"/>
      <c r="X297" s="93"/>
      <c r="Y297" s="282"/>
      <c r="Z297" s="274"/>
      <c r="AA297" s="729"/>
      <c r="AB297" s="729"/>
      <c r="AC297" s="729"/>
      <c r="AD297" s="729"/>
    </row>
    <row r="298" spans="1:30" ht="50.1" customHeight="1" x14ac:dyDescent="0.3">
      <c r="A298" s="675"/>
      <c r="B298" s="447"/>
      <c r="C298" s="447"/>
      <c r="D298" s="448"/>
      <c r="E298" s="448"/>
      <c r="F298" s="402"/>
      <c r="G298" s="448"/>
      <c r="H298" s="443">
        <v>4</v>
      </c>
      <c r="I298" s="681"/>
      <c r="J298" s="681"/>
      <c r="K298" s="102" t="s">
        <v>1245</v>
      </c>
      <c r="L298" s="448"/>
      <c r="M298" s="681"/>
      <c r="N298" s="93"/>
      <c r="O298" s="93"/>
      <c r="P298" s="282"/>
      <c r="Q298" s="93"/>
      <c r="R298" s="93"/>
      <c r="S298" s="282"/>
      <c r="T298" s="93"/>
      <c r="U298" s="93"/>
      <c r="V298" s="282"/>
      <c r="W298" s="93"/>
      <c r="X298" s="93"/>
      <c r="Y298" s="282"/>
      <c r="Z298" s="274"/>
      <c r="AA298" s="730"/>
      <c r="AB298" s="730"/>
      <c r="AC298" s="730"/>
      <c r="AD298" s="730"/>
    </row>
    <row r="299" spans="1:30" ht="50.1" customHeight="1" x14ac:dyDescent="0.3">
      <c r="A299" s="675"/>
      <c r="B299" s="447"/>
      <c r="C299" s="447"/>
      <c r="D299" s="446" t="s">
        <v>1246</v>
      </c>
      <c r="E299" s="446" t="s">
        <v>677</v>
      </c>
      <c r="F299" s="400" t="s">
        <v>1247</v>
      </c>
      <c r="G299" s="446" t="s">
        <v>1248</v>
      </c>
      <c r="H299" s="442">
        <v>500</v>
      </c>
      <c r="I299" s="679" t="s">
        <v>1249</v>
      </c>
      <c r="J299" s="679" t="s">
        <v>1250</v>
      </c>
      <c r="K299" s="102" t="s">
        <v>1251</v>
      </c>
      <c r="L299" s="446" t="s">
        <v>1221</v>
      </c>
      <c r="M299" s="679" t="s">
        <v>1252</v>
      </c>
      <c r="N299" s="93"/>
      <c r="O299" s="93"/>
      <c r="P299" s="93"/>
      <c r="Q299" s="282"/>
      <c r="R299" s="93"/>
      <c r="S299" s="93"/>
      <c r="T299" s="93"/>
      <c r="U299" s="93"/>
      <c r="V299" s="93"/>
      <c r="W299" s="93"/>
      <c r="X299" s="93"/>
      <c r="Y299" s="93"/>
      <c r="Z299" s="685"/>
      <c r="AA299" s="459"/>
      <c r="AB299" s="728">
        <v>500</v>
      </c>
      <c r="AC299" s="459"/>
      <c r="AD299" s="459"/>
    </row>
    <row r="300" spans="1:30" ht="50.1" customHeight="1" x14ac:dyDescent="0.3">
      <c r="A300" s="675"/>
      <c r="B300" s="447"/>
      <c r="C300" s="447"/>
      <c r="D300" s="447"/>
      <c r="E300" s="447"/>
      <c r="F300" s="401"/>
      <c r="G300" s="447"/>
      <c r="H300" s="443"/>
      <c r="I300" s="680"/>
      <c r="J300" s="680"/>
      <c r="K300" s="102" t="s">
        <v>1253</v>
      </c>
      <c r="L300" s="447"/>
      <c r="M300" s="680"/>
      <c r="N300" s="93"/>
      <c r="O300" s="93"/>
      <c r="P300" s="93"/>
      <c r="Q300" s="282"/>
      <c r="R300" s="93"/>
      <c r="S300" s="93"/>
      <c r="T300" s="93"/>
      <c r="U300" s="93"/>
      <c r="V300" s="93"/>
      <c r="W300" s="93"/>
      <c r="X300" s="93"/>
      <c r="Y300" s="93"/>
      <c r="Z300" s="685"/>
      <c r="AA300" s="460"/>
      <c r="AB300" s="729"/>
      <c r="AC300" s="460"/>
      <c r="AD300" s="460"/>
    </row>
    <row r="301" spans="1:30" ht="50.1" customHeight="1" x14ac:dyDescent="0.3">
      <c r="A301" s="675"/>
      <c r="B301" s="447"/>
      <c r="C301" s="447"/>
      <c r="D301" s="447"/>
      <c r="E301" s="447"/>
      <c r="F301" s="401"/>
      <c r="G301" s="447"/>
      <c r="H301" s="443"/>
      <c r="I301" s="680"/>
      <c r="J301" s="680"/>
      <c r="K301" s="102" t="s">
        <v>1254</v>
      </c>
      <c r="L301" s="447"/>
      <c r="M301" s="680"/>
      <c r="N301" s="93"/>
      <c r="O301" s="93"/>
      <c r="P301" s="93"/>
      <c r="Q301" s="93"/>
      <c r="R301" s="282"/>
      <c r="S301" s="93"/>
      <c r="T301" s="93"/>
      <c r="U301" s="93"/>
      <c r="V301" s="93"/>
      <c r="W301" s="93"/>
      <c r="X301" s="93"/>
      <c r="Y301" s="93"/>
      <c r="Z301" s="685"/>
      <c r="AA301" s="460"/>
      <c r="AB301" s="729"/>
      <c r="AC301" s="460"/>
      <c r="AD301" s="460"/>
    </row>
    <row r="302" spans="1:30" ht="50.1" customHeight="1" x14ac:dyDescent="0.3">
      <c r="A302" s="675"/>
      <c r="B302" s="447"/>
      <c r="C302" s="447"/>
      <c r="D302" s="448"/>
      <c r="E302" s="448"/>
      <c r="F302" s="402"/>
      <c r="G302" s="448"/>
      <c r="H302" s="444"/>
      <c r="I302" s="681"/>
      <c r="J302" s="681"/>
      <c r="K302" s="102" t="s">
        <v>1245</v>
      </c>
      <c r="L302" s="448"/>
      <c r="M302" s="681"/>
      <c r="N302" s="93"/>
      <c r="O302" s="93"/>
      <c r="P302" s="93"/>
      <c r="Q302" s="93"/>
      <c r="R302" s="282"/>
      <c r="S302" s="93"/>
      <c r="T302" s="93"/>
      <c r="U302" s="93"/>
      <c r="V302" s="93"/>
      <c r="W302" s="93"/>
      <c r="X302" s="93"/>
      <c r="Y302" s="93"/>
      <c r="Z302" s="685"/>
      <c r="AA302" s="461"/>
      <c r="AB302" s="730"/>
      <c r="AC302" s="461"/>
      <c r="AD302" s="461"/>
    </row>
    <row r="303" spans="1:30" ht="50.1" customHeight="1" x14ac:dyDescent="0.3">
      <c r="A303" s="675"/>
      <c r="B303" s="447"/>
      <c r="C303" s="447"/>
      <c r="D303" s="446" t="s">
        <v>1255</v>
      </c>
      <c r="E303" s="446" t="s">
        <v>677</v>
      </c>
      <c r="F303" s="400" t="s">
        <v>1256</v>
      </c>
      <c r="G303" s="446" t="s">
        <v>1257</v>
      </c>
      <c r="H303" s="442">
        <v>1</v>
      </c>
      <c r="I303" s="734" t="s">
        <v>1258</v>
      </c>
      <c r="J303" s="679" t="s">
        <v>1259</v>
      </c>
      <c r="K303" s="102" t="s">
        <v>1260</v>
      </c>
      <c r="L303" s="416" t="s">
        <v>1221</v>
      </c>
      <c r="M303" s="679" t="s">
        <v>1261</v>
      </c>
      <c r="N303" s="282"/>
      <c r="O303" s="93"/>
      <c r="P303" s="93"/>
      <c r="Q303" s="93"/>
      <c r="R303" s="93"/>
      <c r="S303" s="93"/>
      <c r="T303" s="93"/>
      <c r="U303" s="93"/>
      <c r="V303" s="93"/>
      <c r="W303" s="93"/>
      <c r="X303" s="93"/>
      <c r="Y303" s="93"/>
      <c r="Z303" s="685"/>
      <c r="AA303" s="459"/>
      <c r="AB303" s="728">
        <v>1</v>
      </c>
      <c r="AC303" s="459"/>
      <c r="AD303" s="459"/>
    </row>
    <row r="304" spans="1:30" ht="50.1" customHeight="1" x14ac:dyDescent="0.3">
      <c r="A304" s="675"/>
      <c r="B304" s="447"/>
      <c r="C304" s="447"/>
      <c r="D304" s="447"/>
      <c r="E304" s="447"/>
      <c r="F304" s="401"/>
      <c r="G304" s="447"/>
      <c r="H304" s="443"/>
      <c r="I304" s="735"/>
      <c r="J304" s="680"/>
      <c r="K304" s="102" t="s">
        <v>1262</v>
      </c>
      <c r="L304" s="417"/>
      <c r="M304" s="680"/>
      <c r="N304" s="93"/>
      <c r="O304" s="282"/>
      <c r="P304" s="282"/>
      <c r="Q304" s="93"/>
      <c r="R304" s="93"/>
      <c r="S304" s="93"/>
      <c r="T304" s="93"/>
      <c r="U304" s="93"/>
      <c r="V304" s="93"/>
      <c r="W304" s="93"/>
      <c r="X304" s="93"/>
      <c r="Y304" s="93"/>
      <c r="Z304" s="685"/>
      <c r="AA304" s="460"/>
      <c r="AB304" s="729"/>
      <c r="AC304" s="460"/>
      <c r="AD304" s="460"/>
    </row>
    <row r="305" spans="1:30" ht="50.1" customHeight="1" x14ac:dyDescent="0.3">
      <c r="A305" s="675"/>
      <c r="B305" s="447"/>
      <c r="C305" s="447"/>
      <c r="D305" s="447"/>
      <c r="E305" s="447"/>
      <c r="F305" s="401"/>
      <c r="G305" s="447"/>
      <c r="H305" s="443"/>
      <c r="I305" s="735"/>
      <c r="J305" s="680"/>
      <c r="K305" s="102" t="s">
        <v>1263</v>
      </c>
      <c r="L305" s="417"/>
      <c r="M305" s="680"/>
      <c r="N305" s="93"/>
      <c r="O305" s="93"/>
      <c r="P305" s="93"/>
      <c r="Q305" s="282"/>
      <c r="R305" s="282"/>
      <c r="S305" s="93"/>
      <c r="T305" s="93"/>
      <c r="U305" s="93"/>
      <c r="V305" s="93"/>
      <c r="W305" s="93"/>
      <c r="X305" s="93"/>
      <c r="Y305" s="93"/>
      <c r="Z305" s="685"/>
      <c r="AA305" s="460"/>
      <c r="AB305" s="729"/>
      <c r="AC305" s="460"/>
      <c r="AD305" s="460"/>
    </row>
    <row r="306" spans="1:30" ht="50.1" customHeight="1" x14ac:dyDescent="0.3">
      <c r="A306" s="675"/>
      <c r="B306" s="447"/>
      <c r="C306" s="447"/>
      <c r="D306" s="448"/>
      <c r="E306" s="448"/>
      <c r="F306" s="402"/>
      <c r="G306" s="448"/>
      <c r="H306" s="444"/>
      <c r="I306" s="736"/>
      <c r="J306" s="681"/>
      <c r="K306" s="102" t="s">
        <v>1264</v>
      </c>
      <c r="L306" s="418"/>
      <c r="M306" s="681"/>
      <c r="N306" s="93"/>
      <c r="O306" s="93"/>
      <c r="P306" s="93"/>
      <c r="Q306" s="93"/>
      <c r="R306" s="93"/>
      <c r="S306" s="282"/>
      <c r="T306" s="93"/>
      <c r="U306" s="93"/>
      <c r="V306" s="93"/>
      <c r="W306" s="93"/>
      <c r="X306" s="93"/>
      <c r="Y306" s="93"/>
      <c r="Z306" s="685"/>
      <c r="AA306" s="460"/>
      <c r="AB306" s="730"/>
      <c r="AC306" s="460"/>
      <c r="AD306" s="460"/>
    </row>
    <row r="307" spans="1:30" ht="50.1" customHeight="1" x14ac:dyDescent="0.3">
      <c r="A307" s="675"/>
      <c r="B307" s="447"/>
      <c r="C307" s="447"/>
      <c r="D307" s="446" t="s">
        <v>1265</v>
      </c>
      <c r="E307" s="446" t="s">
        <v>677</v>
      </c>
      <c r="F307" s="400" t="s">
        <v>1266</v>
      </c>
      <c r="G307" s="446" t="s">
        <v>1267</v>
      </c>
      <c r="H307" s="677">
        <v>0.25</v>
      </c>
      <c r="I307" s="734" t="s">
        <v>1268</v>
      </c>
      <c r="J307" s="679" t="s">
        <v>1269</v>
      </c>
      <c r="K307" s="102" t="s">
        <v>1270</v>
      </c>
      <c r="L307" s="416" t="s">
        <v>1221</v>
      </c>
      <c r="M307" s="679" t="s">
        <v>1271</v>
      </c>
      <c r="N307" s="282"/>
      <c r="O307" s="93"/>
      <c r="P307" s="93"/>
      <c r="Q307" s="93"/>
      <c r="R307" s="93"/>
      <c r="S307" s="93"/>
      <c r="T307" s="93"/>
      <c r="U307" s="93"/>
      <c r="V307" s="93"/>
      <c r="W307" s="93"/>
      <c r="X307" s="93"/>
      <c r="Y307" s="93"/>
      <c r="Z307" s="685"/>
      <c r="AA307" s="459"/>
      <c r="AB307" s="731">
        <v>0.25</v>
      </c>
      <c r="AC307" s="459"/>
      <c r="AD307" s="459"/>
    </row>
    <row r="308" spans="1:30" ht="50.1" customHeight="1" x14ac:dyDescent="0.3">
      <c r="A308" s="675"/>
      <c r="B308" s="447"/>
      <c r="C308" s="447"/>
      <c r="D308" s="447"/>
      <c r="E308" s="447"/>
      <c r="F308" s="401"/>
      <c r="G308" s="447"/>
      <c r="H308" s="678"/>
      <c r="I308" s="735"/>
      <c r="J308" s="680"/>
      <c r="K308" s="102" t="s">
        <v>1272</v>
      </c>
      <c r="L308" s="417"/>
      <c r="M308" s="680"/>
      <c r="N308" s="93"/>
      <c r="O308" s="282"/>
      <c r="P308" s="282"/>
      <c r="Q308" s="93"/>
      <c r="R308" s="93"/>
      <c r="S308" s="93"/>
      <c r="T308" s="93"/>
      <c r="U308" s="93"/>
      <c r="V308" s="93"/>
      <c r="W308" s="93"/>
      <c r="X308" s="93"/>
      <c r="Y308" s="93"/>
      <c r="Z308" s="685"/>
      <c r="AA308" s="460"/>
      <c r="AB308" s="732"/>
      <c r="AC308" s="460"/>
      <c r="AD308" s="460"/>
    </row>
    <row r="309" spans="1:30" ht="50.1" customHeight="1" x14ac:dyDescent="0.3">
      <c r="A309" s="675"/>
      <c r="B309" s="447"/>
      <c r="C309" s="447"/>
      <c r="D309" s="448"/>
      <c r="E309" s="448"/>
      <c r="F309" s="402"/>
      <c r="G309" s="448"/>
      <c r="H309" s="707"/>
      <c r="I309" s="736"/>
      <c r="J309" s="681"/>
      <c r="K309" s="102" t="s">
        <v>1273</v>
      </c>
      <c r="L309" s="418"/>
      <c r="M309" s="681"/>
      <c r="N309" s="93"/>
      <c r="O309" s="93"/>
      <c r="P309" s="93"/>
      <c r="Q309" s="282"/>
      <c r="R309" s="282"/>
      <c r="S309" s="93"/>
      <c r="T309" s="93"/>
      <c r="U309" s="93"/>
      <c r="V309" s="93"/>
      <c r="W309" s="93"/>
      <c r="X309" s="93"/>
      <c r="Y309" s="93"/>
      <c r="Z309" s="685"/>
      <c r="AA309" s="460"/>
      <c r="AB309" s="733"/>
      <c r="AC309" s="460"/>
      <c r="AD309" s="460"/>
    </row>
    <row r="310" spans="1:30" ht="50.1" customHeight="1" x14ac:dyDescent="0.3">
      <c r="A310" s="675"/>
      <c r="B310" s="447"/>
      <c r="C310" s="447"/>
      <c r="D310" s="407" t="s">
        <v>1274</v>
      </c>
      <c r="E310" s="407" t="s">
        <v>677</v>
      </c>
      <c r="F310" s="421" t="s">
        <v>1275</v>
      </c>
      <c r="G310" s="407" t="s">
        <v>1276</v>
      </c>
      <c r="H310" s="441">
        <v>10</v>
      </c>
      <c r="I310" s="436" t="s">
        <v>1277</v>
      </c>
      <c r="J310" s="679" t="s">
        <v>1278</v>
      </c>
      <c r="K310" s="102" t="s">
        <v>1279</v>
      </c>
      <c r="L310" s="403" t="s">
        <v>1221</v>
      </c>
      <c r="M310" s="436" t="s">
        <v>1280</v>
      </c>
      <c r="N310" s="282"/>
      <c r="O310" s="93"/>
      <c r="P310" s="93"/>
      <c r="Q310" s="93"/>
      <c r="R310" s="93"/>
      <c r="S310" s="93"/>
      <c r="T310" s="93"/>
      <c r="U310" s="93"/>
      <c r="V310" s="93"/>
      <c r="W310" s="93"/>
      <c r="X310" s="93"/>
      <c r="Y310" s="93"/>
      <c r="Z310" s="685"/>
      <c r="AA310" s="452"/>
      <c r="AB310" s="452"/>
      <c r="AC310" s="441">
        <v>10</v>
      </c>
      <c r="AD310" s="452"/>
    </row>
    <row r="311" spans="1:30" ht="50.1" customHeight="1" x14ac:dyDescent="0.3">
      <c r="A311" s="675"/>
      <c r="B311" s="447"/>
      <c r="C311" s="447"/>
      <c r="D311" s="407"/>
      <c r="E311" s="407"/>
      <c r="F311" s="421"/>
      <c r="G311" s="407"/>
      <c r="H311" s="441"/>
      <c r="I311" s="436"/>
      <c r="J311" s="680"/>
      <c r="K311" s="102" t="s">
        <v>1281</v>
      </c>
      <c r="L311" s="403"/>
      <c r="M311" s="436"/>
      <c r="N311" s="282"/>
      <c r="O311" s="282"/>
      <c r="P311" s="282"/>
      <c r="Q311" s="93"/>
      <c r="R311" s="93"/>
      <c r="S311" s="93"/>
      <c r="T311" s="93"/>
      <c r="U311" s="93"/>
      <c r="V311" s="93"/>
      <c r="W311" s="93"/>
      <c r="X311" s="93"/>
      <c r="Y311" s="93"/>
      <c r="Z311" s="685"/>
      <c r="AA311" s="452"/>
      <c r="AB311" s="452"/>
      <c r="AC311" s="441"/>
      <c r="AD311" s="452"/>
    </row>
    <row r="312" spans="1:30" ht="50.1" customHeight="1" x14ac:dyDescent="0.3">
      <c r="A312" s="675"/>
      <c r="B312" s="447"/>
      <c r="C312" s="447"/>
      <c r="D312" s="407"/>
      <c r="E312" s="407"/>
      <c r="F312" s="421"/>
      <c r="G312" s="407"/>
      <c r="H312" s="441"/>
      <c r="I312" s="436"/>
      <c r="J312" s="680"/>
      <c r="K312" s="102" t="s">
        <v>1282</v>
      </c>
      <c r="L312" s="403"/>
      <c r="M312" s="436"/>
      <c r="N312" s="93"/>
      <c r="O312" s="282"/>
      <c r="P312" s="282"/>
      <c r="Q312" s="282"/>
      <c r="R312" s="282"/>
      <c r="S312" s="93"/>
      <c r="T312" s="93"/>
      <c r="U312" s="93"/>
      <c r="V312" s="93"/>
      <c r="W312" s="93"/>
      <c r="X312" s="93"/>
      <c r="Y312" s="93"/>
      <c r="Z312" s="685"/>
      <c r="AA312" s="452"/>
      <c r="AB312" s="452"/>
      <c r="AC312" s="441"/>
      <c r="AD312" s="452"/>
    </row>
    <row r="313" spans="1:30" ht="50.1" customHeight="1" x14ac:dyDescent="0.3">
      <c r="A313" s="675"/>
      <c r="B313" s="447"/>
      <c r="C313" s="447"/>
      <c r="D313" s="407"/>
      <c r="E313" s="407"/>
      <c r="F313" s="421"/>
      <c r="G313" s="407" t="s">
        <v>1283</v>
      </c>
      <c r="H313" s="441">
        <v>6</v>
      </c>
      <c r="I313" s="436"/>
      <c r="J313" s="680"/>
      <c r="K313" s="102" t="s">
        <v>1264</v>
      </c>
      <c r="L313" s="403"/>
      <c r="M313" s="436"/>
      <c r="N313" s="93"/>
      <c r="O313" s="93"/>
      <c r="P313" s="93"/>
      <c r="Q313" s="282"/>
      <c r="R313" s="282"/>
      <c r="S313" s="93"/>
      <c r="T313" s="93"/>
      <c r="U313" s="93"/>
      <c r="V313" s="93"/>
      <c r="W313" s="93"/>
      <c r="X313" s="93"/>
      <c r="Y313" s="93"/>
      <c r="Z313" s="685"/>
      <c r="AA313" s="441">
        <v>2</v>
      </c>
      <c r="AB313" s="441">
        <v>4</v>
      </c>
      <c r="AC313" s="452"/>
      <c r="AD313" s="452"/>
    </row>
    <row r="314" spans="1:30" ht="50.1" customHeight="1" x14ac:dyDescent="0.3">
      <c r="A314" s="675"/>
      <c r="B314" s="447"/>
      <c r="C314" s="447"/>
      <c r="D314" s="407"/>
      <c r="E314" s="407"/>
      <c r="F314" s="421"/>
      <c r="G314" s="407"/>
      <c r="H314" s="441"/>
      <c r="I314" s="436"/>
      <c r="J314" s="681"/>
      <c r="K314" s="102" t="s">
        <v>1284</v>
      </c>
      <c r="L314" s="403"/>
      <c r="M314" s="436"/>
      <c r="N314" s="93"/>
      <c r="O314" s="93"/>
      <c r="P314" s="93"/>
      <c r="Q314" s="282"/>
      <c r="R314" s="93"/>
      <c r="S314" s="282"/>
      <c r="T314" s="93"/>
      <c r="U314" s="93"/>
      <c r="V314" s="93"/>
      <c r="W314" s="93"/>
      <c r="X314" s="93"/>
      <c r="Y314" s="93"/>
      <c r="Z314" s="685"/>
      <c r="AA314" s="441"/>
      <c r="AB314" s="441"/>
      <c r="AC314" s="452"/>
      <c r="AD314" s="452"/>
    </row>
    <row r="315" spans="1:30" ht="50.1" customHeight="1" x14ac:dyDescent="0.3">
      <c r="A315" s="675"/>
      <c r="B315" s="447"/>
      <c r="C315" s="447"/>
      <c r="D315" s="416" t="s">
        <v>1285</v>
      </c>
      <c r="E315" s="416" t="s">
        <v>677</v>
      </c>
      <c r="F315" s="416" t="s">
        <v>1286</v>
      </c>
      <c r="G315" s="416" t="s">
        <v>1287</v>
      </c>
      <c r="H315" s="677">
        <v>1</v>
      </c>
      <c r="I315" s="682" t="s">
        <v>1288</v>
      </c>
      <c r="J315" s="682" t="s">
        <v>1289</v>
      </c>
      <c r="K315" s="171" t="s">
        <v>1290</v>
      </c>
      <c r="L315" s="401" t="s">
        <v>1221</v>
      </c>
      <c r="M315" s="400" t="s">
        <v>959</v>
      </c>
      <c r="N315" s="282"/>
      <c r="O315" s="282"/>
      <c r="P315" s="282"/>
      <c r="Q315" s="282"/>
      <c r="R315" s="282"/>
      <c r="S315" s="282"/>
      <c r="T315" s="282"/>
      <c r="U315" s="282"/>
      <c r="V315" s="282"/>
      <c r="W315" s="282"/>
      <c r="X315" s="282"/>
      <c r="Y315" s="282"/>
      <c r="Z315" s="737"/>
      <c r="AA315" s="686">
        <v>0.25</v>
      </c>
      <c r="AB315" s="686">
        <v>0.25</v>
      </c>
      <c r="AC315" s="686">
        <v>0.25</v>
      </c>
      <c r="AD315" s="686">
        <v>0.25</v>
      </c>
    </row>
    <row r="316" spans="1:30" ht="50.1" customHeight="1" x14ac:dyDescent="0.3">
      <c r="A316" s="675"/>
      <c r="B316" s="447"/>
      <c r="C316" s="447"/>
      <c r="D316" s="417"/>
      <c r="E316" s="417"/>
      <c r="F316" s="417"/>
      <c r="G316" s="417"/>
      <c r="H316" s="678"/>
      <c r="I316" s="683"/>
      <c r="J316" s="683"/>
      <c r="K316" s="102" t="s">
        <v>1291</v>
      </c>
      <c r="L316" s="401"/>
      <c r="M316" s="401"/>
      <c r="N316" s="282"/>
      <c r="O316" s="282"/>
      <c r="P316" s="282"/>
      <c r="Q316" s="282"/>
      <c r="R316" s="282"/>
      <c r="S316" s="282"/>
      <c r="T316" s="282"/>
      <c r="U316" s="282"/>
      <c r="V316" s="282"/>
      <c r="W316" s="282"/>
      <c r="X316" s="282"/>
      <c r="Y316" s="282"/>
      <c r="Z316" s="738"/>
      <c r="AA316" s="686"/>
      <c r="AB316" s="686"/>
      <c r="AC316" s="686"/>
      <c r="AD316" s="686"/>
    </row>
    <row r="317" spans="1:30" ht="50.1" customHeight="1" x14ac:dyDescent="0.3">
      <c r="A317" s="675"/>
      <c r="B317" s="447"/>
      <c r="C317" s="447"/>
      <c r="D317" s="417"/>
      <c r="E317" s="417"/>
      <c r="F317" s="417"/>
      <c r="G317" s="417"/>
      <c r="H317" s="678"/>
      <c r="I317" s="683"/>
      <c r="J317" s="683"/>
      <c r="K317" s="102" t="s">
        <v>1292</v>
      </c>
      <c r="L317" s="401"/>
      <c r="M317" s="401"/>
      <c r="N317" s="282"/>
      <c r="O317" s="282"/>
      <c r="P317" s="282"/>
      <c r="Q317" s="282"/>
      <c r="R317" s="282"/>
      <c r="S317" s="282"/>
      <c r="T317" s="282"/>
      <c r="U317" s="282"/>
      <c r="V317" s="282"/>
      <c r="W317" s="282"/>
      <c r="X317" s="282"/>
      <c r="Y317" s="282"/>
      <c r="Z317" s="738"/>
      <c r="AA317" s="686"/>
      <c r="AB317" s="686"/>
      <c r="AC317" s="686"/>
      <c r="AD317" s="686"/>
    </row>
    <row r="318" spans="1:30" ht="50.1" customHeight="1" x14ac:dyDescent="0.3">
      <c r="A318" s="675"/>
      <c r="B318" s="447"/>
      <c r="C318" s="447"/>
      <c r="D318" s="417"/>
      <c r="E318" s="417"/>
      <c r="F318" s="417"/>
      <c r="G318" s="417"/>
      <c r="H318" s="678"/>
      <c r="I318" s="683"/>
      <c r="J318" s="683"/>
      <c r="K318" s="102" t="s">
        <v>1293</v>
      </c>
      <c r="L318" s="401"/>
      <c r="M318" s="401"/>
      <c r="N318" s="282"/>
      <c r="O318" s="282"/>
      <c r="P318" s="282"/>
      <c r="Q318" s="282"/>
      <c r="R318" s="282"/>
      <c r="S318" s="282"/>
      <c r="T318" s="282"/>
      <c r="U318" s="282"/>
      <c r="V318" s="282"/>
      <c r="W318" s="282"/>
      <c r="X318" s="282"/>
      <c r="Y318" s="282"/>
      <c r="Z318" s="738"/>
      <c r="AA318" s="686"/>
      <c r="AB318" s="686"/>
      <c r="AC318" s="686"/>
      <c r="AD318" s="686"/>
    </row>
    <row r="319" spans="1:30" ht="50.1" customHeight="1" x14ac:dyDescent="0.3">
      <c r="A319" s="675"/>
      <c r="B319" s="447"/>
      <c r="C319" s="447"/>
      <c r="D319" s="418"/>
      <c r="E319" s="418"/>
      <c r="F319" s="418"/>
      <c r="G319" s="418"/>
      <c r="H319" s="707"/>
      <c r="I319" s="684"/>
      <c r="J319" s="684"/>
      <c r="K319" s="102" t="s">
        <v>1294</v>
      </c>
      <c r="L319" s="402"/>
      <c r="M319" s="402"/>
      <c r="N319" s="93"/>
      <c r="O319" s="93"/>
      <c r="P319" s="282"/>
      <c r="Q319" s="93"/>
      <c r="R319" s="93"/>
      <c r="S319" s="282"/>
      <c r="T319" s="93"/>
      <c r="U319" s="93"/>
      <c r="V319" s="282"/>
      <c r="W319" s="93"/>
      <c r="X319" s="93"/>
      <c r="Y319" s="282"/>
      <c r="Z319" s="739"/>
      <c r="AA319" s="686"/>
      <c r="AB319" s="686"/>
      <c r="AC319" s="686"/>
      <c r="AD319" s="686"/>
    </row>
    <row r="320" spans="1:30" ht="50.1" customHeight="1" x14ac:dyDescent="0.3">
      <c r="A320" s="675"/>
      <c r="B320" s="447"/>
      <c r="C320" s="447"/>
      <c r="D320" s="416" t="s">
        <v>1295</v>
      </c>
      <c r="E320" s="416" t="s">
        <v>677</v>
      </c>
      <c r="F320" s="400" t="s">
        <v>1296</v>
      </c>
      <c r="G320" s="416" t="s">
        <v>1297</v>
      </c>
      <c r="H320" s="423">
        <v>3</v>
      </c>
      <c r="I320" s="682" t="s">
        <v>1298</v>
      </c>
      <c r="J320" s="679" t="s">
        <v>1299</v>
      </c>
      <c r="K320" s="102" t="s">
        <v>1300</v>
      </c>
      <c r="L320" s="400" t="s">
        <v>1221</v>
      </c>
      <c r="M320" s="679" t="s">
        <v>959</v>
      </c>
      <c r="N320" s="93"/>
      <c r="O320" s="79"/>
      <c r="P320" s="79"/>
      <c r="Q320" s="79"/>
      <c r="R320" s="79"/>
      <c r="S320" s="79"/>
      <c r="T320" s="79"/>
      <c r="U320" s="79"/>
      <c r="V320" s="289"/>
      <c r="W320" s="79"/>
      <c r="X320" s="79"/>
      <c r="Y320" s="79"/>
      <c r="Z320" s="737"/>
      <c r="AA320" s="744"/>
      <c r="AB320" s="747"/>
      <c r="AC320" s="748">
        <v>3</v>
      </c>
      <c r="AD320" s="744"/>
    </row>
    <row r="321" spans="1:30" ht="50.1" customHeight="1" x14ac:dyDescent="0.3">
      <c r="A321" s="675"/>
      <c r="B321" s="447"/>
      <c r="C321" s="447"/>
      <c r="D321" s="417"/>
      <c r="E321" s="417"/>
      <c r="F321" s="401"/>
      <c r="G321" s="417"/>
      <c r="H321" s="424"/>
      <c r="I321" s="683"/>
      <c r="J321" s="680"/>
      <c r="K321" s="102" t="s">
        <v>1301</v>
      </c>
      <c r="L321" s="401"/>
      <c r="M321" s="680"/>
      <c r="N321" s="93"/>
      <c r="O321" s="79"/>
      <c r="P321" s="79"/>
      <c r="Q321" s="79"/>
      <c r="R321" s="79"/>
      <c r="S321" s="79"/>
      <c r="T321" s="79"/>
      <c r="U321" s="79"/>
      <c r="V321" s="289"/>
      <c r="W321" s="79"/>
      <c r="X321" s="79"/>
      <c r="Y321" s="79"/>
      <c r="Z321" s="738"/>
      <c r="AA321" s="745"/>
      <c r="AB321" s="738"/>
      <c r="AC321" s="749"/>
      <c r="AD321" s="745"/>
    </row>
    <row r="322" spans="1:30" ht="50.1" customHeight="1" x14ac:dyDescent="0.3">
      <c r="A322" s="676"/>
      <c r="B322" s="448"/>
      <c r="C322" s="448"/>
      <c r="D322" s="418"/>
      <c r="E322" s="418"/>
      <c r="F322" s="402"/>
      <c r="G322" s="418"/>
      <c r="H322" s="425"/>
      <c r="I322" s="684"/>
      <c r="J322" s="681"/>
      <c r="K322" s="102" t="s">
        <v>1302</v>
      </c>
      <c r="L322" s="402"/>
      <c r="M322" s="681"/>
      <c r="N322" s="79"/>
      <c r="O322" s="93"/>
      <c r="P322" s="79"/>
      <c r="Q322" s="79"/>
      <c r="R322" s="79"/>
      <c r="S322" s="79"/>
      <c r="T322" s="79"/>
      <c r="U322" s="79"/>
      <c r="V322" s="289"/>
      <c r="W322" s="79"/>
      <c r="X322" s="79"/>
      <c r="Y322" s="79"/>
      <c r="Z322" s="739"/>
      <c r="AA322" s="746"/>
      <c r="AB322" s="739"/>
      <c r="AC322" s="750"/>
      <c r="AD322" s="746"/>
    </row>
    <row r="323" spans="1:30" ht="28.5" customHeight="1" x14ac:dyDescent="0.3">
      <c r="A323" s="903" t="s">
        <v>1304</v>
      </c>
      <c r="B323" s="904"/>
      <c r="C323" s="904"/>
      <c r="D323" s="904"/>
      <c r="E323" s="904"/>
      <c r="F323" s="904"/>
      <c r="G323" s="904"/>
      <c r="H323" s="904"/>
      <c r="I323" s="904"/>
      <c r="J323" s="904"/>
      <c r="K323" s="904"/>
      <c r="L323" s="904"/>
      <c r="M323" s="904"/>
      <c r="N323" s="904"/>
      <c r="O323" s="904"/>
      <c r="P323" s="904"/>
      <c r="Q323" s="904"/>
      <c r="R323" s="904"/>
      <c r="S323" s="904"/>
      <c r="T323" s="904"/>
      <c r="U323" s="904"/>
      <c r="V323" s="904"/>
      <c r="W323" s="904"/>
      <c r="X323" s="904"/>
      <c r="Y323" s="904"/>
      <c r="Z323" s="904"/>
      <c r="AA323" s="904"/>
      <c r="AB323" s="904"/>
      <c r="AC323" s="904"/>
      <c r="AD323" s="904"/>
    </row>
    <row r="324" spans="1:30" ht="28.5" customHeight="1" x14ac:dyDescent="0.3">
      <c r="A324" s="156">
        <v>1</v>
      </c>
      <c r="B324" s="156">
        <v>2</v>
      </c>
      <c r="C324" s="156">
        <v>3</v>
      </c>
      <c r="D324" s="156">
        <v>4</v>
      </c>
      <c r="E324" s="156">
        <v>5</v>
      </c>
      <c r="F324" s="156">
        <v>6</v>
      </c>
      <c r="G324" s="156">
        <v>7</v>
      </c>
      <c r="H324" s="156">
        <v>8</v>
      </c>
      <c r="I324" s="156">
        <v>9</v>
      </c>
      <c r="J324" s="156">
        <v>10</v>
      </c>
      <c r="K324" s="156">
        <v>11</v>
      </c>
      <c r="L324" s="156">
        <v>12</v>
      </c>
      <c r="M324" s="156">
        <v>13</v>
      </c>
      <c r="N324" s="347">
        <v>14</v>
      </c>
      <c r="O324" s="347"/>
      <c r="P324" s="347"/>
      <c r="Q324" s="347"/>
      <c r="R324" s="347"/>
      <c r="S324" s="347"/>
      <c r="T324" s="347"/>
      <c r="U324" s="347"/>
      <c r="V324" s="347"/>
      <c r="W324" s="347"/>
      <c r="X324" s="347"/>
      <c r="Y324" s="347"/>
      <c r="Z324" s="156">
        <v>15</v>
      </c>
      <c r="AA324" s="347">
        <v>16</v>
      </c>
      <c r="AB324" s="347"/>
      <c r="AC324" s="347"/>
      <c r="AD324" s="347"/>
    </row>
    <row r="325" spans="1:30" ht="28.5" customHeight="1" x14ac:dyDescent="0.3">
      <c r="A325" s="340" t="s">
        <v>22</v>
      </c>
      <c r="B325" s="340"/>
      <c r="C325" s="337" t="s">
        <v>23</v>
      </c>
      <c r="D325" s="337" t="s">
        <v>24</v>
      </c>
      <c r="E325" s="337" t="s">
        <v>25</v>
      </c>
      <c r="F325" s="337" t="s">
        <v>26</v>
      </c>
      <c r="G325" s="337" t="s">
        <v>27</v>
      </c>
      <c r="H325" s="337" t="s">
        <v>28</v>
      </c>
      <c r="I325" s="337" t="s">
        <v>29</v>
      </c>
      <c r="J325" s="337" t="s">
        <v>30</v>
      </c>
      <c r="K325" s="337" t="s">
        <v>31</v>
      </c>
      <c r="L325" s="337" t="s">
        <v>32</v>
      </c>
      <c r="M325" s="337" t="s">
        <v>33</v>
      </c>
      <c r="N325" s="337" t="s">
        <v>34</v>
      </c>
      <c r="O325" s="337"/>
      <c r="P325" s="337"/>
      <c r="Q325" s="337"/>
      <c r="R325" s="337"/>
      <c r="S325" s="337"/>
      <c r="T325" s="337"/>
      <c r="U325" s="337"/>
      <c r="V325" s="337"/>
      <c r="W325" s="337"/>
      <c r="X325" s="337"/>
      <c r="Y325" s="337"/>
      <c r="Z325" s="337" t="s">
        <v>35</v>
      </c>
      <c r="AA325" s="337" t="s">
        <v>36</v>
      </c>
      <c r="AB325" s="337"/>
      <c r="AC325" s="337"/>
      <c r="AD325" s="337"/>
    </row>
    <row r="326" spans="1:30" ht="28.5" customHeight="1" x14ac:dyDescent="0.3">
      <c r="A326" s="337" t="s">
        <v>37</v>
      </c>
      <c r="B326" s="337" t="s">
        <v>38</v>
      </c>
      <c r="C326" s="337"/>
      <c r="D326" s="337"/>
      <c r="E326" s="337"/>
      <c r="F326" s="337"/>
      <c r="G326" s="337"/>
      <c r="H326" s="337"/>
      <c r="I326" s="337"/>
      <c r="J326" s="337"/>
      <c r="K326" s="337"/>
      <c r="L326" s="337"/>
      <c r="M326" s="337"/>
      <c r="N326" s="339" t="s">
        <v>39</v>
      </c>
      <c r="O326" s="339"/>
      <c r="P326" s="339"/>
      <c r="Q326" s="339" t="s">
        <v>40</v>
      </c>
      <c r="R326" s="339"/>
      <c r="S326" s="339"/>
      <c r="T326" s="339" t="s">
        <v>41</v>
      </c>
      <c r="U326" s="339"/>
      <c r="V326" s="339"/>
      <c r="W326" s="339" t="s">
        <v>42</v>
      </c>
      <c r="X326" s="339"/>
      <c r="Y326" s="339"/>
      <c r="Z326" s="337"/>
      <c r="AA326" s="161" t="s">
        <v>39</v>
      </c>
      <c r="AB326" s="161" t="s">
        <v>40</v>
      </c>
      <c r="AC326" s="161" t="s">
        <v>41</v>
      </c>
      <c r="AD326" s="161" t="s">
        <v>42</v>
      </c>
    </row>
    <row r="327" spans="1:30" ht="28.5" customHeight="1" x14ac:dyDescent="0.3">
      <c r="A327" s="337"/>
      <c r="B327" s="337"/>
      <c r="C327" s="337"/>
      <c r="D327" s="337"/>
      <c r="E327" s="337"/>
      <c r="F327" s="337"/>
      <c r="G327" s="375"/>
      <c r="H327" s="337"/>
      <c r="I327" s="337"/>
      <c r="J327" s="337"/>
      <c r="K327" s="337"/>
      <c r="L327" s="337"/>
      <c r="M327" s="337"/>
      <c r="N327" s="154" t="s">
        <v>43</v>
      </c>
      <c r="O327" s="154" t="s">
        <v>44</v>
      </c>
      <c r="P327" s="154" t="s">
        <v>45</v>
      </c>
      <c r="Q327" s="154" t="s">
        <v>46</v>
      </c>
      <c r="R327" s="154" t="s">
        <v>45</v>
      </c>
      <c r="S327" s="154" t="s">
        <v>47</v>
      </c>
      <c r="T327" s="154" t="s">
        <v>47</v>
      </c>
      <c r="U327" s="154" t="s">
        <v>46</v>
      </c>
      <c r="V327" s="154" t="s">
        <v>48</v>
      </c>
      <c r="W327" s="154" t="s">
        <v>49</v>
      </c>
      <c r="X327" s="154" t="s">
        <v>50</v>
      </c>
      <c r="Y327" s="154" t="s">
        <v>51</v>
      </c>
      <c r="Z327" s="337"/>
      <c r="AA327" s="19" t="s">
        <v>52</v>
      </c>
      <c r="AB327" s="19" t="s">
        <v>53</v>
      </c>
      <c r="AC327" s="19" t="s">
        <v>54</v>
      </c>
      <c r="AD327" s="19" t="s">
        <v>55</v>
      </c>
    </row>
    <row r="328" spans="1:30" ht="50.1" customHeight="1" x14ac:dyDescent="0.3">
      <c r="A328" s="387"/>
      <c r="B328" s="387"/>
      <c r="C328" s="364" t="s">
        <v>693</v>
      </c>
      <c r="D328" s="315" t="s">
        <v>1305</v>
      </c>
      <c r="E328" s="313" t="s">
        <v>1306</v>
      </c>
      <c r="F328" s="316" t="s">
        <v>1307</v>
      </c>
      <c r="G328" s="313" t="s">
        <v>1308</v>
      </c>
      <c r="H328" s="324">
        <v>3</v>
      </c>
      <c r="I328" s="313" t="s">
        <v>1309</v>
      </c>
      <c r="J328" s="315" t="s">
        <v>1310</v>
      </c>
      <c r="K328" s="108" t="s">
        <v>1311</v>
      </c>
      <c r="L328" s="315" t="s">
        <v>1312</v>
      </c>
      <c r="M328" s="313" t="s">
        <v>1313</v>
      </c>
      <c r="N328" s="182"/>
      <c r="O328" s="182"/>
      <c r="P328" s="182"/>
      <c r="Q328" s="182"/>
      <c r="R328" s="182"/>
      <c r="S328" s="232"/>
      <c r="T328" s="182"/>
      <c r="U328" s="182"/>
      <c r="V328" s="232"/>
      <c r="W328" s="182"/>
      <c r="X328" s="182"/>
      <c r="Y328" s="232"/>
      <c r="Z328" s="740"/>
      <c r="AA328" s="494">
        <v>1</v>
      </c>
      <c r="AB328" s="741">
        <v>1</v>
      </c>
      <c r="AC328" s="742"/>
      <c r="AD328" s="741">
        <v>1</v>
      </c>
    </row>
    <row r="329" spans="1:30" ht="50.1" customHeight="1" x14ac:dyDescent="0.3">
      <c r="A329" s="387"/>
      <c r="B329" s="387"/>
      <c r="C329" s="365"/>
      <c r="D329" s="315"/>
      <c r="E329" s="313"/>
      <c r="F329" s="316"/>
      <c r="G329" s="313"/>
      <c r="H329" s="324"/>
      <c r="I329" s="313"/>
      <c r="J329" s="315"/>
      <c r="K329" s="108" t="s">
        <v>1314</v>
      </c>
      <c r="L329" s="315"/>
      <c r="M329" s="313"/>
      <c r="N329" s="182"/>
      <c r="O329" s="182"/>
      <c r="P329" s="182"/>
      <c r="Q329" s="182"/>
      <c r="R329" s="182"/>
      <c r="S329" s="232"/>
      <c r="T329" s="182"/>
      <c r="U329" s="182"/>
      <c r="V329" s="232"/>
      <c r="W329" s="182"/>
      <c r="X329" s="182"/>
      <c r="Y329" s="232"/>
      <c r="Z329" s="740"/>
      <c r="AA329" s="495"/>
      <c r="AB329" s="741"/>
      <c r="AC329" s="742"/>
      <c r="AD329" s="741"/>
    </row>
    <row r="330" spans="1:30" ht="50.1" customHeight="1" x14ac:dyDescent="0.3">
      <c r="A330" s="387"/>
      <c r="B330" s="387"/>
      <c r="C330" s="365"/>
      <c r="D330" s="315"/>
      <c r="E330" s="313"/>
      <c r="F330" s="316"/>
      <c r="G330" s="313"/>
      <c r="H330" s="324"/>
      <c r="I330" s="313"/>
      <c r="J330" s="315"/>
      <c r="K330" s="108" t="s">
        <v>1315</v>
      </c>
      <c r="L330" s="315"/>
      <c r="M330" s="313"/>
      <c r="N330" s="182"/>
      <c r="O330" s="182"/>
      <c r="P330" s="182"/>
      <c r="Q330" s="182"/>
      <c r="R330" s="182"/>
      <c r="S330" s="232"/>
      <c r="T330" s="182"/>
      <c r="U330" s="182"/>
      <c r="V330" s="232"/>
      <c r="W330" s="182"/>
      <c r="X330" s="182"/>
      <c r="Y330" s="232"/>
      <c r="Z330" s="740"/>
      <c r="AA330" s="496"/>
      <c r="AB330" s="741"/>
      <c r="AC330" s="742"/>
      <c r="AD330" s="741"/>
    </row>
    <row r="331" spans="1:30" ht="50.1" customHeight="1" x14ac:dyDescent="0.3">
      <c r="A331" s="387"/>
      <c r="B331" s="387"/>
      <c r="C331" s="365"/>
      <c r="D331" s="315" t="s">
        <v>1316</v>
      </c>
      <c r="E331" s="313" t="s">
        <v>677</v>
      </c>
      <c r="F331" s="316" t="s">
        <v>1317</v>
      </c>
      <c r="G331" s="313" t="s">
        <v>1318</v>
      </c>
      <c r="H331" s="324">
        <v>10</v>
      </c>
      <c r="I331" s="313" t="s">
        <v>1319</v>
      </c>
      <c r="J331" s="315" t="s">
        <v>1320</v>
      </c>
      <c r="K331" s="108" t="s">
        <v>1321</v>
      </c>
      <c r="L331" s="315" t="s">
        <v>1322</v>
      </c>
      <c r="M331" s="313" t="s">
        <v>1323</v>
      </c>
      <c r="N331" s="182"/>
      <c r="O331" s="232"/>
      <c r="P331" s="232"/>
      <c r="Q331" s="232"/>
      <c r="R331" s="232"/>
      <c r="S331" s="232"/>
      <c r="T331" s="232"/>
      <c r="U331" s="232"/>
      <c r="V331" s="232"/>
      <c r="W331" s="232"/>
      <c r="X331" s="232"/>
      <c r="Y331" s="182"/>
      <c r="Z331" s="740"/>
      <c r="AA331" s="743">
        <v>2</v>
      </c>
      <c r="AB331" s="743">
        <v>3</v>
      </c>
      <c r="AC331" s="743">
        <v>3</v>
      </c>
      <c r="AD331" s="743">
        <v>2</v>
      </c>
    </row>
    <row r="332" spans="1:30" ht="50.1" customHeight="1" x14ac:dyDescent="0.3">
      <c r="A332" s="387"/>
      <c r="B332" s="387"/>
      <c r="C332" s="365"/>
      <c r="D332" s="315"/>
      <c r="E332" s="313"/>
      <c r="F332" s="316"/>
      <c r="G332" s="313"/>
      <c r="H332" s="324"/>
      <c r="I332" s="313"/>
      <c r="J332" s="315"/>
      <c r="K332" s="108" t="s">
        <v>1324</v>
      </c>
      <c r="L332" s="315"/>
      <c r="M332" s="313"/>
      <c r="N332" s="182"/>
      <c r="O332" s="232"/>
      <c r="P332" s="232"/>
      <c r="Q332" s="232"/>
      <c r="R332" s="232"/>
      <c r="S332" s="232"/>
      <c r="T332" s="232"/>
      <c r="U332" s="232"/>
      <c r="V332" s="232"/>
      <c r="W332" s="232"/>
      <c r="X332" s="232"/>
      <c r="Y332" s="182"/>
      <c r="Z332" s="740"/>
      <c r="AA332" s="743"/>
      <c r="AB332" s="743"/>
      <c r="AC332" s="743"/>
      <c r="AD332" s="743"/>
    </row>
    <row r="333" spans="1:30" ht="50.1" customHeight="1" x14ac:dyDescent="0.3">
      <c r="A333" s="387"/>
      <c r="B333" s="387"/>
      <c r="C333" s="365"/>
      <c r="D333" s="315" t="s">
        <v>1325</v>
      </c>
      <c r="E333" s="313" t="s">
        <v>1306</v>
      </c>
      <c r="F333" s="316" t="s">
        <v>1326</v>
      </c>
      <c r="G333" s="313" t="s">
        <v>1308</v>
      </c>
      <c r="H333" s="324">
        <v>2</v>
      </c>
      <c r="I333" s="313" t="s">
        <v>1327</v>
      </c>
      <c r="J333" s="315" t="s">
        <v>1328</v>
      </c>
      <c r="K333" s="108" t="s">
        <v>1329</v>
      </c>
      <c r="L333" s="315" t="s">
        <v>1322</v>
      </c>
      <c r="M333" s="313" t="s">
        <v>1330</v>
      </c>
      <c r="N333" s="232"/>
      <c r="O333" s="182"/>
      <c r="P333" s="182"/>
      <c r="Q333" s="182"/>
      <c r="R333" s="182"/>
      <c r="S333" s="182"/>
      <c r="T333" s="232"/>
      <c r="U333" s="182"/>
      <c r="V333" s="182"/>
      <c r="W333" s="182"/>
      <c r="X333" s="182"/>
      <c r="Y333" s="182"/>
      <c r="Z333" s="740"/>
      <c r="AA333" s="742"/>
      <c r="AB333" s="741">
        <v>1</v>
      </c>
      <c r="AC333" s="742"/>
      <c r="AD333" s="741">
        <v>1</v>
      </c>
    </row>
    <row r="334" spans="1:30" ht="50.1" customHeight="1" x14ac:dyDescent="0.3">
      <c r="A334" s="387"/>
      <c r="B334" s="387"/>
      <c r="C334" s="365"/>
      <c r="D334" s="315"/>
      <c r="E334" s="313"/>
      <c r="F334" s="316"/>
      <c r="G334" s="313"/>
      <c r="H334" s="324"/>
      <c r="I334" s="313"/>
      <c r="J334" s="315"/>
      <c r="K334" s="108" t="s">
        <v>1331</v>
      </c>
      <c r="L334" s="315"/>
      <c r="M334" s="313"/>
      <c r="N334" s="182"/>
      <c r="O334" s="232"/>
      <c r="P334" s="232"/>
      <c r="Q334" s="182"/>
      <c r="R334" s="182"/>
      <c r="S334" s="182"/>
      <c r="T334" s="182"/>
      <c r="U334" s="232"/>
      <c r="V334" s="232"/>
      <c r="W334" s="182"/>
      <c r="X334" s="182"/>
      <c r="Y334" s="182"/>
      <c r="Z334" s="740"/>
      <c r="AA334" s="742"/>
      <c r="AB334" s="741"/>
      <c r="AC334" s="742"/>
      <c r="AD334" s="741"/>
    </row>
    <row r="335" spans="1:30" ht="50.1" customHeight="1" x14ac:dyDescent="0.3">
      <c r="A335" s="387"/>
      <c r="B335" s="387"/>
      <c r="C335" s="365"/>
      <c r="D335" s="315"/>
      <c r="E335" s="313"/>
      <c r="F335" s="316"/>
      <c r="G335" s="313"/>
      <c r="H335" s="324"/>
      <c r="I335" s="313"/>
      <c r="J335" s="315"/>
      <c r="K335" s="108" t="s">
        <v>1332</v>
      </c>
      <c r="L335" s="315"/>
      <c r="M335" s="313"/>
      <c r="N335" s="182"/>
      <c r="O335" s="182"/>
      <c r="P335" s="232"/>
      <c r="Q335" s="232"/>
      <c r="R335" s="182"/>
      <c r="S335" s="182"/>
      <c r="T335" s="182"/>
      <c r="U335" s="182"/>
      <c r="V335" s="232"/>
      <c r="W335" s="232"/>
      <c r="X335" s="182"/>
      <c r="Y335" s="182"/>
      <c r="Z335" s="740"/>
      <c r="AA335" s="742"/>
      <c r="AB335" s="741"/>
      <c r="AC335" s="742"/>
      <c r="AD335" s="741"/>
    </row>
    <row r="336" spans="1:30" ht="50.1" customHeight="1" x14ac:dyDescent="0.3">
      <c r="A336" s="387"/>
      <c r="B336" s="387"/>
      <c r="C336" s="365"/>
      <c r="D336" s="315"/>
      <c r="E336" s="313"/>
      <c r="F336" s="316"/>
      <c r="G336" s="313"/>
      <c r="H336" s="324"/>
      <c r="I336" s="313"/>
      <c r="J336" s="315"/>
      <c r="K336" s="108" t="s">
        <v>1333</v>
      </c>
      <c r="L336" s="315"/>
      <c r="M336" s="313"/>
      <c r="N336" s="182"/>
      <c r="O336" s="182"/>
      <c r="P336" s="182"/>
      <c r="Q336" s="232"/>
      <c r="R336" s="232"/>
      <c r="S336" s="182"/>
      <c r="T336" s="182"/>
      <c r="U336" s="182"/>
      <c r="V336" s="182"/>
      <c r="W336" s="232"/>
      <c r="X336" s="232"/>
      <c r="Y336" s="182"/>
      <c r="Z336" s="740"/>
      <c r="AA336" s="742"/>
      <c r="AB336" s="741"/>
      <c r="AC336" s="742"/>
      <c r="AD336" s="741"/>
    </row>
    <row r="337" spans="1:30" ht="50.1" customHeight="1" x14ac:dyDescent="0.3">
      <c r="A337" s="387"/>
      <c r="B337" s="387"/>
      <c r="C337" s="365"/>
      <c r="D337" s="315"/>
      <c r="E337" s="313"/>
      <c r="F337" s="316"/>
      <c r="G337" s="313"/>
      <c r="H337" s="324"/>
      <c r="I337" s="313"/>
      <c r="J337" s="315"/>
      <c r="K337" s="108" t="s">
        <v>1334</v>
      </c>
      <c r="L337" s="315"/>
      <c r="M337" s="313"/>
      <c r="N337" s="182"/>
      <c r="O337" s="182"/>
      <c r="P337" s="182"/>
      <c r="Q337" s="182"/>
      <c r="R337" s="182"/>
      <c r="S337" s="232"/>
      <c r="T337" s="182"/>
      <c r="U337" s="182"/>
      <c r="V337" s="182"/>
      <c r="W337" s="182"/>
      <c r="X337" s="182"/>
      <c r="Y337" s="232"/>
      <c r="Z337" s="740"/>
      <c r="AA337" s="742"/>
      <c r="AB337" s="741"/>
      <c r="AC337" s="742"/>
      <c r="AD337" s="741"/>
    </row>
    <row r="338" spans="1:30" ht="50.1" customHeight="1" x14ac:dyDescent="0.3">
      <c r="A338" s="387"/>
      <c r="B338" s="387"/>
      <c r="C338" s="365"/>
      <c r="D338" s="315" t="s">
        <v>1806</v>
      </c>
      <c r="E338" s="313" t="s">
        <v>1306</v>
      </c>
      <c r="F338" s="316" t="s">
        <v>1335</v>
      </c>
      <c r="G338" s="313" t="s">
        <v>1308</v>
      </c>
      <c r="H338" s="324">
        <v>1</v>
      </c>
      <c r="I338" s="313" t="s">
        <v>1336</v>
      </c>
      <c r="J338" s="313" t="s">
        <v>1337</v>
      </c>
      <c r="K338" s="108" t="s">
        <v>1338</v>
      </c>
      <c r="L338" s="313" t="s">
        <v>1322</v>
      </c>
      <c r="M338" s="313" t="s">
        <v>1330</v>
      </c>
      <c r="N338" s="182"/>
      <c r="O338" s="182"/>
      <c r="P338" s="182"/>
      <c r="Q338" s="182"/>
      <c r="R338" s="182"/>
      <c r="S338" s="182"/>
      <c r="T338" s="182"/>
      <c r="U338" s="182"/>
      <c r="V338" s="182"/>
      <c r="W338" s="182"/>
      <c r="X338" s="182"/>
      <c r="Y338" s="182"/>
      <c r="Z338" s="740"/>
      <c r="AA338" s="858"/>
      <c r="AB338" s="858"/>
      <c r="AC338" s="858"/>
      <c r="AD338" s="743">
        <v>1</v>
      </c>
    </row>
    <row r="339" spans="1:30" ht="50.1" customHeight="1" x14ac:dyDescent="0.3">
      <c r="A339" s="387"/>
      <c r="B339" s="387"/>
      <c r="C339" s="365"/>
      <c r="D339" s="315"/>
      <c r="E339" s="313"/>
      <c r="F339" s="316"/>
      <c r="G339" s="313"/>
      <c r="H339" s="324"/>
      <c r="I339" s="313"/>
      <c r="J339" s="313"/>
      <c r="K339" s="108" t="s">
        <v>1339</v>
      </c>
      <c r="L339" s="313"/>
      <c r="M339" s="313"/>
      <c r="N339" s="182"/>
      <c r="O339" s="182"/>
      <c r="P339" s="182"/>
      <c r="Q339" s="182"/>
      <c r="R339" s="182"/>
      <c r="S339" s="182"/>
      <c r="T339" s="182"/>
      <c r="U339" s="182"/>
      <c r="V339" s="182"/>
      <c r="W339" s="182"/>
      <c r="X339" s="182"/>
      <c r="Y339" s="182"/>
      <c r="Z339" s="740"/>
      <c r="AA339" s="858"/>
      <c r="AB339" s="858"/>
      <c r="AC339" s="858"/>
      <c r="AD339" s="743"/>
    </row>
    <row r="340" spans="1:30" ht="50.1" customHeight="1" x14ac:dyDescent="0.3">
      <c r="A340" s="387"/>
      <c r="B340" s="387"/>
      <c r="C340" s="365"/>
      <c r="D340" s="315"/>
      <c r="E340" s="313"/>
      <c r="F340" s="316"/>
      <c r="G340" s="313"/>
      <c r="H340" s="324"/>
      <c r="I340" s="313"/>
      <c r="J340" s="313"/>
      <c r="K340" s="108" t="s">
        <v>1340</v>
      </c>
      <c r="L340" s="313"/>
      <c r="M340" s="313"/>
      <c r="N340" s="182"/>
      <c r="O340" s="182"/>
      <c r="P340" s="182"/>
      <c r="Q340" s="182"/>
      <c r="R340" s="182"/>
      <c r="S340" s="182"/>
      <c r="T340" s="182"/>
      <c r="U340" s="182"/>
      <c r="V340" s="182"/>
      <c r="W340" s="182"/>
      <c r="X340" s="182"/>
      <c r="Y340" s="232"/>
      <c r="Z340" s="740"/>
      <c r="AA340" s="858"/>
      <c r="AB340" s="858"/>
      <c r="AC340" s="858"/>
      <c r="AD340" s="743"/>
    </row>
    <row r="341" spans="1:30" ht="50.1" customHeight="1" x14ac:dyDescent="0.3">
      <c r="A341" s="387"/>
      <c r="B341" s="387"/>
      <c r="C341" s="365"/>
      <c r="D341" s="315" t="s">
        <v>1341</v>
      </c>
      <c r="E341" s="313" t="s">
        <v>677</v>
      </c>
      <c r="F341" s="313" t="s">
        <v>1342</v>
      </c>
      <c r="G341" s="313" t="s">
        <v>1343</v>
      </c>
      <c r="H341" s="313">
        <v>10</v>
      </c>
      <c r="I341" s="313" t="s">
        <v>1344</v>
      </c>
      <c r="J341" s="313" t="s">
        <v>1345</v>
      </c>
      <c r="K341" s="215" t="s">
        <v>1346</v>
      </c>
      <c r="L341" s="315" t="s">
        <v>1322</v>
      </c>
      <c r="M341" s="313" t="s">
        <v>1347</v>
      </c>
      <c r="N341" s="182"/>
      <c r="O341" s="232"/>
      <c r="P341" s="232"/>
      <c r="Q341" s="232"/>
      <c r="R341" s="232"/>
      <c r="S341" s="232"/>
      <c r="T341" s="232"/>
      <c r="U341" s="232"/>
      <c r="V341" s="232"/>
      <c r="W341" s="232"/>
      <c r="X341" s="232"/>
      <c r="Y341" s="182"/>
      <c r="Z341" s="740"/>
      <c r="AA341" s="743">
        <v>2</v>
      </c>
      <c r="AB341" s="743">
        <v>3</v>
      </c>
      <c r="AC341" s="743">
        <v>3</v>
      </c>
      <c r="AD341" s="743">
        <v>2</v>
      </c>
    </row>
    <row r="342" spans="1:30" ht="50.1" customHeight="1" x14ac:dyDescent="0.3">
      <c r="A342" s="387"/>
      <c r="B342" s="387"/>
      <c r="C342" s="365"/>
      <c r="D342" s="315"/>
      <c r="E342" s="313"/>
      <c r="F342" s="313"/>
      <c r="G342" s="313"/>
      <c r="H342" s="313"/>
      <c r="I342" s="313"/>
      <c r="J342" s="313"/>
      <c r="K342" s="108" t="s">
        <v>1348</v>
      </c>
      <c r="L342" s="315"/>
      <c r="M342" s="313"/>
      <c r="N342" s="182"/>
      <c r="O342" s="232"/>
      <c r="P342" s="232"/>
      <c r="Q342" s="232"/>
      <c r="R342" s="232"/>
      <c r="S342" s="232"/>
      <c r="T342" s="232"/>
      <c r="U342" s="232"/>
      <c r="V342" s="232"/>
      <c r="W342" s="232"/>
      <c r="X342" s="232"/>
      <c r="Y342" s="182"/>
      <c r="Z342" s="740"/>
      <c r="AA342" s="743"/>
      <c r="AB342" s="743"/>
      <c r="AC342" s="743"/>
      <c r="AD342" s="743"/>
    </row>
    <row r="343" spans="1:30" ht="50.1" customHeight="1" x14ac:dyDescent="0.3">
      <c r="A343" s="387"/>
      <c r="B343" s="387"/>
      <c r="C343" s="365"/>
      <c r="D343" s="315"/>
      <c r="E343" s="313"/>
      <c r="F343" s="313"/>
      <c r="G343" s="313"/>
      <c r="H343" s="313"/>
      <c r="I343" s="313"/>
      <c r="J343" s="313"/>
      <c r="K343" s="108" t="s">
        <v>1349</v>
      </c>
      <c r="L343" s="315"/>
      <c r="M343" s="313"/>
      <c r="N343" s="182"/>
      <c r="O343" s="232"/>
      <c r="P343" s="232"/>
      <c r="Q343" s="232"/>
      <c r="R343" s="232"/>
      <c r="S343" s="232"/>
      <c r="T343" s="232"/>
      <c r="U343" s="232"/>
      <c r="V343" s="232"/>
      <c r="W343" s="232"/>
      <c r="X343" s="232"/>
      <c r="Y343" s="182"/>
      <c r="Z343" s="740"/>
      <c r="AA343" s="743"/>
      <c r="AB343" s="743"/>
      <c r="AC343" s="743"/>
      <c r="AD343" s="743"/>
    </row>
    <row r="344" spans="1:30" ht="50.1" customHeight="1" x14ac:dyDescent="0.3">
      <c r="A344" s="387"/>
      <c r="B344" s="387"/>
      <c r="C344" s="365"/>
      <c r="D344" s="315"/>
      <c r="E344" s="313"/>
      <c r="F344" s="313"/>
      <c r="G344" s="313"/>
      <c r="H344" s="313"/>
      <c r="I344" s="313"/>
      <c r="J344" s="313"/>
      <c r="K344" s="108" t="s">
        <v>1350</v>
      </c>
      <c r="L344" s="315"/>
      <c r="M344" s="313"/>
      <c r="N344" s="182"/>
      <c r="O344" s="232"/>
      <c r="P344" s="232"/>
      <c r="Q344" s="232"/>
      <c r="R344" s="232"/>
      <c r="S344" s="232"/>
      <c r="T344" s="232"/>
      <c r="U344" s="232"/>
      <c r="V344" s="232"/>
      <c r="W344" s="232"/>
      <c r="X344" s="232"/>
      <c r="Y344" s="182"/>
      <c r="Z344" s="740"/>
      <c r="AA344" s="743"/>
      <c r="AB344" s="743"/>
      <c r="AC344" s="743"/>
      <c r="AD344" s="743"/>
    </row>
    <row r="345" spans="1:30" ht="50.1" customHeight="1" x14ac:dyDescent="0.3">
      <c r="A345" s="387"/>
      <c r="B345" s="387"/>
      <c r="C345" s="365"/>
      <c r="D345" s="322" t="s">
        <v>1352</v>
      </c>
      <c r="E345" s="335" t="s">
        <v>677</v>
      </c>
      <c r="F345" s="367" t="s">
        <v>1353</v>
      </c>
      <c r="G345" s="335" t="s">
        <v>1358</v>
      </c>
      <c r="H345" s="335">
        <v>60</v>
      </c>
      <c r="I345" s="335" t="s">
        <v>1354</v>
      </c>
      <c r="J345" s="335" t="s">
        <v>1355</v>
      </c>
      <c r="K345" s="108" t="s">
        <v>1356</v>
      </c>
      <c r="L345" s="313" t="s">
        <v>1351</v>
      </c>
      <c r="M345" s="313" t="s">
        <v>1357</v>
      </c>
      <c r="N345" s="232"/>
      <c r="O345" s="182"/>
      <c r="P345" s="182"/>
      <c r="Q345" s="232"/>
      <c r="R345" s="182"/>
      <c r="S345" s="182"/>
      <c r="T345" s="232"/>
      <c r="U345" s="182"/>
      <c r="V345" s="182"/>
      <c r="W345" s="232"/>
      <c r="X345" s="182"/>
      <c r="Y345" s="182"/>
      <c r="Z345" s="740"/>
      <c r="AA345" s="859"/>
      <c r="AB345" s="859"/>
      <c r="AC345" s="391">
        <v>30</v>
      </c>
      <c r="AD345" s="391">
        <v>30</v>
      </c>
    </row>
    <row r="346" spans="1:30" ht="50.1" customHeight="1" x14ac:dyDescent="0.3">
      <c r="A346" s="387"/>
      <c r="B346" s="387"/>
      <c r="C346" s="365"/>
      <c r="D346" s="334"/>
      <c r="E346" s="336"/>
      <c r="F346" s="368"/>
      <c r="G346" s="317"/>
      <c r="H346" s="317"/>
      <c r="I346" s="336"/>
      <c r="J346" s="336"/>
      <c r="K346" s="108" t="s">
        <v>1359</v>
      </c>
      <c r="L346" s="313"/>
      <c r="M346" s="313"/>
      <c r="N346" s="182"/>
      <c r="O346" s="232"/>
      <c r="P346" s="232"/>
      <c r="Q346" s="232"/>
      <c r="R346" s="232"/>
      <c r="S346" s="182"/>
      <c r="T346" s="182"/>
      <c r="U346" s="182"/>
      <c r="V346" s="182"/>
      <c r="W346" s="182"/>
      <c r="X346" s="182"/>
      <c r="Y346" s="182"/>
      <c r="Z346" s="740"/>
      <c r="AA346" s="860"/>
      <c r="AB346" s="860"/>
      <c r="AC346" s="393"/>
      <c r="AD346" s="393"/>
    </row>
    <row r="347" spans="1:30" ht="50.1" customHeight="1" x14ac:dyDescent="0.3">
      <c r="A347" s="387"/>
      <c r="B347" s="387"/>
      <c r="C347" s="365"/>
      <c r="D347" s="321"/>
      <c r="E347" s="317"/>
      <c r="F347" s="369"/>
      <c r="G347" s="160" t="s">
        <v>1360</v>
      </c>
      <c r="H347" s="160">
        <v>4</v>
      </c>
      <c r="I347" s="317"/>
      <c r="J347" s="317"/>
      <c r="K347" s="108" t="s">
        <v>1361</v>
      </c>
      <c r="L347" s="313"/>
      <c r="M347" s="313"/>
      <c r="N347" s="232"/>
      <c r="O347" s="182"/>
      <c r="P347" s="182"/>
      <c r="Q347" s="232"/>
      <c r="R347" s="182"/>
      <c r="S347" s="182"/>
      <c r="T347" s="232"/>
      <c r="U347" s="182"/>
      <c r="V347" s="182"/>
      <c r="W347" s="232"/>
      <c r="X347" s="182"/>
      <c r="Y347" s="182"/>
      <c r="Z347" s="740"/>
      <c r="AA347" s="186">
        <v>1</v>
      </c>
      <c r="AB347" s="186">
        <v>1</v>
      </c>
      <c r="AC347" s="186">
        <v>1</v>
      </c>
      <c r="AD347" s="186">
        <v>1</v>
      </c>
    </row>
    <row r="348" spans="1:30" ht="50.1" customHeight="1" x14ac:dyDescent="0.3">
      <c r="A348" s="387"/>
      <c r="B348" s="387"/>
      <c r="C348" s="365"/>
      <c r="D348" s="315" t="s">
        <v>1362</v>
      </c>
      <c r="E348" s="313" t="s">
        <v>677</v>
      </c>
      <c r="F348" s="316" t="s">
        <v>1363</v>
      </c>
      <c r="G348" s="313" t="s">
        <v>1364</v>
      </c>
      <c r="H348" s="313">
        <v>3</v>
      </c>
      <c r="I348" s="313" t="s">
        <v>1365</v>
      </c>
      <c r="J348" s="313" t="s">
        <v>1366</v>
      </c>
      <c r="K348" s="108" t="s">
        <v>1367</v>
      </c>
      <c r="L348" s="313" t="s">
        <v>1351</v>
      </c>
      <c r="M348" s="313" t="s">
        <v>1368</v>
      </c>
      <c r="N348" s="232"/>
      <c r="O348" s="182"/>
      <c r="P348" s="164"/>
      <c r="Q348" s="182"/>
      <c r="R348" s="182"/>
      <c r="S348" s="182"/>
      <c r="T348" s="182"/>
      <c r="U348" s="182"/>
      <c r="V348" s="182"/>
      <c r="W348" s="182"/>
      <c r="X348" s="182"/>
      <c r="Y348" s="182"/>
      <c r="Z348" s="740"/>
      <c r="AA348" s="323"/>
      <c r="AB348" s="324">
        <v>1</v>
      </c>
      <c r="AC348" s="324">
        <v>1</v>
      </c>
      <c r="AD348" s="324">
        <v>1</v>
      </c>
    </row>
    <row r="349" spans="1:30" ht="50.1" customHeight="1" x14ac:dyDescent="0.3">
      <c r="A349" s="387"/>
      <c r="B349" s="387"/>
      <c r="C349" s="365"/>
      <c r="D349" s="315"/>
      <c r="E349" s="313"/>
      <c r="F349" s="316"/>
      <c r="G349" s="313"/>
      <c r="H349" s="313"/>
      <c r="I349" s="313"/>
      <c r="J349" s="313"/>
      <c r="K349" s="108" t="s">
        <v>1369</v>
      </c>
      <c r="L349" s="313"/>
      <c r="M349" s="313"/>
      <c r="N349" s="182"/>
      <c r="O349" s="232"/>
      <c r="P349" s="164"/>
      <c r="Q349" s="182"/>
      <c r="R349" s="232"/>
      <c r="S349" s="164"/>
      <c r="T349" s="182"/>
      <c r="U349" s="232"/>
      <c r="V349" s="164"/>
      <c r="W349" s="182"/>
      <c r="X349" s="232"/>
      <c r="Y349" s="164"/>
      <c r="Z349" s="740"/>
      <c r="AA349" s="323"/>
      <c r="AB349" s="324"/>
      <c r="AC349" s="324"/>
      <c r="AD349" s="324"/>
    </row>
    <row r="350" spans="1:30" ht="50.1" customHeight="1" x14ac:dyDescent="0.3">
      <c r="A350" s="387"/>
      <c r="B350" s="387"/>
      <c r="C350" s="365"/>
      <c r="D350" s="315"/>
      <c r="E350" s="313"/>
      <c r="F350" s="316"/>
      <c r="G350" s="313"/>
      <c r="H350" s="313"/>
      <c r="I350" s="313"/>
      <c r="J350" s="313"/>
      <c r="K350" s="108" t="s">
        <v>1370</v>
      </c>
      <c r="L350" s="313"/>
      <c r="M350" s="313"/>
      <c r="N350" s="182"/>
      <c r="O350" s="232"/>
      <c r="P350" s="232"/>
      <c r="Q350" s="182"/>
      <c r="R350" s="232"/>
      <c r="S350" s="232"/>
      <c r="T350" s="182"/>
      <c r="U350" s="232"/>
      <c r="V350" s="232"/>
      <c r="W350" s="182"/>
      <c r="X350" s="232"/>
      <c r="Y350" s="232"/>
      <c r="Z350" s="740"/>
      <c r="AA350" s="323"/>
      <c r="AB350" s="324"/>
      <c r="AC350" s="324"/>
      <c r="AD350" s="324"/>
    </row>
    <row r="351" spans="1:30" ht="50.1" customHeight="1" x14ac:dyDescent="0.3">
      <c r="A351" s="387"/>
      <c r="B351" s="387"/>
      <c r="C351" s="365"/>
      <c r="D351" s="315"/>
      <c r="E351" s="313"/>
      <c r="F351" s="316"/>
      <c r="G351" s="313"/>
      <c r="H351" s="313"/>
      <c r="I351" s="313"/>
      <c r="J351" s="313"/>
      <c r="K351" s="108" t="s">
        <v>1371</v>
      </c>
      <c r="L351" s="313"/>
      <c r="M351" s="313"/>
      <c r="N351" s="182"/>
      <c r="O351" s="182"/>
      <c r="P351" s="232"/>
      <c r="Q351" s="182"/>
      <c r="R351" s="182"/>
      <c r="S351" s="232"/>
      <c r="T351" s="182"/>
      <c r="U351" s="182"/>
      <c r="V351" s="232"/>
      <c r="W351" s="182"/>
      <c r="X351" s="182"/>
      <c r="Y351" s="232"/>
      <c r="Z351" s="740"/>
      <c r="AA351" s="323"/>
      <c r="AB351" s="324"/>
      <c r="AC351" s="324"/>
      <c r="AD351" s="324"/>
    </row>
    <row r="352" spans="1:30" ht="50.1" customHeight="1" x14ac:dyDescent="0.3">
      <c r="A352" s="387"/>
      <c r="B352" s="387"/>
      <c r="C352" s="365"/>
      <c r="D352" s="315"/>
      <c r="E352" s="313"/>
      <c r="F352" s="316"/>
      <c r="G352" s="313"/>
      <c r="H352" s="313"/>
      <c r="I352" s="313"/>
      <c r="J352" s="313"/>
      <c r="K352" s="108" t="s">
        <v>1372</v>
      </c>
      <c r="L352" s="313"/>
      <c r="M352" s="313"/>
      <c r="N352" s="182"/>
      <c r="O352" s="182"/>
      <c r="P352" s="182"/>
      <c r="Q352" s="232"/>
      <c r="R352" s="182"/>
      <c r="S352" s="182"/>
      <c r="T352" s="232"/>
      <c r="U352" s="182"/>
      <c r="V352" s="182"/>
      <c r="W352" s="232"/>
      <c r="X352" s="182"/>
      <c r="Y352" s="182"/>
      <c r="Z352" s="740"/>
      <c r="AA352" s="323"/>
      <c r="AB352" s="324"/>
      <c r="AC352" s="324"/>
      <c r="AD352" s="324"/>
    </row>
    <row r="353" spans="1:30" ht="50.1" customHeight="1" x14ac:dyDescent="0.3">
      <c r="A353" s="387"/>
      <c r="B353" s="387"/>
      <c r="C353" s="365"/>
      <c r="D353" s="315"/>
      <c r="E353" s="313"/>
      <c r="F353" s="316"/>
      <c r="G353" s="313"/>
      <c r="H353" s="313"/>
      <c r="I353" s="313"/>
      <c r="J353" s="313"/>
      <c r="K353" s="108" t="s">
        <v>1373</v>
      </c>
      <c r="L353" s="313"/>
      <c r="M353" s="313"/>
      <c r="N353" s="182"/>
      <c r="O353" s="182"/>
      <c r="P353" s="182"/>
      <c r="Q353" s="232"/>
      <c r="R353" s="182"/>
      <c r="S353" s="182"/>
      <c r="T353" s="232"/>
      <c r="U353" s="182"/>
      <c r="V353" s="182"/>
      <c r="W353" s="232"/>
      <c r="X353" s="182"/>
      <c r="Y353" s="182"/>
      <c r="Z353" s="740"/>
      <c r="AA353" s="323"/>
      <c r="AB353" s="324"/>
      <c r="AC353" s="324"/>
      <c r="AD353" s="324"/>
    </row>
    <row r="354" spans="1:30" ht="50.1" customHeight="1" x14ac:dyDescent="0.3">
      <c r="A354" s="387"/>
      <c r="B354" s="387"/>
      <c r="C354" s="365"/>
      <c r="D354" s="315" t="s">
        <v>1374</v>
      </c>
      <c r="E354" s="313" t="s">
        <v>677</v>
      </c>
      <c r="F354" s="316" t="s">
        <v>1375</v>
      </c>
      <c r="G354" s="313" t="s">
        <v>1376</v>
      </c>
      <c r="H354" s="313">
        <v>1</v>
      </c>
      <c r="I354" s="313" t="s">
        <v>1377</v>
      </c>
      <c r="J354" s="313" t="s">
        <v>1378</v>
      </c>
      <c r="K354" s="108" t="s">
        <v>1379</v>
      </c>
      <c r="L354" s="313" t="s">
        <v>1351</v>
      </c>
      <c r="M354" s="313" t="s">
        <v>1380</v>
      </c>
      <c r="N354" s="232"/>
      <c r="O354" s="182"/>
      <c r="P354" s="182"/>
      <c r="Q354" s="182"/>
      <c r="R354" s="182"/>
      <c r="S354" s="182"/>
      <c r="T354" s="182"/>
      <c r="U354" s="182"/>
      <c r="V354" s="182"/>
      <c r="W354" s="182"/>
      <c r="X354" s="182"/>
      <c r="Y354" s="182"/>
      <c r="Z354" s="740"/>
      <c r="AA354" s="323"/>
      <c r="AB354" s="324">
        <v>1</v>
      </c>
      <c r="AC354" s="323"/>
      <c r="AD354" s="859"/>
    </row>
    <row r="355" spans="1:30" ht="50.1" customHeight="1" x14ac:dyDescent="0.3">
      <c r="A355" s="387"/>
      <c r="B355" s="387"/>
      <c r="C355" s="365"/>
      <c r="D355" s="315"/>
      <c r="E355" s="313"/>
      <c r="F355" s="316"/>
      <c r="G355" s="313"/>
      <c r="H355" s="313"/>
      <c r="I355" s="313"/>
      <c r="J355" s="313"/>
      <c r="K355" s="108" t="s">
        <v>1381</v>
      </c>
      <c r="L355" s="313"/>
      <c r="M355" s="313"/>
      <c r="N355" s="182"/>
      <c r="O355" s="232"/>
      <c r="P355" s="232"/>
      <c r="Q355" s="182"/>
      <c r="R355" s="182"/>
      <c r="S355" s="182"/>
      <c r="T355" s="182"/>
      <c r="U355" s="182"/>
      <c r="V355" s="182"/>
      <c r="W355" s="182"/>
      <c r="X355" s="182"/>
      <c r="Y355" s="182"/>
      <c r="Z355" s="740"/>
      <c r="AA355" s="323"/>
      <c r="AB355" s="324"/>
      <c r="AC355" s="323"/>
      <c r="AD355" s="870"/>
    </row>
    <row r="356" spans="1:30" ht="50.1" customHeight="1" x14ac:dyDescent="0.3">
      <c r="A356" s="387"/>
      <c r="B356" s="387"/>
      <c r="C356" s="365"/>
      <c r="D356" s="315"/>
      <c r="E356" s="313"/>
      <c r="F356" s="316"/>
      <c r="G356" s="313"/>
      <c r="H356" s="313"/>
      <c r="I356" s="313"/>
      <c r="J356" s="313"/>
      <c r="K356" s="108" t="s">
        <v>1382</v>
      </c>
      <c r="L356" s="313"/>
      <c r="M356" s="313"/>
      <c r="N356" s="182"/>
      <c r="O356" s="232"/>
      <c r="P356" s="232"/>
      <c r="Q356" s="182"/>
      <c r="R356" s="182"/>
      <c r="S356" s="182"/>
      <c r="T356" s="182"/>
      <c r="U356" s="182"/>
      <c r="V356" s="182"/>
      <c r="W356" s="182"/>
      <c r="X356" s="182"/>
      <c r="Y356" s="182"/>
      <c r="Z356" s="740"/>
      <c r="AA356" s="323"/>
      <c r="AB356" s="324"/>
      <c r="AC356" s="323"/>
      <c r="AD356" s="870"/>
    </row>
    <row r="357" spans="1:30" ht="50.1" customHeight="1" x14ac:dyDescent="0.3">
      <c r="A357" s="387"/>
      <c r="B357" s="387"/>
      <c r="C357" s="365"/>
      <c r="D357" s="315"/>
      <c r="E357" s="313"/>
      <c r="F357" s="316"/>
      <c r="G357" s="313"/>
      <c r="H357" s="313"/>
      <c r="I357" s="313"/>
      <c r="J357" s="313"/>
      <c r="K357" s="108" t="s">
        <v>1383</v>
      </c>
      <c r="L357" s="313"/>
      <c r="M357" s="313"/>
      <c r="N357" s="182"/>
      <c r="O357" s="182"/>
      <c r="P357" s="232"/>
      <c r="Q357" s="232"/>
      <c r="R357" s="182"/>
      <c r="S357" s="182"/>
      <c r="T357" s="182"/>
      <c r="U357" s="182"/>
      <c r="V357" s="182"/>
      <c r="W357" s="182"/>
      <c r="X357" s="182"/>
      <c r="Y357" s="182"/>
      <c r="Z357" s="740"/>
      <c r="AA357" s="323"/>
      <c r="AB357" s="324"/>
      <c r="AC357" s="323"/>
      <c r="AD357" s="860"/>
    </row>
    <row r="358" spans="1:30" ht="50.1" customHeight="1" x14ac:dyDescent="0.3">
      <c r="A358" s="387"/>
      <c r="B358" s="387"/>
      <c r="C358" s="365"/>
      <c r="D358" s="315" t="s">
        <v>1384</v>
      </c>
      <c r="E358" s="313" t="s">
        <v>677</v>
      </c>
      <c r="F358" s="313" t="s">
        <v>1385</v>
      </c>
      <c r="G358" s="313" t="s">
        <v>1386</v>
      </c>
      <c r="H358" s="313">
        <v>1</v>
      </c>
      <c r="I358" s="313" t="s">
        <v>1387</v>
      </c>
      <c r="J358" s="313" t="s">
        <v>1388</v>
      </c>
      <c r="K358" s="108" t="s">
        <v>1389</v>
      </c>
      <c r="L358" s="313" t="s">
        <v>1351</v>
      </c>
      <c r="M358" s="313" t="s">
        <v>1390</v>
      </c>
      <c r="N358" s="232"/>
      <c r="O358" s="103"/>
      <c r="P358" s="103"/>
      <c r="Q358" s="103"/>
      <c r="R358" s="182"/>
      <c r="S358" s="182"/>
      <c r="T358" s="182"/>
      <c r="U358" s="182"/>
      <c r="V358" s="182"/>
      <c r="W358" s="182"/>
      <c r="X358" s="182"/>
      <c r="Y358" s="182"/>
      <c r="Z358" s="323"/>
      <c r="AA358" s="323"/>
      <c r="AB358" s="323"/>
      <c r="AC358" s="323"/>
      <c r="AD358" s="871">
        <v>1</v>
      </c>
    </row>
    <row r="359" spans="1:30" ht="50.1" customHeight="1" x14ac:dyDescent="0.3">
      <c r="A359" s="387"/>
      <c r="B359" s="387"/>
      <c r="C359" s="365"/>
      <c r="D359" s="315"/>
      <c r="E359" s="313"/>
      <c r="F359" s="313"/>
      <c r="G359" s="313"/>
      <c r="H359" s="313"/>
      <c r="I359" s="313"/>
      <c r="J359" s="313"/>
      <c r="K359" s="108" t="s">
        <v>1391</v>
      </c>
      <c r="L359" s="313"/>
      <c r="M359" s="313"/>
      <c r="N359" s="103"/>
      <c r="O359" s="103"/>
      <c r="P359" s="103"/>
      <c r="Q359" s="232"/>
      <c r="R359" s="232"/>
      <c r="S359" s="232"/>
      <c r="T359" s="232"/>
      <c r="U359" s="232"/>
      <c r="V359" s="232"/>
      <c r="W359" s="232"/>
      <c r="X359" s="232"/>
      <c r="Y359" s="182"/>
      <c r="Z359" s="323"/>
      <c r="AA359" s="323"/>
      <c r="AB359" s="323"/>
      <c r="AC359" s="323"/>
      <c r="AD359" s="871"/>
    </row>
    <row r="360" spans="1:30" ht="50.1" customHeight="1" x14ac:dyDescent="0.3">
      <c r="A360" s="387"/>
      <c r="B360" s="387"/>
      <c r="C360" s="365"/>
      <c r="D360" s="315"/>
      <c r="E360" s="313"/>
      <c r="F360" s="313"/>
      <c r="G360" s="313"/>
      <c r="H360" s="313"/>
      <c r="I360" s="313"/>
      <c r="J360" s="313"/>
      <c r="K360" s="108" t="s">
        <v>1392</v>
      </c>
      <c r="L360" s="313"/>
      <c r="M360" s="313"/>
      <c r="N360" s="103"/>
      <c r="O360" s="103"/>
      <c r="P360" s="103"/>
      <c r="Q360" s="182"/>
      <c r="R360" s="182"/>
      <c r="S360" s="182"/>
      <c r="T360" s="182"/>
      <c r="U360" s="182"/>
      <c r="V360" s="182"/>
      <c r="W360" s="182"/>
      <c r="X360" s="232"/>
      <c r="Y360" s="182"/>
      <c r="Z360" s="323"/>
      <c r="AA360" s="323"/>
      <c r="AB360" s="323"/>
      <c r="AC360" s="323"/>
      <c r="AD360" s="871"/>
    </row>
    <row r="361" spans="1:30" ht="50.1" customHeight="1" x14ac:dyDescent="0.3">
      <c r="A361" s="387"/>
      <c r="B361" s="387"/>
      <c r="C361" s="365"/>
      <c r="D361" s="315"/>
      <c r="E361" s="313"/>
      <c r="F361" s="313"/>
      <c r="G361" s="313"/>
      <c r="H361" s="313"/>
      <c r="I361" s="313"/>
      <c r="J361" s="313"/>
      <c r="K361" s="108" t="s">
        <v>1393</v>
      </c>
      <c r="L361" s="313"/>
      <c r="M361" s="313"/>
      <c r="N361" s="103"/>
      <c r="O361" s="103"/>
      <c r="P361" s="103"/>
      <c r="Q361" s="182"/>
      <c r="R361" s="182"/>
      <c r="S361" s="182"/>
      <c r="T361" s="182"/>
      <c r="U361" s="182"/>
      <c r="V361" s="182"/>
      <c r="W361" s="182"/>
      <c r="X361" s="232"/>
      <c r="Y361" s="182"/>
      <c r="Z361" s="323"/>
      <c r="AA361" s="323"/>
      <c r="AB361" s="323"/>
      <c r="AC361" s="323"/>
      <c r="AD361" s="871"/>
    </row>
    <row r="362" spans="1:30" ht="50.1" customHeight="1" x14ac:dyDescent="0.3">
      <c r="A362" s="387"/>
      <c r="B362" s="387"/>
      <c r="C362" s="365"/>
      <c r="D362" s="315"/>
      <c r="E362" s="313"/>
      <c r="F362" s="313"/>
      <c r="G362" s="313"/>
      <c r="H362" s="313"/>
      <c r="I362" s="313"/>
      <c r="J362" s="313"/>
      <c r="K362" s="108" t="s">
        <v>1394</v>
      </c>
      <c r="L362" s="313"/>
      <c r="M362" s="313"/>
      <c r="N362" s="103"/>
      <c r="O362" s="103"/>
      <c r="P362" s="103"/>
      <c r="Q362" s="182"/>
      <c r="R362" s="182"/>
      <c r="S362" s="182"/>
      <c r="T362" s="182"/>
      <c r="U362" s="182"/>
      <c r="V362" s="182"/>
      <c r="W362" s="182"/>
      <c r="X362" s="232"/>
      <c r="Y362" s="182"/>
      <c r="Z362" s="323"/>
      <c r="AA362" s="323"/>
      <c r="AB362" s="323"/>
      <c r="AC362" s="323"/>
      <c r="AD362" s="871"/>
    </row>
    <row r="363" spans="1:30" ht="50.1" customHeight="1" x14ac:dyDescent="0.25">
      <c r="A363" s="387"/>
      <c r="B363" s="387"/>
      <c r="C363" s="365"/>
      <c r="D363" s="315" t="s">
        <v>1395</v>
      </c>
      <c r="E363" s="313" t="s">
        <v>677</v>
      </c>
      <c r="F363" s="313" t="s">
        <v>1396</v>
      </c>
      <c r="G363" s="313" t="s">
        <v>1386</v>
      </c>
      <c r="H363" s="313">
        <v>1</v>
      </c>
      <c r="I363" s="313" t="s">
        <v>1397</v>
      </c>
      <c r="J363" s="313" t="s">
        <v>1398</v>
      </c>
      <c r="K363" s="108" t="s">
        <v>1389</v>
      </c>
      <c r="L363" s="313" t="s">
        <v>1351</v>
      </c>
      <c r="M363" s="313" t="s">
        <v>1390</v>
      </c>
      <c r="N363" s="182"/>
      <c r="O363" s="182"/>
      <c r="P363" s="182"/>
      <c r="Q363" s="110"/>
      <c r="R363" s="182"/>
      <c r="S363" s="110"/>
      <c r="T363" s="110"/>
      <c r="U363" s="163"/>
      <c r="V363" s="232"/>
      <c r="W363" s="182"/>
      <c r="X363" s="182"/>
      <c r="Y363" s="103"/>
      <c r="Z363" s="323"/>
      <c r="AA363" s="323"/>
      <c r="AB363" s="323"/>
      <c r="AC363" s="323"/>
      <c r="AD363" s="324">
        <v>1</v>
      </c>
    </row>
    <row r="364" spans="1:30" ht="50.1" customHeight="1" x14ac:dyDescent="0.25">
      <c r="A364" s="387"/>
      <c r="B364" s="387"/>
      <c r="C364" s="365"/>
      <c r="D364" s="315"/>
      <c r="E364" s="313"/>
      <c r="F364" s="313"/>
      <c r="G364" s="313"/>
      <c r="H364" s="313"/>
      <c r="I364" s="313"/>
      <c r="J364" s="313"/>
      <c r="K364" s="108" t="s">
        <v>1391</v>
      </c>
      <c r="L364" s="313"/>
      <c r="M364" s="313"/>
      <c r="N364" s="182"/>
      <c r="O364" s="182"/>
      <c r="P364" s="182"/>
      <c r="Q364" s="182"/>
      <c r="R364" s="110"/>
      <c r="S364" s="110"/>
      <c r="T364" s="110"/>
      <c r="U364" s="163"/>
      <c r="V364" s="232"/>
      <c r="W364" s="182"/>
      <c r="X364" s="182"/>
      <c r="Y364" s="103"/>
      <c r="Z364" s="323"/>
      <c r="AA364" s="323"/>
      <c r="AB364" s="323"/>
      <c r="AC364" s="323"/>
      <c r="AD364" s="324"/>
    </row>
    <row r="365" spans="1:30" ht="50.1" customHeight="1" x14ac:dyDescent="0.25">
      <c r="A365" s="387"/>
      <c r="B365" s="387"/>
      <c r="C365" s="365"/>
      <c r="D365" s="315"/>
      <c r="E365" s="313"/>
      <c r="F365" s="313"/>
      <c r="G365" s="313"/>
      <c r="H365" s="313"/>
      <c r="I365" s="313"/>
      <c r="J365" s="313"/>
      <c r="K365" s="108" t="s">
        <v>1392</v>
      </c>
      <c r="L365" s="313"/>
      <c r="M365" s="313"/>
      <c r="N365" s="182"/>
      <c r="O365" s="182"/>
      <c r="P365" s="182"/>
      <c r="Q365" s="182"/>
      <c r="R365" s="110"/>
      <c r="S365" s="110"/>
      <c r="T365" s="110"/>
      <c r="U365" s="110"/>
      <c r="V365" s="232"/>
      <c r="W365" s="232"/>
      <c r="X365" s="232"/>
      <c r="Y365" s="103"/>
      <c r="Z365" s="323"/>
      <c r="AA365" s="323"/>
      <c r="AB365" s="323"/>
      <c r="AC365" s="323"/>
      <c r="AD365" s="324"/>
    </row>
    <row r="366" spans="1:30" ht="50.1" customHeight="1" x14ac:dyDescent="0.25">
      <c r="A366" s="387"/>
      <c r="B366" s="387"/>
      <c r="C366" s="365"/>
      <c r="D366" s="315"/>
      <c r="E366" s="313"/>
      <c r="F366" s="313"/>
      <c r="G366" s="313"/>
      <c r="H366" s="313"/>
      <c r="I366" s="313"/>
      <c r="J366" s="313"/>
      <c r="K366" s="108" t="s">
        <v>1393</v>
      </c>
      <c r="L366" s="313"/>
      <c r="M366" s="313"/>
      <c r="N366" s="182"/>
      <c r="O366" s="182"/>
      <c r="P366" s="182"/>
      <c r="Q366" s="182"/>
      <c r="R366" s="110"/>
      <c r="S366" s="110"/>
      <c r="T366" s="110"/>
      <c r="U366" s="110"/>
      <c r="V366" s="232"/>
      <c r="W366" s="232"/>
      <c r="X366" s="232"/>
      <c r="Y366" s="103"/>
      <c r="Z366" s="323"/>
      <c r="AA366" s="323"/>
      <c r="AB366" s="323"/>
      <c r="AC366" s="323"/>
      <c r="AD366" s="324"/>
    </row>
    <row r="367" spans="1:30" ht="50.1" customHeight="1" x14ac:dyDescent="0.25">
      <c r="A367" s="387"/>
      <c r="B367" s="387"/>
      <c r="C367" s="365"/>
      <c r="D367" s="315"/>
      <c r="E367" s="313"/>
      <c r="F367" s="313"/>
      <c r="G367" s="313"/>
      <c r="H367" s="313"/>
      <c r="I367" s="313"/>
      <c r="J367" s="313"/>
      <c r="K367" s="108" t="s">
        <v>1394</v>
      </c>
      <c r="L367" s="313"/>
      <c r="M367" s="313"/>
      <c r="N367" s="182"/>
      <c r="O367" s="182"/>
      <c r="P367" s="182"/>
      <c r="Q367" s="182"/>
      <c r="R367" s="182"/>
      <c r="S367" s="182"/>
      <c r="T367" s="182"/>
      <c r="U367" s="110"/>
      <c r="V367" s="110"/>
      <c r="W367" s="232"/>
      <c r="X367" s="232"/>
      <c r="Y367" s="290"/>
      <c r="Z367" s="323"/>
      <c r="AA367" s="323"/>
      <c r="AB367" s="323"/>
      <c r="AC367" s="323"/>
      <c r="AD367" s="324"/>
    </row>
    <row r="368" spans="1:30" ht="50.1" customHeight="1" x14ac:dyDescent="0.3">
      <c r="A368" s="387"/>
      <c r="B368" s="387"/>
      <c r="C368" s="365"/>
      <c r="D368" s="315" t="s">
        <v>1399</v>
      </c>
      <c r="E368" s="313" t="s">
        <v>1306</v>
      </c>
      <c r="F368" s="313" t="s">
        <v>1400</v>
      </c>
      <c r="G368" s="313" t="s">
        <v>1386</v>
      </c>
      <c r="H368" s="756">
        <v>1</v>
      </c>
      <c r="I368" s="313" t="s">
        <v>1397</v>
      </c>
      <c r="J368" s="313" t="s">
        <v>1401</v>
      </c>
      <c r="K368" s="108" t="s">
        <v>1402</v>
      </c>
      <c r="L368" s="313" t="s">
        <v>1351</v>
      </c>
      <c r="M368" s="313" t="s">
        <v>1390</v>
      </c>
      <c r="N368" s="232"/>
      <c r="O368" s="103"/>
      <c r="P368" s="103"/>
      <c r="Q368" s="103"/>
      <c r="R368" s="182"/>
      <c r="S368" s="182"/>
      <c r="T368" s="182"/>
      <c r="U368" s="182"/>
      <c r="V368" s="182"/>
      <c r="W368" s="182"/>
      <c r="X368" s="182"/>
      <c r="Y368" s="182"/>
      <c r="Z368" s="323"/>
      <c r="AA368" s="324">
        <v>1</v>
      </c>
      <c r="AB368" s="323"/>
      <c r="AC368" s="323"/>
      <c r="AD368" s="323"/>
    </row>
    <row r="369" spans="1:30" ht="50.1" customHeight="1" x14ac:dyDescent="0.3">
      <c r="A369" s="387"/>
      <c r="B369" s="387"/>
      <c r="C369" s="365"/>
      <c r="D369" s="315"/>
      <c r="E369" s="313"/>
      <c r="F369" s="313"/>
      <c r="G369" s="313"/>
      <c r="H369" s="756"/>
      <c r="I369" s="313"/>
      <c r="J369" s="313"/>
      <c r="K369" s="108" t="s">
        <v>1403</v>
      </c>
      <c r="L369" s="313"/>
      <c r="M369" s="313"/>
      <c r="N369" s="290"/>
      <c r="O369" s="103"/>
      <c r="P369" s="103"/>
      <c r="Q369" s="182"/>
      <c r="R369" s="182"/>
      <c r="S369" s="182"/>
      <c r="T369" s="182"/>
      <c r="U369" s="182"/>
      <c r="V369" s="182"/>
      <c r="W369" s="182"/>
      <c r="X369" s="182"/>
      <c r="Y369" s="182"/>
      <c r="Z369" s="323"/>
      <c r="AA369" s="324"/>
      <c r="AB369" s="323"/>
      <c r="AC369" s="323"/>
      <c r="AD369" s="323"/>
    </row>
    <row r="370" spans="1:30" ht="50.1" customHeight="1" x14ac:dyDescent="0.3">
      <c r="A370" s="387"/>
      <c r="B370" s="387"/>
      <c r="C370" s="365"/>
      <c r="D370" s="315"/>
      <c r="E370" s="313"/>
      <c r="F370" s="313"/>
      <c r="G370" s="313"/>
      <c r="H370" s="756"/>
      <c r="I370" s="313"/>
      <c r="J370" s="313"/>
      <c r="K370" s="108" t="s">
        <v>1404</v>
      </c>
      <c r="L370" s="313"/>
      <c r="M370" s="313"/>
      <c r="N370" s="290"/>
      <c r="O370" s="103"/>
      <c r="P370" s="103"/>
      <c r="Q370" s="182"/>
      <c r="R370" s="182"/>
      <c r="S370" s="182"/>
      <c r="T370" s="182"/>
      <c r="U370" s="182"/>
      <c r="V370" s="182"/>
      <c r="W370" s="182"/>
      <c r="X370" s="182"/>
      <c r="Y370" s="182"/>
      <c r="Z370" s="323"/>
      <c r="AA370" s="324"/>
      <c r="AB370" s="323"/>
      <c r="AC370" s="323"/>
      <c r="AD370" s="323"/>
    </row>
    <row r="371" spans="1:30" ht="50.1" customHeight="1" x14ac:dyDescent="0.3">
      <c r="A371" s="387"/>
      <c r="B371" s="387"/>
      <c r="C371" s="365"/>
      <c r="D371" s="315"/>
      <c r="E371" s="313"/>
      <c r="F371" s="313"/>
      <c r="G371" s="313"/>
      <c r="H371" s="756"/>
      <c r="I371" s="313"/>
      <c r="J371" s="313"/>
      <c r="K371" s="108" t="s">
        <v>1405</v>
      </c>
      <c r="L371" s="313"/>
      <c r="M371" s="313"/>
      <c r="N371" s="290"/>
      <c r="O371" s="103"/>
      <c r="P371" s="103"/>
      <c r="Q371" s="182"/>
      <c r="R371" s="182"/>
      <c r="S371" s="182"/>
      <c r="T371" s="182"/>
      <c r="U371" s="182"/>
      <c r="V371" s="182"/>
      <c r="W371" s="182"/>
      <c r="X371" s="182"/>
      <c r="Y371" s="182"/>
      <c r="Z371" s="323"/>
      <c r="AA371" s="324"/>
      <c r="AB371" s="323"/>
      <c r="AC371" s="323"/>
      <c r="AD371" s="323"/>
    </row>
    <row r="372" spans="1:30" ht="50.1" customHeight="1" x14ac:dyDescent="0.25">
      <c r="A372" s="387"/>
      <c r="B372" s="387"/>
      <c r="C372" s="365"/>
      <c r="D372" s="706" t="s">
        <v>1807</v>
      </c>
      <c r="E372" s="755" t="s">
        <v>60</v>
      </c>
      <c r="F372" s="388" t="s">
        <v>1808</v>
      </c>
      <c r="G372" s="755" t="s">
        <v>1105</v>
      </c>
      <c r="H372" s="755">
        <v>3</v>
      </c>
      <c r="I372" s="755" t="s">
        <v>1498</v>
      </c>
      <c r="J372" s="335" t="s">
        <v>1809</v>
      </c>
      <c r="K372" s="867" t="s">
        <v>1321</v>
      </c>
      <c r="L372" s="706" t="s">
        <v>1351</v>
      </c>
      <c r="M372" s="706" t="s">
        <v>1810</v>
      </c>
      <c r="N372" s="875"/>
      <c r="O372" s="875"/>
      <c r="P372" s="875"/>
      <c r="Q372" s="877"/>
      <c r="R372" s="14"/>
      <c r="S372" s="182"/>
      <c r="T372" s="232"/>
      <c r="U372" s="182"/>
      <c r="V372" s="182"/>
      <c r="W372" s="182"/>
      <c r="X372" s="182"/>
      <c r="Y372" s="182"/>
      <c r="Z372" s="751"/>
      <c r="AA372" s="752"/>
      <c r="AB372" s="752">
        <v>1</v>
      </c>
      <c r="AC372" s="752">
        <v>1</v>
      </c>
      <c r="AD372" s="752">
        <v>1</v>
      </c>
    </row>
    <row r="373" spans="1:30" ht="50.1" customHeight="1" x14ac:dyDescent="0.3">
      <c r="A373" s="387"/>
      <c r="B373" s="387"/>
      <c r="C373" s="365"/>
      <c r="D373" s="706"/>
      <c r="E373" s="755"/>
      <c r="F373" s="388"/>
      <c r="G373" s="755"/>
      <c r="H373" s="755"/>
      <c r="I373" s="755"/>
      <c r="J373" s="336"/>
      <c r="K373" s="868"/>
      <c r="L373" s="706"/>
      <c r="M373" s="706"/>
      <c r="N373" s="876"/>
      <c r="O373" s="876"/>
      <c r="P373" s="876"/>
      <c r="Q373" s="878"/>
      <c r="R373" s="182"/>
      <c r="S373" s="182"/>
      <c r="T373" s="232"/>
      <c r="U373" s="182"/>
      <c r="V373" s="182"/>
      <c r="W373" s="182"/>
      <c r="X373" s="182"/>
      <c r="Y373" s="182"/>
      <c r="Z373" s="751"/>
      <c r="AA373" s="753"/>
      <c r="AB373" s="753"/>
      <c r="AC373" s="753"/>
      <c r="AD373" s="753"/>
    </row>
    <row r="374" spans="1:30" ht="50.1" customHeight="1" x14ac:dyDescent="0.3">
      <c r="A374" s="387"/>
      <c r="B374" s="387"/>
      <c r="C374" s="365"/>
      <c r="D374" s="706"/>
      <c r="E374" s="755"/>
      <c r="F374" s="388"/>
      <c r="G374" s="755"/>
      <c r="H374" s="755"/>
      <c r="I374" s="755"/>
      <c r="J374" s="336"/>
      <c r="K374" s="867" t="s">
        <v>1324</v>
      </c>
      <c r="L374" s="706"/>
      <c r="M374" s="706"/>
      <c r="N374" s="103"/>
      <c r="O374" s="103"/>
      <c r="P374" s="103"/>
      <c r="Q374" s="182"/>
      <c r="R374" s="182"/>
      <c r="S374" s="182"/>
      <c r="T374" s="182"/>
      <c r="U374" s="182"/>
      <c r="V374" s="182"/>
      <c r="W374" s="182"/>
      <c r="X374" s="182"/>
      <c r="Y374" s="182"/>
      <c r="Z374" s="751"/>
      <c r="AA374" s="753"/>
      <c r="AB374" s="753"/>
      <c r="AC374" s="753"/>
      <c r="AD374" s="753"/>
    </row>
    <row r="375" spans="1:30" ht="50.1" customHeight="1" x14ac:dyDescent="0.3">
      <c r="A375" s="387"/>
      <c r="B375" s="387"/>
      <c r="C375" s="365"/>
      <c r="D375" s="706"/>
      <c r="E375" s="755"/>
      <c r="F375" s="388"/>
      <c r="G375" s="755"/>
      <c r="H375" s="755"/>
      <c r="I375" s="755"/>
      <c r="J375" s="336"/>
      <c r="K375" s="869"/>
      <c r="L375" s="706"/>
      <c r="M375" s="706"/>
      <c r="N375" s="103"/>
      <c r="O375" s="103"/>
      <c r="P375" s="103"/>
      <c r="Q375" s="182"/>
      <c r="R375" s="182"/>
      <c r="S375" s="182"/>
      <c r="T375" s="182"/>
      <c r="U375" s="182"/>
      <c r="V375" s="182"/>
      <c r="W375" s="232"/>
      <c r="X375" s="182"/>
      <c r="Y375" s="182"/>
      <c r="Z375" s="751"/>
      <c r="AA375" s="753"/>
      <c r="AB375" s="753"/>
      <c r="AC375" s="753"/>
      <c r="AD375" s="753"/>
    </row>
    <row r="376" spans="1:30" ht="50.1" customHeight="1" x14ac:dyDescent="0.3">
      <c r="A376" s="387"/>
      <c r="B376" s="387"/>
      <c r="C376" s="365"/>
      <c r="D376" s="706"/>
      <c r="E376" s="755"/>
      <c r="F376" s="388"/>
      <c r="G376" s="755"/>
      <c r="H376" s="755"/>
      <c r="I376" s="755"/>
      <c r="J376" s="317"/>
      <c r="K376" s="868"/>
      <c r="L376" s="706"/>
      <c r="M376" s="706"/>
      <c r="N376" s="103"/>
      <c r="O376" s="103"/>
      <c r="P376" s="103"/>
      <c r="Q376" s="182"/>
      <c r="R376" s="182"/>
      <c r="S376" s="182"/>
      <c r="T376" s="182"/>
      <c r="U376" s="182"/>
      <c r="V376" s="182"/>
      <c r="W376" s="232"/>
      <c r="X376" s="182"/>
      <c r="Y376" s="182"/>
      <c r="Z376" s="751"/>
      <c r="AA376" s="754"/>
      <c r="AB376" s="754"/>
      <c r="AC376" s="754"/>
      <c r="AD376" s="754"/>
    </row>
    <row r="377" spans="1:30" ht="50.1" customHeight="1" x14ac:dyDescent="0.3">
      <c r="A377" s="387"/>
      <c r="B377" s="387"/>
      <c r="C377" s="365"/>
      <c r="D377" s="861" t="s">
        <v>1811</v>
      </c>
      <c r="E377" s="864" t="s">
        <v>677</v>
      </c>
      <c r="F377" s="864" t="s">
        <v>1812</v>
      </c>
      <c r="G377" s="864" t="s">
        <v>1813</v>
      </c>
      <c r="H377" s="755">
        <v>9</v>
      </c>
      <c r="I377" s="755" t="s">
        <v>1814</v>
      </c>
      <c r="J377" s="335" t="s">
        <v>1815</v>
      </c>
      <c r="K377" s="867" t="s">
        <v>1321</v>
      </c>
      <c r="L377" s="706" t="s">
        <v>1351</v>
      </c>
      <c r="M377" s="706" t="s">
        <v>1810</v>
      </c>
      <c r="N377" s="103"/>
      <c r="O377" s="103"/>
      <c r="P377" s="103"/>
      <c r="Q377" s="232"/>
      <c r="R377" s="232"/>
      <c r="S377" s="232"/>
      <c r="T377" s="182"/>
      <c r="U377" s="182"/>
      <c r="V377" s="182"/>
      <c r="W377" s="182"/>
      <c r="X377" s="182"/>
      <c r="Y377" s="182"/>
      <c r="Z377" s="751"/>
      <c r="AA377" s="752"/>
      <c r="AB377" s="752">
        <v>3</v>
      </c>
      <c r="AC377" s="752">
        <v>3</v>
      </c>
      <c r="AD377" s="752">
        <v>3</v>
      </c>
    </row>
    <row r="378" spans="1:30" ht="50.1" customHeight="1" x14ac:dyDescent="0.25">
      <c r="A378" s="387"/>
      <c r="B378" s="387"/>
      <c r="C378" s="365"/>
      <c r="D378" s="862"/>
      <c r="E378" s="865"/>
      <c r="F378" s="865"/>
      <c r="G378" s="865"/>
      <c r="H378" s="755"/>
      <c r="I378" s="755"/>
      <c r="J378" s="336"/>
      <c r="K378" s="868"/>
      <c r="L378" s="706"/>
      <c r="M378" s="706"/>
      <c r="N378" s="103"/>
      <c r="O378" s="103"/>
      <c r="P378" s="103"/>
      <c r="Q378" s="182"/>
      <c r="R378" s="182"/>
      <c r="S378" s="182"/>
      <c r="T378" s="14"/>
      <c r="U378" s="182"/>
      <c r="V378" s="182"/>
      <c r="W378" s="182"/>
      <c r="X378" s="182"/>
      <c r="Y378" s="182"/>
      <c r="Z378" s="751"/>
      <c r="AA378" s="753"/>
      <c r="AB378" s="753"/>
      <c r="AC378" s="753"/>
      <c r="AD378" s="753"/>
    </row>
    <row r="379" spans="1:30" ht="50.1" customHeight="1" x14ac:dyDescent="0.3">
      <c r="A379" s="387"/>
      <c r="B379" s="387"/>
      <c r="C379" s="365"/>
      <c r="D379" s="862"/>
      <c r="E379" s="865"/>
      <c r="F379" s="865"/>
      <c r="G379" s="865"/>
      <c r="H379" s="755"/>
      <c r="I379" s="755"/>
      <c r="J379" s="336"/>
      <c r="K379" s="867" t="s">
        <v>1816</v>
      </c>
      <c r="L379" s="706"/>
      <c r="M379" s="706"/>
      <c r="N379" s="103"/>
      <c r="O379" s="103"/>
      <c r="P379" s="103"/>
      <c r="Q379" s="182"/>
      <c r="R379" s="182"/>
      <c r="S379" s="182"/>
      <c r="T379" s="232"/>
      <c r="U379" s="232"/>
      <c r="V379" s="232"/>
      <c r="W379" s="182"/>
      <c r="X379" s="182"/>
      <c r="Y379" s="182"/>
      <c r="Z379" s="751"/>
      <c r="AA379" s="753"/>
      <c r="AB379" s="753"/>
      <c r="AC379" s="753"/>
      <c r="AD379" s="753"/>
    </row>
    <row r="380" spans="1:30" ht="50.1" customHeight="1" x14ac:dyDescent="0.25">
      <c r="A380" s="387"/>
      <c r="B380" s="387"/>
      <c r="C380" s="365"/>
      <c r="D380" s="862"/>
      <c r="E380" s="865"/>
      <c r="F380" s="865"/>
      <c r="G380" s="865"/>
      <c r="H380" s="755"/>
      <c r="I380" s="755"/>
      <c r="J380" s="336"/>
      <c r="K380" s="869"/>
      <c r="L380" s="706"/>
      <c r="M380" s="706"/>
      <c r="N380" s="103"/>
      <c r="O380" s="103"/>
      <c r="P380" s="103"/>
      <c r="Q380" s="182"/>
      <c r="R380" s="182"/>
      <c r="S380" s="182"/>
      <c r="T380" s="182"/>
      <c r="U380" s="14"/>
      <c r="V380" s="182"/>
      <c r="W380" s="182"/>
      <c r="X380" s="182"/>
      <c r="Y380" s="182"/>
      <c r="Z380" s="751"/>
      <c r="AA380" s="753"/>
      <c r="AB380" s="753"/>
      <c r="AC380" s="753"/>
      <c r="AD380" s="753"/>
    </row>
    <row r="381" spans="1:30" ht="50.1" customHeight="1" x14ac:dyDescent="0.25">
      <c r="A381" s="387"/>
      <c r="B381" s="387"/>
      <c r="C381" s="365"/>
      <c r="D381" s="863"/>
      <c r="E381" s="866"/>
      <c r="F381" s="866"/>
      <c r="G381" s="866"/>
      <c r="H381" s="755"/>
      <c r="I381" s="755"/>
      <c r="J381" s="317"/>
      <c r="K381" s="868"/>
      <c r="L381" s="706"/>
      <c r="M381" s="706"/>
      <c r="N381" s="103"/>
      <c r="O381" s="103"/>
      <c r="P381" s="103"/>
      <c r="Q381" s="182"/>
      <c r="R381" s="182"/>
      <c r="S381" s="182"/>
      <c r="T381" s="182"/>
      <c r="U381" s="182"/>
      <c r="V381" s="14"/>
      <c r="W381" s="232"/>
      <c r="X381" s="232"/>
      <c r="Y381" s="232"/>
      <c r="Z381" s="751"/>
      <c r="AA381" s="754"/>
      <c r="AB381" s="754"/>
      <c r="AC381" s="754"/>
      <c r="AD381" s="754"/>
    </row>
    <row r="382" spans="1:30" ht="50.1" customHeight="1" x14ac:dyDescent="0.3">
      <c r="A382" s="387"/>
      <c r="B382" s="387"/>
      <c r="C382" s="365"/>
      <c r="D382" s="861" t="s">
        <v>1817</v>
      </c>
      <c r="E382" s="864" t="s">
        <v>677</v>
      </c>
      <c r="F382" s="864" t="s">
        <v>1818</v>
      </c>
      <c r="G382" s="864" t="s">
        <v>1819</v>
      </c>
      <c r="H382" s="755">
        <v>1</v>
      </c>
      <c r="I382" s="755" t="s">
        <v>1820</v>
      </c>
      <c r="J382" s="335" t="s">
        <v>1821</v>
      </c>
      <c r="K382" s="872" t="s">
        <v>1822</v>
      </c>
      <c r="L382" s="388" t="s">
        <v>1351</v>
      </c>
      <c r="M382" s="388" t="s">
        <v>1823</v>
      </c>
      <c r="N382" s="103"/>
      <c r="O382" s="103"/>
      <c r="P382" s="103"/>
      <c r="Q382" s="182"/>
      <c r="R382" s="291"/>
      <c r="S382" s="275"/>
      <c r="T382" s="182"/>
      <c r="U382" s="182"/>
      <c r="V382" s="182"/>
      <c r="W382" s="182"/>
      <c r="X382" s="182"/>
      <c r="Y382" s="182"/>
      <c r="Z382" s="751"/>
      <c r="AA382" s="752"/>
      <c r="AB382" s="752">
        <v>1</v>
      </c>
      <c r="AC382" s="752"/>
      <c r="AD382" s="752"/>
    </row>
    <row r="383" spans="1:30" ht="50.1" customHeight="1" x14ac:dyDescent="0.3">
      <c r="A383" s="387"/>
      <c r="B383" s="387"/>
      <c r="C383" s="365"/>
      <c r="D383" s="862"/>
      <c r="E383" s="865"/>
      <c r="F383" s="865"/>
      <c r="G383" s="865"/>
      <c r="H383" s="755"/>
      <c r="I383" s="755"/>
      <c r="J383" s="336"/>
      <c r="K383" s="873"/>
      <c r="L383" s="388"/>
      <c r="M383" s="388"/>
      <c r="N383" s="103"/>
      <c r="O383" s="103"/>
      <c r="P383" s="103"/>
      <c r="Q383" s="182"/>
      <c r="R383" s="292"/>
      <c r="S383" s="293"/>
      <c r="T383" s="182"/>
      <c r="U383" s="182"/>
      <c r="V383" s="182"/>
      <c r="W383" s="182"/>
      <c r="X383" s="182"/>
      <c r="Y383" s="182"/>
      <c r="Z383" s="751"/>
      <c r="AA383" s="753"/>
      <c r="AB383" s="753"/>
      <c r="AC383" s="753"/>
      <c r="AD383" s="753"/>
    </row>
    <row r="384" spans="1:30" ht="50.1" customHeight="1" x14ac:dyDescent="0.3">
      <c r="A384" s="387"/>
      <c r="B384" s="387"/>
      <c r="C384" s="365"/>
      <c r="D384" s="862"/>
      <c r="E384" s="865"/>
      <c r="F384" s="865"/>
      <c r="G384" s="865"/>
      <c r="H384" s="755"/>
      <c r="I384" s="755"/>
      <c r="J384" s="336"/>
      <c r="K384" s="872" t="s">
        <v>1824</v>
      </c>
      <c r="L384" s="388"/>
      <c r="M384" s="388"/>
      <c r="N384" s="103"/>
      <c r="O384" s="103"/>
      <c r="P384" s="103"/>
      <c r="Q384" s="182"/>
      <c r="R384" s="182"/>
      <c r="S384" s="232"/>
      <c r="T384" s="182"/>
      <c r="U384" s="182"/>
      <c r="V384" s="182"/>
      <c r="W384" s="182"/>
      <c r="X384" s="182"/>
      <c r="Y384" s="182"/>
      <c r="Z384" s="751"/>
      <c r="AA384" s="753"/>
      <c r="AB384" s="753"/>
      <c r="AC384" s="753"/>
      <c r="AD384" s="753"/>
    </row>
    <row r="385" spans="1:30" ht="50.1" customHeight="1" x14ac:dyDescent="0.3">
      <c r="A385" s="387"/>
      <c r="B385" s="387"/>
      <c r="C385" s="365"/>
      <c r="D385" s="862"/>
      <c r="E385" s="865"/>
      <c r="F385" s="865"/>
      <c r="G385" s="865"/>
      <c r="H385" s="755"/>
      <c r="I385" s="755"/>
      <c r="J385" s="336"/>
      <c r="K385" s="874"/>
      <c r="L385" s="388"/>
      <c r="M385" s="388"/>
      <c r="N385" s="103"/>
      <c r="O385" s="103"/>
      <c r="P385" s="103"/>
      <c r="Q385" s="182"/>
      <c r="R385" s="182"/>
      <c r="S385" s="232"/>
      <c r="T385" s="182"/>
      <c r="U385" s="182"/>
      <c r="V385" s="182"/>
      <c r="W385" s="182"/>
      <c r="X385" s="182"/>
      <c r="Y385" s="182"/>
      <c r="Z385" s="751"/>
      <c r="AA385" s="753"/>
      <c r="AB385" s="753"/>
      <c r="AC385" s="753"/>
      <c r="AD385" s="753"/>
    </row>
    <row r="386" spans="1:30" ht="50.1" customHeight="1" x14ac:dyDescent="0.3">
      <c r="A386" s="387"/>
      <c r="B386" s="387"/>
      <c r="C386" s="366"/>
      <c r="D386" s="863"/>
      <c r="E386" s="866"/>
      <c r="F386" s="866"/>
      <c r="G386" s="866"/>
      <c r="H386" s="755"/>
      <c r="I386" s="755"/>
      <c r="J386" s="317"/>
      <c r="K386" s="873"/>
      <c r="L386" s="388"/>
      <c r="M386" s="388"/>
      <c r="N386" s="103"/>
      <c r="O386" s="103"/>
      <c r="P386" s="103"/>
      <c r="Q386" s="182"/>
      <c r="R386" s="182"/>
      <c r="S386" s="232"/>
      <c r="T386" s="182"/>
      <c r="U386" s="182"/>
      <c r="V386" s="182"/>
      <c r="W386" s="182"/>
      <c r="X386" s="182"/>
      <c r="Y386" s="182"/>
      <c r="Z386" s="751"/>
      <c r="AA386" s="754"/>
      <c r="AB386" s="754"/>
      <c r="AC386" s="754"/>
      <c r="AD386" s="754"/>
    </row>
    <row r="387" spans="1:30" ht="28.5" customHeight="1" x14ac:dyDescent="0.3">
      <c r="A387" s="903" t="s">
        <v>1406</v>
      </c>
      <c r="B387" s="904"/>
      <c r="C387" s="904"/>
      <c r="D387" s="904"/>
      <c r="E387" s="904"/>
      <c r="F387" s="904"/>
      <c r="G387" s="904"/>
      <c r="H387" s="904"/>
      <c r="I387" s="904"/>
      <c r="J387" s="904"/>
      <c r="K387" s="904"/>
      <c r="L387" s="904"/>
      <c r="M387" s="904"/>
      <c r="N387" s="904"/>
      <c r="O387" s="904"/>
      <c r="P387" s="904"/>
      <c r="Q387" s="904"/>
      <c r="R387" s="904"/>
      <c r="S387" s="904"/>
      <c r="T387" s="904"/>
      <c r="U387" s="904"/>
      <c r="V387" s="904"/>
      <c r="W387" s="904"/>
      <c r="X387" s="904"/>
      <c r="Y387" s="904"/>
      <c r="Z387" s="904"/>
      <c r="AA387" s="904"/>
      <c r="AB387" s="904"/>
      <c r="AC387" s="904"/>
      <c r="AD387" s="904"/>
    </row>
    <row r="388" spans="1:30" ht="28.5" customHeight="1" x14ac:dyDescent="0.3">
      <c r="A388" s="156">
        <v>1</v>
      </c>
      <c r="B388" s="156">
        <v>2</v>
      </c>
      <c r="C388" s="156">
        <v>3</v>
      </c>
      <c r="D388" s="156">
        <v>4</v>
      </c>
      <c r="E388" s="156">
        <v>5</v>
      </c>
      <c r="F388" s="156">
        <v>6</v>
      </c>
      <c r="G388" s="156">
        <v>7</v>
      </c>
      <c r="H388" s="156">
        <v>8</v>
      </c>
      <c r="I388" s="156">
        <v>9</v>
      </c>
      <c r="J388" s="156">
        <v>10</v>
      </c>
      <c r="K388" s="156">
        <v>11</v>
      </c>
      <c r="L388" s="156">
        <v>12</v>
      </c>
      <c r="M388" s="156">
        <v>13</v>
      </c>
      <c r="N388" s="347">
        <v>14</v>
      </c>
      <c r="O388" s="347"/>
      <c r="P388" s="347"/>
      <c r="Q388" s="347"/>
      <c r="R388" s="347"/>
      <c r="S388" s="347"/>
      <c r="T388" s="347"/>
      <c r="U388" s="347"/>
      <c r="V388" s="347"/>
      <c r="W388" s="347"/>
      <c r="X388" s="347"/>
      <c r="Y388" s="347"/>
      <c r="Z388" s="156">
        <v>15</v>
      </c>
      <c r="AA388" s="347">
        <v>16</v>
      </c>
      <c r="AB388" s="347"/>
      <c r="AC388" s="347"/>
      <c r="AD388" s="347"/>
    </row>
    <row r="389" spans="1:30" ht="28.5" customHeight="1" x14ac:dyDescent="0.3">
      <c r="A389" s="340" t="s">
        <v>22</v>
      </c>
      <c r="B389" s="340"/>
      <c r="C389" s="337" t="s">
        <v>23</v>
      </c>
      <c r="D389" s="337" t="s">
        <v>24</v>
      </c>
      <c r="E389" s="337" t="s">
        <v>25</v>
      </c>
      <c r="F389" s="337" t="s">
        <v>26</v>
      </c>
      <c r="G389" s="337" t="s">
        <v>27</v>
      </c>
      <c r="H389" s="337" t="s">
        <v>28</v>
      </c>
      <c r="I389" s="337" t="s">
        <v>29</v>
      </c>
      <c r="J389" s="337" t="s">
        <v>30</v>
      </c>
      <c r="K389" s="337" t="s">
        <v>31</v>
      </c>
      <c r="L389" s="337" t="s">
        <v>32</v>
      </c>
      <c r="M389" s="337" t="s">
        <v>33</v>
      </c>
      <c r="N389" s="337" t="s">
        <v>34</v>
      </c>
      <c r="O389" s="337"/>
      <c r="P389" s="337"/>
      <c r="Q389" s="337"/>
      <c r="R389" s="337"/>
      <c r="S389" s="337"/>
      <c r="T389" s="337"/>
      <c r="U389" s="337"/>
      <c r="V389" s="337"/>
      <c r="W389" s="337"/>
      <c r="X389" s="337"/>
      <c r="Y389" s="337"/>
      <c r="Z389" s="337" t="s">
        <v>35</v>
      </c>
      <c r="AA389" s="337" t="s">
        <v>36</v>
      </c>
      <c r="AB389" s="337"/>
      <c r="AC389" s="337"/>
      <c r="AD389" s="337"/>
    </row>
    <row r="390" spans="1:30" ht="28.5" customHeight="1" x14ac:dyDescent="0.3">
      <c r="A390" s="337" t="s">
        <v>37</v>
      </c>
      <c r="B390" s="337" t="s">
        <v>38</v>
      </c>
      <c r="C390" s="337"/>
      <c r="D390" s="337"/>
      <c r="E390" s="337"/>
      <c r="F390" s="337"/>
      <c r="G390" s="337"/>
      <c r="H390" s="337"/>
      <c r="I390" s="337"/>
      <c r="J390" s="337"/>
      <c r="K390" s="337"/>
      <c r="L390" s="337"/>
      <c r="M390" s="337"/>
      <c r="N390" s="339" t="s">
        <v>39</v>
      </c>
      <c r="O390" s="339"/>
      <c r="P390" s="339"/>
      <c r="Q390" s="339" t="s">
        <v>40</v>
      </c>
      <c r="R390" s="339"/>
      <c r="S390" s="339"/>
      <c r="T390" s="339" t="s">
        <v>41</v>
      </c>
      <c r="U390" s="339"/>
      <c r="V390" s="339"/>
      <c r="W390" s="339" t="s">
        <v>42</v>
      </c>
      <c r="X390" s="339"/>
      <c r="Y390" s="339"/>
      <c r="Z390" s="337"/>
      <c r="AA390" s="161" t="s">
        <v>39</v>
      </c>
      <c r="AB390" s="161" t="s">
        <v>40</v>
      </c>
      <c r="AC390" s="161" t="s">
        <v>41</v>
      </c>
      <c r="AD390" s="161" t="s">
        <v>42</v>
      </c>
    </row>
    <row r="391" spans="1:30" ht="28.5" customHeight="1" x14ac:dyDescent="0.3">
      <c r="A391" s="337"/>
      <c r="B391" s="337"/>
      <c r="C391" s="337"/>
      <c r="D391" s="337"/>
      <c r="E391" s="337"/>
      <c r="F391" s="337"/>
      <c r="G391" s="375"/>
      <c r="H391" s="337"/>
      <c r="I391" s="337"/>
      <c r="J391" s="337"/>
      <c r="K391" s="337"/>
      <c r="L391" s="337"/>
      <c r="M391" s="337"/>
      <c r="N391" s="154" t="s">
        <v>43</v>
      </c>
      <c r="O391" s="154" t="s">
        <v>44</v>
      </c>
      <c r="P391" s="154" t="s">
        <v>45</v>
      </c>
      <c r="Q391" s="154" t="s">
        <v>46</v>
      </c>
      <c r="R391" s="154" t="s">
        <v>45</v>
      </c>
      <c r="S391" s="154" t="s">
        <v>47</v>
      </c>
      <c r="T391" s="154" t="s">
        <v>47</v>
      </c>
      <c r="U391" s="154" t="s">
        <v>46</v>
      </c>
      <c r="V391" s="154" t="s">
        <v>48</v>
      </c>
      <c r="W391" s="154" t="s">
        <v>49</v>
      </c>
      <c r="X391" s="154" t="s">
        <v>50</v>
      </c>
      <c r="Y391" s="154" t="s">
        <v>51</v>
      </c>
      <c r="Z391" s="337"/>
      <c r="AA391" s="19" t="s">
        <v>52</v>
      </c>
      <c r="AB391" s="19" t="s">
        <v>53</v>
      </c>
      <c r="AC391" s="19" t="s">
        <v>54</v>
      </c>
      <c r="AD391" s="19" t="s">
        <v>55</v>
      </c>
    </row>
    <row r="392" spans="1:30" ht="50.1" customHeight="1" x14ac:dyDescent="0.3">
      <c r="A392" s="372" t="s">
        <v>1407</v>
      </c>
      <c r="B392" s="372" t="s">
        <v>1408</v>
      </c>
      <c r="C392" s="313" t="s">
        <v>693</v>
      </c>
      <c r="D392" s="760" t="s">
        <v>1409</v>
      </c>
      <c r="E392" s="313" t="s">
        <v>677</v>
      </c>
      <c r="F392" s="316" t="s">
        <v>1410</v>
      </c>
      <c r="G392" s="335" t="s">
        <v>1411</v>
      </c>
      <c r="H392" s="477">
        <v>0.8</v>
      </c>
      <c r="I392" s="371" t="s">
        <v>1412</v>
      </c>
      <c r="J392" s="474" t="s">
        <v>1413</v>
      </c>
      <c r="K392" s="20" t="s">
        <v>1414</v>
      </c>
      <c r="L392" s="315" t="s">
        <v>1415</v>
      </c>
      <c r="M392" s="371" t="s">
        <v>1416</v>
      </c>
      <c r="N392" s="21"/>
      <c r="O392" s="21"/>
      <c r="P392" s="21"/>
      <c r="Q392" s="21"/>
      <c r="R392" s="21"/>
      <c r="S392" s="280"/>
      <c r="T392" s="21"/>
      <c r="U392" s="21"/>
      <c r="V392" s="21"/>
      <c r="W392" s="21"/>
      <c r="X392" s="21"/>
      <c r="Y392" s="280"/>
      <c r="Z392" s="757"/>
      <c r="AA392" s="758"/>
      <c r="AB392" s="477">
        <v>0.4</v>
      </c>
      <c r="AC392" s="758"/>
      <c r="AD392" s="477">
        <v>0.4</v>
      </c>
    </row>
    <row r="393" spans="1:30" ht="50.1" customHeight="1" x14ac:dyDescent="0.3">
      <c r="A393" s="372"/>
      <c r="B393" s="372"/>
      <c r="C393" s="313"/>
      <c r="D393" s="760"/>
      <c r="E393" s="313"/>
      <c r="F393" s="316"/>
      <c r="G393" s="336"/>
      <c r="H393" s="478"/>
      <c r="I393" s="371"/>
      <c r="J393" s="475"/>
      <c r="K393" s="20" t="s">
        <v>1417</v>
      </c>
      <c r="L393" s="315"/>
      <c r="M393" s="371"/>
      <c r="N393" s="21"/>
      <c r="O393" s="21"/>
      <c r="P393" s="21"/>
      <c r="Q393" s="21"/>
      <c r="R393" s="21"/>
      <c r="S393" s="280"/>
      <c r="T393" s="21"/>
      <c r="U393" s="21"/>
      <c r="V393" s="21"/>
      <c r="W393" s="21"/>
      <c r="X393" s="21"/>
      <c r="Y393" s="280"/>
      <c r="Z393" s="757"/>
      <c r="AA393" s="759"/>
      <c r="AB393" s="478"/>
      <c r="AC393" s="759"/>
      <c r="AD393" s="478"/>
    </row>
    <row r="394" spans="1:30" ht="50.1" customHeight="1" x14ac:dyDescent="0.3">
      <c r="A394" s="372"/>
      <c r="B394" s="372"/>
      <c r="C394" s="313"/>
      <c r="D394" s="760"/>
      <c r="E394" s="313"/>
      <c r="F394" s="316"/>
      <c r="G394" s="336"/>
      <c r="H394" s="478"/>
      <c r="I394" s="371"/>
      <c r="J394" s="475"/>
      <c r="K394" s="20" t="s">
        <v>1418</v>
      </c>
      <c r="L394" s="315"/>
      <c r="M394" s="371"/>
      <c r="N394" s="21"/>
      <c r="O394" s="21"/>
      <c r="P394" s="21"/>
      <c r="Q394" s="21"/>
      <c r="R394" s="21"/>
      <c r="S394" s="280"/>
      <c r="T394" s="21"/>
      <c r="U394" s="21"/>
      <c r="V394" s="21"/>
      <c r="W394" s="21"/>
      <c r="X394" s="21"/>
      <c r="Y394" s="280"/>
      <c r="Z394" s="757"/>
      <c r="AA394" s="759"/>
      <c r="AB394" s="478"/>
      <c r="AC394" s="759"/>
      <c r="AD394" s="478"/>
    </row>
    <row r="395" spans="1:30" ht="50.1" customHeight="1" x14ac:dyDescent="0.3">
      <c r="A395" s="372"/>
      <c r="B395" s="372"/>
      <c r="C395" s="313"/>
      <c r="D395" s="760" t="s">
        <v>1419</v>
      </c>
      <c r="E395" s="313" t="s">
        <v>677</v>
      </c>
      <c r="F395" s="316" t="s">
        <v>1420</v>
      </c>
      <c r="G395" s="335" t="s">
        <v>1421</v>
      </c>
      <c r="H395" s="477">
        <v>0.95</v>
      </c>
      <c r="I395" s="480" t="s">
        <v>1412</v>
      </c>
      <c r="J395" s="480" t="s">
        <v>1422</v>
      </c>
      <c r="K395" s="20" t="s">
        <v>1423</v>
      </c>
      <c r="L395" s="322" t="s">
        <v>1424</v>
      </c>
      <c r="M395" s="351" t="s">
        <v>559</v>
      </c>
      <c r="N395" s="21"/>
      <c r="O395" s="21"/>
      <c r="P395" s="21"/>
      <c r="Q395" s="280"/>
      <c r="R395" s="280"/>
      <c r="S395" s="280"/>
      <c r="T395" s="280"/>
      <c r="U395" s="280"/>
      <c r="V395" s="280"/>
      <c r="W395" s="280"/>
      <c r="X395" s="280"/>
      <c r="Y395" s="280"/>
      <c r="Z395" s="764"/>
      <c r="AA395" s="758"/>
      <c r="AB395" s="761">
        <v>0.31659999999999999</v>
      </c>
      <c r="AC395" s="761">
        <v>0.31659999999999999</v>
      </c>
      <c r="AD395" s="761">
        <v>0.31659999999999999</v>
      </c>
    </row>
    <row r="396" spans="1:30" ht="50.1" customHeight="1" x14ac:dyDescent="0.3">
      <c r="A396" s="372"/>
      <c r="B396" s="372"/>
      <c r="C396" s="313"/>
      <c r="D396" s="760"/>
      <c r="E396" s="313"/>
      <c r="F396" s="316"/>
      <c r="G396" s="336"/>
      <c r="H396" s="478"/>
      <c r="I396" s="481"/>
      <c r="J396" s="481"/>
      <c r="K396" s="20" t="s">
        <v>1425</v>
      </c>
      <c r="L396" s="334"/>
      <c r="M396" s="352"/>
      <c r="N396" s="21"/>
      <c r="O396" s="21"/>
      <c r="P396" s="280"/>
      <c r="Q396" s="21"/>
      <c r="R396" s="21"/>
      <c r="S396" s="280"/>
      <c r="T396" s="21"/>
      <c r="U396" s="21"/>
      <c r="V396" s="280"/>
      <c r="W396" s="21"/>
      <c r="X396" s="21"/>
      <c r="Y396" s="21"/>
      <c r="Z396" s="770"/>
      <c r="AA396" s="759"/>
      <c r="AB396" s="762"/>
      <c r="AC396" s="762"/>
      <c r="AD396" s="762"/>
    </row>
    <row r="397" spans="1:30" ht="50.1" customHeight="1" x14ac:dyDescent="0.3">
      <c r="A397" s="372"/>
      <c r="B397" s="372"/>
      <c r="C397" s="313"/>
      <c r="D397" s="760"/>
      <c r="E397" s="313"/>
      <c r="F397" s="316"/>
      <c r="G397" s="336"/>
      <c r="H397" s="478"/>
      <c r="I397" s="481"/>
      <c r="J397" s="481"/>
      <c r="K397" s="20" t="s">
        <v>1426</v>
      </c>
      <c r="L397" s="334"/>
      <c r="M397" s="352"/>
      <c r="N397" s="21"/>
      <c r="O397" s="21"/>
      <c r="P397" s="21"/>
      <c r="Q397" s="280"/>
      <c r="R397" s="280"/>
      <c r="S397" s="280"/>
      <c r="T397" s="280"/>
      <c r="U397" s="280"/>
      <c r="V397" s="280"/>
      <c r="W397" s="280"/>
      <c r="X397" s="280"/>
      <c r="Y397" s="280"/>
      <c r="Z397" s="770"/>
      <c r="AA397" s="759"/>
      <c r="AB397" s="763"/>
      <c r="AC397" s="763"/>
      <c r="AD397" s="763"/>
    </row>
    <row r="398" spans="1:30" ht="50.1" customHeight="1" x14ac:dyDescent="0.3">
      <c r="A398" s="372"/>
      <c r="B398" s="372"/>
      <c r="C398" s="313"/>
      <c r="D398" s="335" t="s">
        <v>1427</v>
      </c>
      <c r="E398" s="335" t="s">
        <v>677</v>
      </c>
      <c r="F398" s="335" t="s">
        <v>1428</v>
      </c>
      <c r="G398" s="335" t="s">
        <v>1421</v>
      </c>
      <c r="H398" s="768">
        <v>0.9</v>
      </c>
      <c r="I398" s="335" t="s">
        <v>1412</v>
      </c>
      <c r="J398" s="335" t="s">
        <v>1429</v>
      </c>
      <c r="K398" s="20" t="s">
        <v>1430</v>
      </c>
      <c r="L398" s="322" t="s">
        <v>1431</v>
      </c>
      <c r="M398" s="351" t="s">
        <v>559</v>
      </c>
      <c r="N398" s="21"/>
      <c r="O398" s="21"/>
      <c r="P398" s="21"/>
      <c r="Q398" s="280"/>
      <c r="R398" s="280"/>
      <c r="S398" s="280"/>
      <c r="T398" s="280"/>
      <c r="U398" s="280"/>
      <c r="V398" s="280"/>
      <c r="W398" s="280"/>
      <c r="X398" s="280"/>
      <c r="Y398" s="280"/>
      <c r="Z398" s="764"/>
      <c r="AA398" s="766"/>
      <c r="AB398" s="477">
        <v>0.3</v>
      </c>
      <c r="AC398" s="477">
        <v>0.3</v>
      </c>
      <c r="AD398" s="477">
        <v>0.3</v>
      </c>
    </row>
    <row r="399" spans="1:30" ht="50.1" customHeight="1" x14ac:dyDescent="0.3">
      <c r="A399" s="372"/>
      <c r="B399" s="372"/>
      <c r="C399" s="313"/>
      <c r="D399" s="336"/>
      <c r="E399" s="336"/>
      <c r="F399" s="336"/>
      <c r="G399" s="336"/>
      <c r="H399" s="769"/>
      <c r="I399" s="336"/>
      <c r="J399" s="336"/>
      <c r="K399" s="20" t="s">
        <v>1432</v>
      </c>
      <c r="L399" s="321"/>
      <c r="M399" s="359"/>
      <c r="N399" s="21"/>
      <c r="O399" s="21"/>
      <c r="P399" s="21"/>
      <c r="Q399" s="280"/>
      <c r="R399" s="280"/>
      <c r="S399" s="280"/>
      <c r="T399" s="280"/>
      <c r="U399" s="280"/>
      <c r="V399" s="280"/>
      <c r="W399" s="280"/>
      <c r="X399" s="280"/>
      <c r="Y399" s="280"/>
      <c r="Z399" s="765"/>
      <c r="AA399" s="767"/>
      <c r="AB399" s="479"/>
      <c r="AC399" s="479"/>
      <c r="AD399" s="479"/>
    </row>
    <row r="400" spans="1:30" ht="50.1" customHeight="1" x14ac:dyDescent="0.3">
      <c r="A400" s="372"/>
      <c r="B400" s="372"/>
      <c r="C400" s="313"/>
      <c r="D400" s="879" t="s">
        <v>1433</v>
      </c>
      <c r="E400" s="313" t="s">
        <v>677</v>
      </c>
      <c r="F400" s="316" t="s">
        <v>1434</v>
      </c>
      <c r="G400" s="335" t="s">
        <v>1435</v>
      </c>
      <c r="H400" s="477">
        <v>0.8</v>
      </c>
      <c r="I400" s="371" t="s">
        <v>1412</v>
      </c>
      <c r="J400" s="480" t="s">
        <v>1436</v>
      </c>
      <c r="K400" s="20" t="s">
        <v>1437</v>
      </c>
      <c r="L400" s="315" t="s">
        <v>1438</v>
      </c>
      <c r="M400" s="371" t="s">
        <v>559</v>
      </c>
      <c r="N400" s="280"/>
      <c r="O400" s="280"/>
      <c r="P400" s="280"/>
      <c r="Q400" s="280"/>
      <c r="R400" s="280"/>
      <c r="S400" s="280"/>
      <c r="T400" s="280"/>
      <c r="U400" s="280"/>
      <c r="V400" s="280"/>
      <c r="W400" s="280"/>
      <c r="X400" s="280"/>
      <c r="Y400" s="280"/>
      <c r="Z400" s="757"/>
      <c r="AA400" s="771"/>
      <c r="AB400" s="477">
        <v>0.3</v>
      </c>
      <c r="AC400" s="477">
        <v>0.4</v>
      </c>
      <c r="AD400" s="477">
        <v>0.1</v>
      </c>
    </row>
    <row r="401" spans="1:30" ht="50.1" customHeight="1" x14ac:dyDescent="0.3">
      <c r="A401" s="372"/>
      <c r="B401" s="372"/>
      <c r="C401" s="313"/>
      <c r="D401" s="879"/>
      <c r="E401" s="313"/>
      <c r="F401" s="316"/>
      <c r="G401" s="336"/>
      <c r="H401" s="478"/>
      <c r="I401" s="371"/>
      <c r="J401" s="481"/>
      <c r="K401" s="20" t="s">
        <v>1439</v>
      </c>
      <c r="L401" s="315"/>
      <c r="M401" s="371"/>
      <c r="N401" s="21"/>
      <c r="O401" s="21"/>
      <c r="P401" s="21"/>
      <c r="Q401" s="280"/>
      <c r="R401" s="280"/>
      <c r="S401" s="280"/>
      <c r="T401" s="280"/>
      <c r="U401" s="280"/>
      <c r="V401" s="280"/>
      <c r="W401" s="280"/>
      <c r="X401" s="280"/>
      <c r="Y401" s="280"/>
      <c r="Z401" s="757"/>
      <c r="AA401" s="772"/>
      <c r="AB401" s="478"/>
      <c r="AC401" s="478"/>
      <c r="AD401" s="478"/>
    </row>
    <row r="402" spans="1:30" ht="50.1" customHeight="1" x14ac:dyDescent="0.3">
      <c r="A402" s="372"/>
      <c r="B402" s="372"/>
      <c r="C402" s="313"/>
      <c r="D402" s="879"/>
      <c r="E402" s="313"/>
      <c r="F402" s="316"/>
      <c r="G402" s="336"/>
      <c r="H402" s="478"/>
      <c r="I402" s="371"/>
      <c r="J402" s="481"/>
      <c r="K402" s="20" t="s">
        <v>1440</v>
      </c>
      <c r="L402" s="315"/>
      <c r="M402" s="371"/>
      <c r="N402" s="21"/>
      <c r="O402" s="21"/>
      <c r="P402" s="21"/>
      <c r="Q402" s="21"/>
      <c r="R402" s="21"/>
      <c r="S402" s="280"/>
      <c r="T402" s="21"/>
      <c r="U402" s="21"/>
      <c r="V402" s="280"/>
      <c r="W402" s="21"/>
      <c r="X402" s="21"/>
      <c r="Y402" s="280"/>
      <c r="Z402" s="757"/>
      <c r="AA402" s="772"/>
      <c r="AB402" s="478"/>
      <c r="AC402" s="478"/>
      <c r="AD402" s="478"/>
    </row>
    <row r="403" spans="1:30" ht="50.1" customHeight="1" x14ac:dyDescent="0.3">
      <c r="A403" s="372"/>
      <c r="B403" s="372"/>
      <c r="C403" s="313"/>
      <c r="D403" s="760" t="s">
        <v>1441</v>
      </c>
      <c r="E403" s="313" t="s">
        <v>677</v>
      </c>
      <c r="F403" s="316" t="s">
        <v>1442</v>
      </c>
      <c r="G403" s="160" t="s">
        <v>1443</v>
      </c>
      <c r="H403" s="111">
        <v>1</v>
      </c>
      <c r="I403" s="371" t="s">
        <v>1412</v>
      </c>
      <c r="J403" s="474" t="s">
        <v>1444</v>
      </c>
      <c r="K403" s="20" t="s">
        <v>1445</v>
      </c>
      <c r="L403" s="315" t="s">
        <v>1415</v>
      </c>
      <c r="M403" s="371" t="s">
        <v>1446</v>
      </c>
      <c r="N403" s="21"/>
      <c r="O403" s="280"/>
      <c r="P403" s="280"/>
      <c r="Q403" s="21"/>
      <c r="R403" s="21"/>
      <c r="S403" s="21"/>
      <c r="T403" s="21"/>
      <c r="U403" s="21"/>
      <c r="V403" s="21"/>
      <c r="W403" s="21"/>
      <c r="X403" s="21"/>
      <c r="Y403" s="21"/>
      <c r="Z403" s="757"/>
      <c r="AA403" s="174">
        <v>1</v>
      </c>
      <c r="AB403" s="158"/>
      <c r="AC403" s="158"/>
      <c r="AD403" s="158"/>
    </row>
    <row r="404" spans="1:30" ht="50.1" customHeight="1" x14ac:dyDescent="0.3">
      <c r="A404" s="372"/>
      <c r="B404" s="372"/>
      <c r="C404" s="313"/>
      <c r="D404" s="760"/>
      <c r="E404" s="313"/>
      <c r="F404" s="316"/>
      <c r="G404" s="335" t="s">
        <v>1447</v>
      </c>
      <c r="H404" s="477">
        <v>1</v>
      </c>
      <c r="I404" s="371"/>
      <c r="J404" s="475"/>
      <c r="K404" s="20" t="s">
        <v>1448</v>
      </c>
      <c r="L404" s="315"/>
      <c r="M404" s="371"/>
      <c r="N404" s="21"/>
      <c r="O404" s="21"/>
      <c r="P404" s="280"/>
      <c r="Q404" s="280"/>
      <c r="R404" s="21"/>
      <c r="S404" s="21"/>
      <c r="T404" s="21"/>
      <c r="U404" s="21"/>
      <c r="V404" s="21"/>
      <c r="W404" s="21"/>
      <c r="X404" s="21"/>
      <c r="Y404" s="21"/>
      <c r="Z404" s="757"/>
      <c r="AA404" s="477">
        <v>0.25</v>
      </c>
      <c r="AB404" s="477">
        <v>0.25</v>
      </c>
      <c r="AC404" s="477">
        <v>0.25</v>
      </c>
      <c r="AD404" s="477">
        <v>0.25</v>
      </c>
    </row>
    <row r="405" spans="1:30" ht="50.1" customHeight="1" x14ac:dyDescent="0.3">
      <c r="A405" s="372"/>
      <c r="B405" s="372"/>
      <c r="C405" s="313"/>
      <c r="D405" s="760"/>
      <c r="E405" s="313"/>
      <c r="F405" s="316"/>
      <c r="G405" s="317"/>
      <c r="H405" s="479"/>
      <c r="I405" s="371"/>
      <c r="J405" s="475"/>
      <c r="K405" s="20" t="s">
        <v>1449</v>
      </c>
      <c r="L405" s="315"/>
      <c r="M405" s="371"/>
      <c r="N405" s="21"/>
      <c r="O405" s="21"/>
      <c r="P405" s="280"/>
      <c r="Q405" s="280"/>
      <c r="R405" s="280"/>
      <c r="S405" s="280"/>
      <c r="T405" s="280"/>
      <c r="U405" s="280"/>
      <c r="V405" s="280"/>
      <c r="W405" s="280"/>
      <c r="X405" s="280"/>
      <c r="Y405" s="280"/>
      <c r="Z405" s="757"/>
      <c r="AA405" s="479"/>
      <c r="AB405" s="479"/>
      <c r="AC405" s="479"/>
      <c r="AD405" s="479"/>
    </row>
    <row r="406" spans="1:30" ht="50.1" customHeight="1" x14ac:dyDescent="0.3">
      <c r="A406" s="372"/>
      <c r="B406" s="372"/>
      <c r="C406" s="313"/>
      <c r="D406" s="760" t="s">
        <v>1450</v>
      </c>
      <c r="E406" s="313" t="s">
        <v>677</v>
      </c>
      <c r="F406" s="316" t="s">
        <v>1451</v>
      </c>
      <c r="G406" s="160" t="s">
        <v>1452</v>
      </c>
      <c r="H406" s="166">
        <v>0.9</v>
      </c>
      <c r="I406" s="480" t="s">
        <v>1453</v>
      </c>
      <c r="J406" s="480" t="s">
        <v>1454</v>
      </c>
      <c r="K406" s="20" t="s">
        <v>1455</v>
      </c>
      <c r="L406" s="315" t="s">
        <v>1415</v>
      </c>
      <c r="M406" s="371" t="s">
        <v>809</v>
      </c>
      <c r="N406" s="21"/>
      <c r="O406" s="280"/>
      <c r="P406" s="280"/>
      <c r="Q406" s="280"/>
      <c r="R406" s="280"/>
      <c r="S406" s="280"/>
      <c r="T406" s="280"/>
      <c r="U406" s="280"/>
      <c r="V406" s="280"/>
      <c r="W406" s="280"/>
      <c r="X406" s="280"/>
      <c r="Y406" s="280"/>
      <c r="Z406" s="757"/>
      <c r="AA406" s="181">
        <v>0.22500000000000001</v>
      </c>
      <c r="AB406" s="181">
        <v>0.22500000000000001</v>
      </c>
      <c r="AC406" s="181">
        <v>0.22500000000000001</v>
      </c>
      <c r="AD406" s="181">
        <v>0.22500000000000001</v>
      </c>
    </row>
    <row r="407" spans="1:30" ht="50.1" customHeight="1" x14ac:dyDescent="0.3">
      <c r="A407" s="372"/>
      <c r="B407" s="372"/>
      <c r="C407" s="313"/>
      <c r="D407" s="760"/>
      <c r="E407" s="313"/>
      <c r="F407" s="316"/>
      <c r="G407" s="160" t="s">
        <v>1456</v>
      </c>
      <c r="H407" s="166">
        <v>0.9</v>
      </c>
      <c r="I407" s="481"/>
      <c r="J407" s="481"/>
      <c r="K407" s="20" t="s">
        <v>1457</v>
      </c>
      <c r="L407" s="315"/>
      <c r="M407" s="371"/>
      <c r="N407" s="21"/>
      <c r="O407" s="280"/>
      <c r="P407" s="280"/>
      <c r="Q407" s="280"/>
      <c r="R407" s="280"/>
      <c r="S407" s="280"/>
      <c r="T407" s="280"/>
      <c r="U407" s="280"/>
      <c r="V407" s="280"/>
      <c r="W407" s="280"/>
      <c r="X407" s="280"/>
      <c r="Y407" s="280"/>
      <c r="Z407" s="757"/>
      <c r="AA407" s="181">
        <v>0.22500000000000001</v>
      </c>
      <c r="AB407" s="181">
        <v>0.22500000000000001</v>
      </c>
      <c r="AC407" s="181">
        <v>0.22500000000000001</v>
      </c>
      <c r="AD407" s="181">
        <v>0.22500000000000001</v>
      </c>
    </row>
    <row r="408" spans="1:30" ht="50.1" customHeight="1" x14ac:dyDescent="0.3">
      <c r="A408" s="372"/>
      <c r="B408" s="372"/>
      <c r="C408" s="313"/>
      <c r="D408" s="760"/>
      <c r="E408" s="313"/>
      <c r="F408" s="316"/>
      <c r="G408" s="160" t="s">
        <v>1458</v>
      </c>
      <c r="H408" s="166">
        <v>0.9</v>
      </c>
      <c r="I408" s="481"/>
      <c r="J408" s="481"/>
      <c r="K408" s="20" t="s">
        <v>1459</v>
      </c>
      <c r="L408" s="315"/>
      <c r="M408" s="371"/>
      <c r="N408" s="21"/>
      <c r="O408" s="280"/>
      <c r="P408" s="280"/>
      <c r="Q408" s="280"/>
      <c r="R408" s="280"/>
      <c r="S408" s="280"/>
      <c r="T408" s="280"/>
      <c r="U408" s="280"/>
      <c r="V408" s="280"/>
      <c r="W408" s="280"/>
      <c r="X408" s="280"/>
      <c r="Y408" s="280"/>
      <c r="Z408" s="757"/>
      <c r="AA408" s="181">
        <v>0.22500000000000001</v>
      </c>
      <c r="AB408" s="181">
        <v>0.22500000000000001</v>
      </c>
      <c r="AC408" s="181">
        <v>0.22500000000000001</v>
      </c>
      <c r="AD408" s="181">
        <v>0.22500000000000001</v>
      </c>
    </row>
    <row r="409" spans="1:30" ht="50.1" customHeight="1" x14ac:dyDescent="0.3">
      <c r="A409" s="372"/>
      <c r="B409" s="372"/>
      <c r="C409" s="313"/>
      <c r="D409" s="760"/>
      <c r="E409" s="313"/>
      <c r="F409" s="316"/>
      <c r="G409" s="160" t="s">
        <v>1460</v>
      </c>
      <c r="H409" s="166">
        <v>0.9</v>
      </c>
      <c r="I409" s="482"/>
      <c r="J409" s="481"/>
      <c r="K409" s="20" t="s">
        <v>1461</v>
      </c>
      <c r="L409" s="315"/>
      <c r="M409" s="371"/>
      <c r="N409" s="21"/>
      <c r="O409" s="21"/>
      <c r="P409" s="280"/>
      <c r="Q409" s="21"/>
      <c r="R409" s="21"/>
      <c r="S409" s="280"/>
      <c r="T409" s="21"/>
      <c r="U409" s="21"/>
      <c r="V409" s="280"/>
      <c r="W409" s="21"/>
      <c r="X409" s="21"/>
      <c r="Y409" s="280"/>
      <c r="Z409" s="757"/>
      <c r="AA409" s="181">
        <v>0.22500000000000001</v>
      </c>
      <c r="AB409" s="181">
        <v>0.22500000000000001</v>
      </c>
      <c r="AC409" s="181">
        <v>0.22500000000000001</v>
      </c>
      <c r="AD409" s="181">
        <v>0.22500000000000001</v>
      </c>
    </row>
    <row r="410" spans="1:30" ht="50.1" customHeight="1" x14ac:dyDescent="0.3">
      <c r="A410" s="372"/>
      <c r="B410" s="372"/>
      <c r="C410" s="313"/>
      <c r="D410" s="760" t="s">
        <v>1462</v>
      </c>
      <c r="E410" s="313" t="s">
        <v>677</v>
      </c>
      <c r="F410" s="316" t="s">
        <v>1463</v>
      </c>
      <c r="G410" s="335" t="s">
        <v>1464</v>
      </c>
      <c r="H410" s="480">
        <v>2</v>
      </c>
      <c r="I410" s="480" t="s">
        <v>1465</v>
      </c>
      <c r="J410" s="480" t="s">
        <v>1466</v>
      </c>
      <c r="K410" s="20" t="s">
        <v>1467</v>
      </c>
      <c r="L410" s="315" t="s">
        <v>1468</v>
      </c>
      <c r="M410" s="371" t="s">
        <v>809</v>
      </c>
      <c r="N410" s="21"/>
      <c r="O410" s="21"/>
      <c r="P410" s="21"/>
      <c r="Q410" s="21"/>
      <c r="R410" s="280"/>
      <c r="S410" s="21"/>
      <c r="T410" s="21"/>
      <c r="U410" s="21"/>
      <c r="V410" s="21"/>
      <c r="W410" s="21"/>
      <c r="X410" s="280"/>
      <c r="Y410" s="21"/>
      <c r="Z410" s="757"/>
      <c r="AA410" s="473"/>
      <c r="AB410" s="385">
        <v>1</v>
      </c>
      <c r="AC410" s="473"/>
      <c r="AD410" s="385">
        <v>1</v>
      </c>
    </row>
    <row r="411" spans="1:30" ht="50.1" customHeight="1" x14ac:dyDescent="0.3">
      <c r="A411" s="372"/>
      <c r="B411" s="372"/>
      <c r="C411" s="313"/>
      <c r="D411" s="760"/>
      <c r="E411" s="313"/>
      <c r="F411" s="316"/>
      <c r="G411" s="336"/>
      <c r="H411" s="481"/>
      <c r="I411" s="481"/>
      <c r="J411" s="481"/>
      <c r="K411" s="20" t="s">
        <v>1469</v>
      </c>
      <c r="L411" s="315"/>
      <c r="M411" s="371"/>
      <c r="N411" s="21"/>
      <c r="O411" s="21"/>
      <c r="P411" s="21"/>
      <c r="Q411" s="21"/>
      <c r="R411" s="280"/>
      <c r="S411" s="21"/>
      <c r="T411" s="21"/>
      <c r="U411" s="21"/>
      <c r="V411" s="21"/>
      <c r="W411" s="21"/>
      <c r="X411" s="280"/>
      <c r="Y411" s="21"/>
      <c r="Z411" s="757"/>
      <c r="AA411" s="473"/>
      <c r="AB411" s="385"/>
      <c r="AC411" s="473"/>
      <c r="AD411" s="385"/>
    </row>
    <row r="412" spans="1:30" ht="50.1" customHeight="1" x14ac:dyDescent="0.3">
      <c r="A412" s="372"/>
      <c r="B412" s="372"/>
      <c r="C412" s="313"/>
      <c r="D412" s="760" t="s">
        <v>1470</v>
      </c>
      <c r="E412" s="313" t="s">
        <v>677</v>
      </c>
      <c r="F412" s="316" t="s">
        <v>1471</v>
      </c>
      <c r="G412" s="335" t="s">
        <v>1472</v>
      </c>
      <c r="H412" s="335">
        <v>6</v>
      </c>
      <c r="I412" s="480" t="s">
        <v>1465</v>
      </c>
      <c r="J412" s="313" t="s">
        <v>1473</v>
      </c>
      <c r="K412" s="20" t="s">
        <v>1474</v>
      </c>
      <c r="L412" s="315" t="s">
        <v>1475</v>
      </c>
      <c r="M412" s="371" t="s">
        <v>809</v>
      </c>
      <c r="N412" s="21"/>
      <c r="O412" s="280"/>
      <c r="P412" s="21"/>
      <c r="Q412" s="280"/>
      <c r="R412" s="21"/>
      <c r="S412" s="280"/>
      <c r="T412" s="21"/>
      <c r="U412" s="280"/>
      <c r="V412" s="21"/>
      <c r="W412" s="280"/>
      <c r="X412" s="21"/>
      <c r="Y412" s="280"/>
      <c r="Z412" s="757"/>
      <c r="AA412" s="313">
        <v>1</v>
      </c>
      <c r="AB412" s="313">
        <v>2</v>
      </c>
      <c r="AC412" s="313">
        <v>1</v>
      </c>
      <c r="AD412" s="313">
        <v>2</v>
      </c>
    </row>
    <row r="413" spans="1:30" ht="50.1" customHeight="1" x14ac:dyDescent="0.3">
      <c r="A413" s="372"/>
      <c r="B413" s="372"/>
      <c r="C413" s="313"/>
      <c r="D413" s="760"/>
      <c r="E413" s="313"/>
      <c r="F413" s="316"/>
      <c r="G413" s="336"/>
      <c r="H413" s="336"/>
      <c r="I413" s="481"/>
      <c r="J413" s="313"/>
      <c r="K413" s="20" t="s">
        <v>1476</v>
      </c>
      <c r="L413" s="315"/>
      <c r="M413" s="371"/>
      <c r="N413" s="21"/>
      <c r="O413" s="280"/>
      <c r="P413" s="21"/>
      <c r="Q413" s="280"/>
      <c r="R413" s="21"/>
      <c r="S413" s="280"/>
      <c r="T413" s="21"/>
      <c r="U413" s="280"/>
      <c r="V413" s="21"/>
      <c r="W413" s="280"/>
      <c r="X413" s="21"/>
      <c r="Y413" s="280"/>
      <c r="Z413" s="757"/>
      <c r="AA413" s="313"/>
      <c r="AB413" s="313"/>
      <c r="AC413" s="313"/>
      <c r="AD413" s="313"/>
    </row>
    <row r="414" spans="1:30" ht="50.1" customHeight="1" x14ac:dyDescent="0.3">
      <c r="A414" s="372"/>
      <c r="B414" s="372"/>
      <c r="C414" s="313"/>
      <c r="D414" s="760" t="s">
        <v>1477</v>
      </c>
      <c r="E414" s="313" t="s">
        <v>677</v>
      </c>
      <c r="F414" s="367" t="s">
        <v>1478</v>
      </c>
      <c r="G414" s="315" t="s">
        <v>1825</v>
      </c>
      <c r="H414" s="880">
        <v>1</v>
      </c>
      <c r="I414" s="367" t="s">
        <v>1479</v>
      </c>
      <c r="J414" s="313" t="s">
        <v>1480</v>
      </c>
      <c r="K414" s="20" t="s">
        <v>1481</v>
      </c>
      <c r="L414" s="315" t="s">
        <v>1482</v>
      </c>
      <c r="M414" s="371" t="s">
        <v>1483</v>
      </c>
      <c r="N414" s="21"/>
      <c r="O414" s="21"/>
      <c r="P414" s="280"/>
      <c r="Q414" s="21"/>
      <c r="R414" s="21"/>
      <c r="S414" s="280"/>
      <c r="T414" s="21"/>
      <c r="U414" s="21"/>
      <c r="V414" s="280"/>
      <c r="W414" s="21"/>
      <c r="X414" s="21"/>
      <c r="Y414" s="280"/>
      <c r="Z414" s="757"/>
      <c r="AA414" s="880">
        <v>0.25</v>
      </c>
      <c r="AB414" s="880">
        <v>0.25</v>
      </c>
      <c r="AC414" s="880">
        <v>0.25</v>
      </c>
      <c r="AD414" s="880">
        <v>0.25</v>
      </c>
    </row>
    <row r="415" spans="1:30" ht="50.1" customHeight="1" x14ac:dyDescent="0.3">
      <c r="A415" s="372"/>
      <c r="B415" s="372"/>
      <c r="C415" s="313"/>
      <c r="D415" s="760"/>
      <c r="E415" s="313"/>
      <c r="F415" s="368"/>
      <c r="G415" s="315"/>
      <c r="H415" s="313"/>
      <c r="I415" s="368"/>
      <c r="J415" s="313"/>
      <c r="K415" s="20" t="s">
        <v>1826</v>
      </c>
      <c r="L415" s="315"/>
      <c r="M415" s="371"/>
      <c r="N415" s="21"/>
      <c r="O415" s="21"/>
      <c r="P415" s="280"/>
      <c r="Q415" s="21"/>
      <c r="R415" s="21"/>
      <c r="S415" s="280"/>
      <c r="T415" s="21"/>
      <c r="U415" s="21"/>
      <c r="V415" s="280"/>
      <c r="W415" s="21"/>
      <c r="X415" s="21"/>
      <c r="Y415" s="280"/>
      <c r="Z415" s="757"/>
      <c r="AA415" s="313"/>
      <c r="AB415" s="313"/>
      <c r="AC415" s="313"/>
      <c r="AD415" s="313"/>
    </row>
    <row r="416" spans="1:30" ht="50.1" customHeight="1" x14ac:dyDescent="0.3">
      <c r="A416" s="372"/>
      <c r="B416" s="372"/>
      <c r="C416" s="313"/>
      <c r="D416" s="760"/>
      <c r="E416" s="313"/>
      <c r="F416" s="368"/>
      <c r="G416" s="315"/>
      <c r="H416" s="313"/>
      <c r="I416" s="368"/>
      <c r="J416" s="313"/>
      <c r="K416" s="112" t="s">
        <v>1827</v>
      </c>
      <c r="L416" s="315"/>
      <c r="M416" s="371"/>
      <c r="N416" s="21"/>
      <c r="O416" s="21"/>
      <c r="P416" s="280"/>
      <c r="Q416" s="21"/>
      <c r="R416" s="21"/>
      <c r="S416" s="280"/>
      <c r="T416" s="21"/>
      <c r="U416" s="21"/>
      <c r="V416" s="280"/>
      <c r="W416" s="21"/>
      <c r="X416" s="21"/>
      <c r="Y416" s="280"/>
      <c r="Z416" s="757"/>
      <c r="AA416" s="313"/>
      <c r="AB416" s="313"/>
      <c r="AC416" s="313"/>
      <c r="AD416" s="313"/>
    </row>
    <row r="417" spans="1:30" ht="50.1" customHeight="1" x14ac:dyDescent="0.3">
      <c r="A417" s="372"/>
      <c r="B417" s="372"/>
      <c r="C417" s="313"/>
      <c r="D417" s="760"/>
      <c r="E417" s="313"/>
      <c r="F417" s="368"/>
      <c r="G417" s="335" t="s">
        <v>1828</v>
      </c>
      <c r="H417" s="335">
        <v>1</v>
      </c>
      <c r="I417" s="368"/>
      <c r="J417" s="313"/>
      <c r="K417" s="20" t="s">
        <v>1829</v>
      </c>
      <c r="L417" s="315"/>
      <c r="M417" s="371"/>
      <c r="N417" s="21"/>
      <c r="O417" s="21"/>
      <c r="P417" s="21"/>
      <c r="Q417" s="21"/>
      <c r="R417" s="280"/>
      <c r="S417" s="21"/>
      <c r="T417" s="21"/>
      <c r="U417" s="21"/>
      <c r="V417" s="29"/>
      <c r="W417" s="21"/>
      <c r="X417" s="21"/>
      <c r="Y417" s="21"/>
      <c r="Z417" s="757"/>
      <c r="AA417" s="320"/>
      <c r="AB417" s="316">
        <v>1</v>
      </c>
      <c r="AC417" s="320"/>
      <c r="AD417" s="320"/>
    </row>
    <row r="418" spans="1:30" ht="50.1" customHeight="1" x14ac:dyDescent="0.3">
      <c r="A418" s="372"/>
      <c r="B418" s="372"/>
      <c r="C418" s="313"/>
      <c r="D418" s="760"/>
      <c r="E418" s="313"/>
      <c r="F418" s="368"/>
      <c r="G418" s="317"/>
      <c r="H418" s="317"/>
      <c r="I418" s="368"/>
      <c r="J418" s="313"/>
      <c r="K418" s="113" t="s">
        <v>1830</v>
      </c>
      <c r="L418" s="315"/>
      <c r="M418" s="371"/>
      <c r="N418" s="21"/>
      <c r="O418" s="21"/>
      <c r="P418" s="21"/>
      <c r="Q418" s="21"/>
      <c r="R418" s="21"/>
      <c r="S418" s="280"/>
      <c r="T418" s="21"/>
      <c r="U418" s="21"/>
      <c r="V418" s="29"/>
      <c r="W418" s="21"/>
      <c r="X418" s="21"/>
      <c r="Y418" s="21"/>
      <c r="Z418" s="757"/>
      <c r="AA418" s="320"/>
      <c r="AB418" s="316"/>
      <c r="AC418" s="320"/>
      <c r="AD418" s="320"/>
    </row>
    <row r="419" spans="1:30" ht="50.1" customHeight="1" x14ac:dyDescent="0.3">
      <c r="A419" s="372"/>
      <c r="B419" s="372"/>
      <c r="C419" s="313"/>
      <c r="D419" s="760"/>
      <c r="E419" s="313"/>
      <c r="F419" s="368"/>
      <c r="G419" s="335" t="s">
        <v>1484</v>
      </c>
      <c r="H419" s="332">
        <v>1</v>
      </c>
      <c r="I419" s="368"/>
      <c r="J419" s="313"/>
      <c r="K419" s="20" t="s">
        <v>1831</v>
      </c>
      <c r="L419" s="315"/>
      <c r="M419" s="371"/>
      <c r="N419" s="21"/>
      <c r="O419" s="21"/>
      <c r="P419" s="21"/>
      <c r="Q419" s="21"/>
      <c r="R419" s="21"/>
      <c r="S419" s="280"/>
      <c r="T419" s="21"/>
      <c r="U419" s="21"/>
      <c r="V419" s="21"/>
      <c r="W419" s="21"/>
      <c r="X419" s="21"/>
      <c r="Y419" s="21"/>
      <c r="Z419" s="757"/>
      <c r="AA419" s="320"/>
      <c r="AB419" s="320"/>
      <c r="AC419" s="320"/>
      <c r="AD419" s="316">
        <v>1</v>
      </c>
    </row>
    <row r="420" spans="1:30" ht="50.1" customHeight="1" x14ac:dyDescent="0.3">
      <c r="A420" s="372"/>
      <c r="B420" s="372"/>
      <c r="C420" s="313"/>
      <c r="D420" s="760"/>
      <c r="E420" s="313"/>
      <c r="F420" s="368"/>
      <c r="G420" s="317"/>
      <c r="H420" s="333"/>
      <c r="I420" s="368"/>
      <c r="J420" s="313"/>
      <c r="K420" s="113" t="s">
        <v>1832</v>
      </c>
      <c r="L420" s="315"/>
      <c r="M420" s="371"/>
      <c r="N420" s="21"/>
      <c r="O420" s="21"/>
      <c r="P420" s="21"/>
      <c r="Q420" s="29"/>
      <c r="R420" s="21"/>
      <c r="S420" s="21"/>
      <c r="T420" s="21"/>
      <c r="U420" s="21"/>
      <c r="V420" s="21"/>
      <c r="W420" s="21"/>
      <c r="X420" s="21"/>
      <c r="Y420" s="280"/>
      <c r="Z420" s="757"/>
      <c r="AA420" s="320"/>
      <c r="AB420" s="320"/>
      <c r="AC420" s="320"/>
      <c r="AD420" s="316"/>
    </row>
    <row r="421" spans="1:30" ht="50.1" customHeight="1" x14ac:dyDescent="0.3">
      <c r="A421" s="372"/>
      <c r="B421" s="372"/>
      <c r="C421" s="313"/>
      <c r="D421" s="760"/>
      <c r="E421" s="313"/>
      <c r="F421" s="368"/>
      <c r="G421" s="335" t="s">
        <v>1485</v>
      </c>
      <c r="H421" s="883">
        <v>0.8</v>
      </c>
      <c r="I421" s="368"/>
      <c r="J421" s="313"/>
      <c r="K421" s="20" t="s">
        <v>1833</v>
      </c>
      <c r="L421" s="315"/>
      <c r="M421" s="371"/>
      <c r="N421" s="471"/>
      <c r="O421" s="471"/>
      <c r="P421" s="885"/>
      <c r="Q421" s="471"/>
      <c r="R421" s="471"/>
      <c r="S421" s="885"/>
      <c r="T421" s="471"/>
      <c r="U421" s="471"/>
      <c r="V421" s="885"/>
      <c r="W421" s="471"/>
      <c r="X421" s="471"/>
      <c r="Y421" s="885"/>
      <c r="Z421" s="757"/>
      <c r="AA421" s="887">
        <v>0.2</v>
      </c>
      <c r="AB421" s="883">
        <v>0.2</v>
      </c>
      <c r="AC421" s="887">
        <v>0.2</v>
      </c>
      <c r="AD421" s="887">
        <v>0.2</v>
      </c>
    </row>
    <row r="422" spans="1:30" ht="50.1" customHeight="1" x14ac:dyDescent="0.3">
      <c r="A422" s="372"/>
      <c r="B422" s="372"/>
      <c r="C422" s="313"/>
      <c r="D422" s="760"/>
      <c r="E422" s="313"/>
      <c r="F422" s="369"/>
      <c r="G422" s="317"/>
      <c r="H422" s="884"/>
      <c r="I422" s="369"/>
      <c r="J422" s="313"/>
      <c r="K422" s="109" t="s">
        <v>1834</v>
      </c>
      <c r="L422" s="315"/>
      <c r="M422" s="371"/>
      <c r="N422" s="472"/>
      <c r="O422" s="472"/>
      <c r="P422" s="886"/>
      <c r="Q422" s="472"/>
      <c r="R422" s="472"/>
      <c r="S422" s="886"/>
      <c r="T422" s="472"/>
      <c r="U422" s="472"/>
      <c r="V422" s="886"/>
      <c r="W422" s="472"/>
      <c r="X422" s="472"/>
      <c r="Y422" s="886"/>
      <c r="Z422" s="757"/>
      <c r="AA422" s="319"/>
      <c r="AB422" s="317"/>
      <c r="AC422" s="319"/>
      <c r="AD422" s="319"/>
    </row>
    <row r="423" spans="1:30" ht="50.1" customHeight="1" x14ac:dyDescent="0.3">
      <c r="A423" s="372"/>
      <c r="B423" s="372"/>
      <c r="C423" s="313"/>
      <c r="D423" s="760" t="s">
        <v>1486</v>
      </c>
      <c r="E423" s="313" t="s">
        <v>677</v>
      </c>
      <c r="F423" s="367" t="s">
        <v>1835</v>
      </c>
      <c r="G423" s="335" t="s">
        <v>1487</v>
      </c>
      <c r="H423" s="880">
        <v>0.95</v>
      </c>
      <c r="I423" s="367" t="s">
        <v>1465</v>
      </c>
      <c r="J423" s="313" t="s">
        <v>1488</v>
      </c>
      <c r="K423" s="872" t="s">
        <v>1489</v>
      </c>
      <c r="L423" s="315" t="s">
        <v>1490</v>
      </c>
      <c r="M423" s="371" t="s">
        <v>1491</v>
      </c>
      <c r="N423" s="882"/>
      <c r="O423" s="882"/>
      <c r="P423" s="881"/>
      <c r="Q423" s="882"/>
      <c r="R423" s="882"/>
      <c r="S423" s="881"/>
      <c r="T423" s="882"/>
      <c r="U423" s="882"/>
      <c r="V423" s="881"/>
      <c r="W423" s="882"/>
      <c r="X423" s="882"/>
      <c r="Y423" s="881"/>
      <c r="Z423" s="757"/>
      <c r="AA423" s="789">
        <v>0.23749999999999999</v>
      </c>
      <c r="AB423" s="789">
        <v>0.23749999999999999</v>
      </c>
      <c r="AC423" s="789">
        <v>0.23749999999999999</v>
      </c>
      <c r="AD423" s="789">
        <v>0.23749999999999999</v>
      </c>
    </row>
    <row r="424" spans="1:30" ht="50.1" customHeight="1" x14ac:dyDescent="0.3">
      <c r="A424" s="372"/>
      <c r="B424" s="372"/>
      <c r="C424" s="313"/>
      <c r="D424" s="760"/>
      <c r="E424" s="313"/>
      <c r="F424" s="368"/>
      <c r="G424" s="336"/>
      <c r="H424" s="313"/>
      <c r="I424" s="368"/>
      <c r="J424" s="313"/>
      <c r="K424" s="874"/>
      <c r="L424" s="315"/>
      <c r="M424" s="371"/>
      <c r="N424" s="882"/>
      <c r="O424" s="882"/>
      <c r="P424" s="881"/>
      <c r="Q424" s="882"/>
      <c r="R424" s="882"/>
      <c r="S424" s="881"/>
      <c r="T424" s="882"/>
      <c r="U424" s="882"/>
      <c r="V424" s="881"/>
      <c r="W424" s="882"/>
      <c r="X424" s="882"/>
      <c r="Y424" s="881"/>
      <c r="Z424" s="757"/>
      <c r="AA424" s="789"/>
      <c r="AB424" s="789"/>
      <c r="AC424" s="789"/>
      <c r="AD424" s="789"/>
    </row>
    <row r="425" spans="1:30" ht="50.1" customHeight="1" x14ac:dyDescent="0.3">
      <c r="A425" s="372"/>
      <c r="B425" s="372"/>
      <c r="C425" s="313"/>
      <c r="D425" s="760"/>
      <c r="E425" s="313"/>
      <c r="F425" s="368"/>
      <c r="G425" s="317"/>
      <c r="H425" s="313"/>
      <c r="I425" s="368"/>
      <c r="J425" s="313"/>
      <c r="K425" s="873"/>
      <c r="L425" s="315"/>
      <c r="M425" s="371"/>
      <c r="N425" s="882"/>
      <c r="O425" s="882"/>
      <c r="P425" s="881"/>
      <c r="Q425" s="882"/>
      <c r="R425" s="882"/>
      <c r="S425" s="881"/>
      <c r="T425" s="882"/>
      <c r="U425" s="882"/>
      <c r="V425" s="881"/>
      <c r="W425" s="882"/>
      <c r="X425" s="882"/>
      <c r="Y425" s="881"/>
      <c r="Z425" s="757"/>
      <c r="AA425" s="789"/>
      <c r="AB425" s="789"/>
      <c r="AC425" s="789"/>
      <c r="AD425" s="789"/>
    </row>
    <row r="426" spans="1:30" ht="50.1" customHeight="1" x14ac:dyDescent="0.3">
      <c r="A426" s="372"/>
      <c r="B426" s="372"/>
      <c r="C426" s="313"/>
      <c r="D426" s="760"/>
      <c r="E426" s="313"/>
      <c r="F426" s="368"/>
      <c r="G426" s="313" t="s">
        <v>1492</v>
      </c>
      <c r="H426" s="880">
        <v>0.95</v>
      </c>
      <c r="I426" s="368"/>
      <c r="J426" s="313"/>
      <c r="K426" s="872" t="s">
        <v>1493</v>
      </c>
      <c r="L426" s="315"/>
      <c r="M426" s="371"/>
      <c r="N426" s="882"/>
      <c r="O426" s="882"/>
      <c r="P426" s="881"/>
      <c r="Q426" s="882"/>
      <c r="R426" s="882"/>
      <c r="S426" s="881"/>
      <c r="T426" s="882"/>
      <c r="U426" s="882"/>
      <c r="V426" s="881"/>
      <c r="W426" s="882"/>
      <c r="X426" s="882"/>
      <c r="Y426" s="881"/>
      <c r="Z426" s="757"/>
      <c r="AA426" s="789">
        <v>0.23749999999999999</v>
      </c>
      <c r="AB426" s="789">
        <v>0.23749999999999999</v>
      </c>
      <c r="AC426" s="789">
        <v>0.23749999999999999</v>
      </c>
      <c r="AD426" s="789">
        <v>0.23749999999999999</v>
      </c>
    </row>
    <row r="427" spans="1:30" ht="50.1" customHeight="1" x14ac:dyDescent="0.3">
      <c r="A427" s="372"/>
      <c r="B427" s="372"/>
      <c r="C427" s="313"/>
      <c r="D427" s="760"/>
      <c r="E427" s="313"/>
      <c r="F427" s="368"/>
      <c r="G427" s="313"/>
      <c r="H427" s="313"/>
      <c r="I427" s="368"/>
      <c r="J427" s="313"/>
      <c r="K427" s="874"/>
      <c r="L427" s="315"/>
      <c r="M427" s="371"/>
      <c r="N427" s="882"/>
      <c r="O427" s="882"/>
      <c r="P427" s="881"/>
      <c r="Q427" s="882"/>
      <c r="R427" s="882"/>
      <c r="S427" s="881"/>
      <c r="T427" s="882"/>
      <c r="U427" s="882"/>
      <c r="V427" s="881"/>
      <c r="W427" s="882"/>
      <c r="X427" s="882"/>
      <c r="Y427" s="881"/>
      <c r="Z427" s="757"/>
      <c r="AA427" s="789"/>
      <c r="AB427" s="789"/>
      <c r="AC427" s="789"/>
      <c r="AD427" s="789"/>
    </row>
    <row r="428" spans="1:30" ht="50.1" customHeight="1" x14ac:dyDescent="0.3">
      <c r="A428" s="372"/>
      <c r="B428" s="372"/>
      <c r="C428" s="313"/>
      <c r="D428" s="760"/>
      <c r="E428" s="313"/>
      <c r="F428" s="369"/>
      <c r="G428" s="313"/>
      <c r="H428" s="313"/>
      <c r="I428" s="369"/>
      <c r="J428" s="313"/>
      <c r="K428" s="873"/>
      <c r="L428" s="315"/>
      <c r="M428" s="371"/>
      <c r="N428" s="882"/>
      <c r="O428" s="882"/>
      <c r="P428" s="881"/>
      <c r="Q428" s="882"/>
      <c r="R428" s="882"/>
      <c r="S428" s="881"/>
      <c r="T428" s="882"/>
      <c r="U428" s="882"/>
      <c r="V428" s="881"/>
      <c r="W428" s="882"/>
      <c r="X428" s="882"/>
      <c r="Y428" s="881"/>
      <c r="Z428" s="757"/>
      <c r="AA428" s="789"/>
      <c r="AB428" s="789"/>
      <c r="AC428" s="789"/>
      <c r="AD428" s="789"/>
    </row>
    <row r="429" spans="1:30" ht="28.5" customHeight="1" x14ac:dyDescent="0.3">
      <c r="A429" s="903" t="s">
        <v>1494</v>
      </c>
      <c r="B429" s="904"/>
      <c r="C429" s="904"/>
      <c r="D429" s="904"/>
      <c r="E429" s="904"/>
      <c r="F429" s="904"/>
      <c r="G429" s="904"/>
      <c r="H429" s="904"/>
      <c r="I429" s="904"/>
      <c r="J429" s="904"/>
      <c r="K429" s="904"/>
      <c r="L429" s="904"/>
      <c r="M429" s="904"/>
      <c r="N429" s="904"/>
      <c r="O429" s="904"/>
      <c r="P429" s="904"/>
      <c r="Q429" s="904"/>
      <c r="R429" s="904"/>
      <c r="S429" s="904"/>
      <c r="T429" s="904"/>
      <c r="U429" s="904"/>
      <c r="V429" s="904"/>
      <c r="W429" s="904"/>
      <c r="X429" s="904"/>
      <c r="Y429" s="904"/>
      <c r="Z429" s="904"/>
      <c r="AA429" s="904"/>
      <c r="AB429" s="904"/>
      <c r="AC429" s="904"/>
      <c r="AD429" s="904"/>
    </row>
    <row r="430" spans="1:30" ht="28.5" customHeight="1" x14ac:dyDescent="0.3">
      <c r="A430" s="156">
        <v>1</v>
      </c>
      <c r="B430" s="156">
        <v>2</v>
      </c>
      <c r="C430" s="156">
        <v>3</v>
      </c>
      <c r="D430" s="156">
        <v>4</v>
      </c>
      <c r="E430" s="156">
        <v>5</v>
      </c>
      <c r="F430" s="156">
        <v>6</v>
      </c>
      <c r="G430" s="156">
        <v>7</v>
      </c>
      <c r="H430" s="156">
        <v>8</v>
      </c>
      <c r="I430" s="156">
        <v>9</v>
      </c>
      <c r="J430" s="156">
        <v>10</v>
      </c>
      <c r="K430" s="156">
        <v>11</v>
      </c>
      <c r="L430" s="156">
        <v>12</v>
      </c>
      <c r="M430" s="156">
        <v>13</v>
      </c>
      <c r="N430" s="347">
        <v>14</v>
      </c>
      <c r="O430" s="347"/>
      <c r="P430" s="347"/>
      <c r="Q430" s="347"/>
      <c r="R430" s="347"/>
      <c r="S430" s="347"/>
      <c r="T430" s="347"/>
      <c r="U430" s="347"/>
      <c r="V430" s="347"/>
      <c r="W430" s="347"/>
      <c r="X430" s="347"/>
      <c r="Y430" s="347"/>
      <c r="Z430" s="156">
        <v>15</v>
      </c>
      <c r="AA430" s="347">
        <v>16</v>
      </c>
      <c r="AB430" s="347"/>
      <c r="AC430" s="347"/>
      <c r="AD430" s="347"/>
    </row>
    <row r="431" spans="1:30" ht="28.5" customHeight="1" x14ac:dyDescent="0.3">
      <c r="A431" s="340" t="s">
        <v>22</v>
      </c>
      <c r="B431" s="340"/>
      <c r="C431" s="337" t="s">
        <v>23</v>
      </c>
      <c r="D431" s="337" t="s">
        <v>24</v>
      </c>
      <c r="E431" s="337" t="s">
        <v>25</v>
      </c>
      <c r="F431" s="337" t="s">
        <v>26</v>
      </c>
      <c r="G431" s="337" t="s">
        <v>27</v>
      </c>
      <c r="H431" s="337" t="s">
        <v>28</v>
      </c>
      <c r="I431" s="337" t="s">
        <v>29</v>
      </c>
      <c r="J431" s="337" t="s">
        <v>30</v>
      </c>
      <c r="K431" s="337" t="s">
        <v>31</v>
      </c>
      <c r="L431" s="337" t="s">
        <v>32</v>
      </c>
      <c r="M431" s="337" t="s">
        <v>33</v>
      </c>
      <c r="N431" s="337" t="s">
        <v>34</v>
      </c>
      <c r="O431" s="337"/>
      <c r="P431" s="337"/>
      <c r="Q431" s="337"/>
      <c r="R431" s="337"/>
      <c r="S431" s="337"/>
      <c r="T431" s="337"/>
      <c r="U431" s="337"/>
      <c r="V431" s="337"/>
      <c r="W431" s="337"/>
      <c r="X431" s="337"/>
      <c r="Y431" s="337"/>
      <c r="Z431" s="337" t="s">
        <v>35</v>
      </c>
      <c r="AA431" s="337" t="s">
        <v>36</v>
      </c>
      <c r="AB431" s="337"/>
      <c r="AC431" s="337"/>
      <c r="AD431" s="337"/>
    </row>
    <row r="432" spans="1:30" ht="28.5" customHeight="1" x14ac:dyDescent="0.3">
      <c r="A432" s="337" t="s">
        <v>37</v>
      </c>
      <c r="B432" s="337" t="s">
        <v>38</v>
      </c>
      <c r="C432" s="337"/>
      <c r="D432" s="337"/>
      <c r="E432" s="337"/>
      <c r="F432" s="337"/>
      <c r="G432" s="337"/>
      <c r="H432" s="337"/>
      <c r="I432" s="337"/>
      <c r="J432" s="337"/>
      <c r="K432" s="337"/>
      <c r="L432" s="337"/>
      <c r="M432" s="337"/>
      <c r="N432" s="339" t="s">
        <v>39</v>
      </c>
      <c r="O432" s="339"/>
      <c r="P432" s="339"/>
      <c r="Q432" s="339" t="s">
        <v>40</v>
      </c>
      <c r="R432" s="339"/>
      <c r="S432" s="339"/>
      <c r="T432" s="339" t="s">
        <v>41</v>
      </c>
      <c r="U432" s="339"/>
      <c r="V432" s="339"/>
      <c r="W432" s="339" t="s">
        <v>42</v>
      </c>
      <c r="X432" s="339"/>
      <c r="Y432" s="339"/>
      <c r="Z432" s="337"/>
      <c r="AA432" s="161" t="s">
        <v>39</v>
      </c>
      <c r="AB432" s="161" t="s">
        <v>40</v>
      </c>
      <c r="AC432" s="161" t="s">
        <v>41</v>
      </c>
      <c r="AD432" s="161" t="s">
        <v>42</v>
      </c>
    </row>
    <row r="433" spans="1:30" ht="28.5" customHeight="1" x14ac:dyDescent="0.3">
      <c r="A433" s="337"/>
      <c r="B433" s="337"/>
      <c r="C433" s="337"/>
      <c r="D433" s="337"/>
      <c r="E433" s="337"/>
      <c r="F433" s="337"/>
      <c r="G433" s="375"/>
      <c r="H433" s="337"/>
      <c r="I433" s="337"/>
      <c r="J433" s="337"/>
      <c r="K433" s="337"/>
      <c r="L433" s="337"/>
      <c r="M433" s="337"/>
      <c r="N433" s="154" t="s">
        <v>43</v>
      </c>
      <c r="O433" s="154" t="s">
        <v>44</v>
      </c>
      <c r="P433" s="154" t="s">
        <v>45</v>
      </c>
      <c r="Q433" s="154" t="s">
        <v>46</v>
      </c>
      <c r="R433" s="154" t="s">
        <v>45</v>
      </c>
      <c r="S433" s="154" t="s">
        <v>47</v>
      </c>
      <c r="T433" s="154" t="s">
        <v>47</v>
      </c>
      <c r="U433" s="154" t="s">
        <v>46</v>
      </c>
      <c r="V433" s="154" t="s">
        <v>48</v>
      </c>
      <c r="W433" s="154" t="s">
        <v>49</v>
      </c>
      <c r="X433" s="154" t="s">
        <v>50</v>
      </c>
      <c r="Y433" s="154" t="s">
        <v>51</v>
      </c>
      <c r="Z433" s="337"/>
      <c r="AA433" s="19" t="s">
        <v>52</v>
      </c>
      <c r="AB433" s="19" t="s">
        <v>53</v>
      </c>
      <c r="AC433" s="19" t="s">
        <v>54</v>
      </c>
      <c r="AD433" s="19" t="s">
        <v>55</v>
      </c>
    </row>
    <row r="434" spans="1:30" ht="50.1" customHeight="1" x14ac:dyDescent="0.3">
      <c r="A434" s="364" t="s">
        <v>1407</v>
      </c>
      <c r="B434" s="364" t="s">
        <v>1408</v>
      </c>
      <c r="C434" s="313" t="s">
        <v>559</v>
      </c>
      <c r="D434" s="313" t="s">
        <v>1495</v>
      </c>
      <c r="E434" s="313" t="s">
        <v>677</v>
      </c>
      <c r="F434" s="316" t="s">
        <v>1496</v>
      </c>
      <c r="G434" s="335" t="s">
        <v>1497</v>
      </c>
      <c r="H434" s="480">
        <v>12</v>
      </c>
      <c r="I434" s="371" t="s">
        <v>1498</v>
      </c>
      <c r="J434" s="474" t="s">
        <v>1499</v>
      </c>
      <c r="K434" s="20" t="s">
        <v>1500</v>
      </c>
      <c r="L434" s="315" t="s">
        <v>1501</v>
      </c>
      <c r="M434" s="371" t="s">
        <v>559</v>
      </c>
      <c r="N434" s="280"/>
      <c r="O434" s="280"/>
      <c r="P434" s="280"/>
      <c r="Q434" s="280"/>
      <c r="R434" s="280"/>
      <c r="S434" s="280"/>
      <c r="T434" s="280"/>
      <c r="U434" s="280"/>
      <c r="V434" s="280"/>
      <c r="W434" s="280"/>
      <c r="X434" s="280"/>
      <c r="Y434" s="280"/>
      <c r="Z434" s="757"/>
      <c r="AA434" s="773">
        <v>3</v>
      </c>
      <c r="AB434" s="773">
        <v>3</v>
      </c>
      <c r="AC434" s="773">
        <v>3</v>
      </c>
      <c r="AD434" s="773">
        <v>3</v>
      </c>
    </row>
    <row r="435" spans="1:30" ht="50.1" customHeight="1" x14ac:dyDescent="0.3">
      <c r="A435" s="365"/>
      <c r="B435" s="365"/>
      <c r="C435" s="313"/>
      <c r="D435" s="313"/>
      <c r="E435" s="313"/>
      <c r="F435" s="316"/>
      <c r="G435" s="336"/>
      <c r="H435" s="481"/>
      <c r="I435" s="371"/>
      <c r="J435" s="475"/>
      <c r="K435" s="20" t="s">
        <v>1502</v>
      </c>
      <c r="L435" s="315"/>
      <c r="M435" s="371"/>
      <c r="N435" s="280"/>
      <c r="O435" s="280"/>
      <c r="P435" s="280"/>
      <c r="Q435" s="280"/>
      <c r="R435" s="280"/>
      <c r="S435" s="280"/>
      <c r="T435" s="280"/>
      <c r="U435" s="280"/>
      <c r="V435" s="280"/>
      <c r="W435" s="280"/>
      <c r="X435" s="280"/>
      <c r="Y435" s="280"/>
      <c r="Z435" s="757"/>
      <c r="AA435" s="774"/>
      <c r="AB435" s="774"/>
      <c r="AC435" s="774"/>
      <c r="AD435" s="774"/>
    </row>
    <row r="436" spans="1:30" ht="50.1" customHeight="1" x14ac:dyDescent="0.3">
      <c r="A436" s="365"/>
      <c r="B436" s="365"/>
      <c r="C436" s="313"/>
      <c r="D436" s="313"/>
      <c r="E436" s="313"/>
      <c r="F436" s="316"/>
      <c r="G436" s="336"/>
      <c r="H436" s="481"/>
      <c r="I436" s="371"/>
      <c r="J436" s="475"/>
      <c r="K436" s="20" t="s">
        <v>1503</v>
      </c>
      <c r="L436" s="315"/>
      <c r="M436" s="371"/>
      <c r="N436" s="280"/>
      <c r="O436" s="280"/>
      <c r="P436" s="280"/>
      <c r="Q436" s="280"/>
      <c r="R436" s="280"/>
      <c r="S436" s="280"/>
      <c r="T436" s="280"/>
      <c r="U436" s="280"/>
      <c r="V436" s="280"/>
      <c r="W436" s="280"/>
      <c r="X436" s="280"/>
      <c r="Y436" s="280"/>
      <c r="Z436" s="757"/>
      <c r="AA436" s="774"/>
      <c r="AB436" s="774"/>
      <c r="AC436" s="774"/>
      <c r="AD436" s="774"/>
    </row>
    <row r="437" spans="1:30" ht="50.1" customHeight="1" x14ac:dyDescent="0.3">
      <c r="A437" s="365"/>
      <c r="B437" s="365"/>
      <c r="C437" s="313"/>
      <c r="D437" s="313"/>
      <c r="E437" s="313"/>
      <c r="F437" s="316"/>
      <c r="G437" s="336"/>
      <c r="H437" s="481"/>
      <c r="I437" s="371"/>
      <c r="J437" s="475"/>
      <c r="K437" s="20" t="s">
        <v>1504</v>
      </c>
      <c r="L437" s="315"/>
      <c r="M437" s="371"/>
      <c r="N437" s="280"/>
      <c r="O437" s="280"/>
      <c r="P437" s="280"/>
      <c r="Q437" s="280"/>
      <c r="R437" s="280"/>
      <c r="S437" s="280"/>
      <c r="T437" s="280"/>
      <c r="U437" s="280"/>
      <c r="V437" s="280"/>
      <c r="W437" s="280"/>
      <c r="X437" s="280"/>
      <c r="Y437" s="280"/>
      <c r="Z437" s="757"/>
      <c r="AA437" s="774"/>
      <c r="AB437" s="774"/>
      <c r="AC437" s="774"/>
      <c r="AD437" s="774"/>
    </row>
    <row r="438" spans="1:30" ht="50.1" customHeight="1" x14ac:dyDescent="0.3">
      <c r="A438" s="365"/>
      <c r="B438" s="365"/>
      <c r="C438" s="313"/>
      <c r="D438" s="313" t="s">
        <v>1505</v>
      </c>
      <c r="E438" s="313" t="s">
        <v>677</v>
      </c>
      <c r="F438" s="316" t="s">
        <v>1506</v>
      </c>
      <c r="G438" s="335" t="s">
        <v>1507</v>
      </c>
      <c r="H438" s="480">
        <v>15</v>
      </c>
      <c r="I438" s="371" t="s">
        <v>1508</v>
      </c>
      <c r="J438" s="474" t="s">
        <v>1509</v>
      </c>
      <c r="K438" s="20" t="s">
        <v>1510</v>
      </c>
      <c r="L438" s="315" t="s">
        <v>1511</v>
      </c>
      <c r="M438" s="371" t="s">
        <v>559</v>
      </c>
      <c r="N438" s="280"/>
      <c r="O438" s="280"/>
      <c r="P438" s="280"/>
      <c r="Q438" s="280"/>
      <c r="R438" s="280"/>
      <c r="S438" s="280"/>
      <c r="T438" s="280"/>
      <c r="U438" s="280"/>
      <c r="V438" s="280"/>
      <c r="W438" s="280"/>
      <c r="X438" s="280"/>
      <c r="Y438" s="280"/>
      <c r="Z438" s="757"/>
      <c r="AA438" s="773">
        <v>3</v>
      </c>
      <c r="AB438" s="773">
        <v>4</v>
      </c>
      <c r="AC438" s="773">
        <v>3</v>
      </c>
      <c r="AD438" s="773">
        <v>5</v>
      </c>
    </row>
    <row r="439" spans="1:30" ht="50.1" customHeight="1" x14ac:dyDescent="0.3">
      <c r="A439" s="365"/>
      <c r="B439" s="365"/>
      <c r="C439" s="313"/>
      <c r="D439" s="313"/>
      <c r="E439" s="313"/>
      <c r="F439" s="316"/>
      <c r="G439" s="336"/>
      <c r="H439" s="481"/>
      <c r="I439" s="371"/>
      <c r="J439" s="475"/>
      <c r="K439" s="20" t="s">
        <v>1512</v>
      </c>
      <c r="L439" s="315"/>
      <c r="M439" s="371"/>
      <c r="N439" s="280"/>
      <c r="O439" s="280"/>
      <c r="P439" s="280"/>
      <c r="Q439" s="280"/>
      <c r="R439" s="280"/>
      <c r="S439" s="280"/>
      <c r="T439" s="280"/>
      <c r="U439" s="280"/>
      <c r="V439" s="280"/>
      <c r="W439" s="280"/>
      <c r="X439" s="280"/>
      <c r="Y439" s="280"/>
      <c r="Z439" s="757"/>
      <c r="AA439" s="774"/>
      <c r="AB439" s="774"/>
      <c r="AC439" s="774"/>
      <c r="AD439" s="774"/>
    </row>
    <row r="440" spans="1:30" ht="50.1" customHeight="1" x14ac:dyDescent="0.3">
      <c r="A440" s="365"/>
      <c r="B440" s="365"/>
      <c r="C440" s="313"/>
      <c r="D440" s="313"/>
      <c r="E440" s="313"/>
      <c r="F440" s="316"/>
      <c r="G440" s="336"/>
      <c r="H440" s="481"/>
      <c r="I440" s="371"/>
      <c r="J440" s="475"/>
      <c r="K440" s="20" t="s">
        <v>1513</v>
      </c>
      <c r="L440" s="315"/>
      <c r="M440" s="371"/>
      <c r="N440" s="280"/>
      <c r="O440" s="280"/>
      <c r="P440" s="280"/>
      <c r="Q440" s="280"/>
      <c r="R440" s="280"/>
      <c r="S440" s="280"/>
      <c r="T440" s="280"/>
      <c r="U440" s="280"/>
      <c r="V440" s="280"/>
      <c r="W440" s="280"/>
      <c r="X440" s="280"/>
      <c r="Y440" s="280"/>
      <c r="Z440" s="757"/>
      <c r="AA440" s="774"/>
      <c r="AB440" s="774"/>
      <c r="AC440" s="774"/>
      <c r="AD440" s="774"/>
    </row>
    <row r="441" spans="1:30" ht="50.1" customHeight="1" x14ac:dyDescent="0.3">
      <c r="A441" s="365"/>
      <c r="B441" s="365"/>
      <c r="C441" s="313"/>
      <c r="D441" s="313"/>
      <c r="E441" s="313"/>
      <c r="F441" s="316"/>
      <c r="G441" s="336"/>
      <c r="H441" s="481"/>
      <c r="I441" s="371"/>
      <c r="J441" s="475"/>
      <c r="K441" s="20" t="s">
        <v>1514</v>
      </c>
      <c r="L441" s="315"/>
      <c r="M441" s="371"/>
      <c r="N441" s="280"/>
      <c r="O441" s="280"/>
      <c r="P441" s="280"/>
      <c r="Q441" s="280"/>
      <c r="R441" s="280"/>
      <c r="S441" s="280"/>
      <c r="T441" s="280"/>
      <c r="U441" s="280"/>
      <c r="V441" s="280"/>
      <c r="W441" s="280"/>
      <c r="X441" s="280"/>
      <c r="Y441" s="280"/>
      <c r="Z441" s="757"/>
      <c r="AA441" s="774"/>
      <c r="AB441" s="774"/>
      <c r="AC441" s="774"/>
      <c r="AD441" s="774"/>
    </row>
    <row r="442" spans="1:30" ht="50.1" customHeight="1" x14ac:dyDescent="0.3">
      <c r="A442" s="365"/>
      <c r="B442" s="365"/>
      <c r="C442" s="313"/>
      <c r="D442" s="313"/>
      <c r="E442" s="313"/>
      <c r="F442" s="316"/>
      <c r="G442" s="317"/>
      <c r="H442" s="482"/>
      <c r="I442" s="371"/>
      <c r="J442" s="476"/>
      <c r="K442" s="20" t="s">
        <v>1515</v>
      </c>
      <c r="L442" s="315"/>
      <c r="M442" s="371"/>
      <c r="N442" s="280"/>
      <c r="O442" s="280"/>
      <c r="P442" s="280"/>
      <c r="Q442" s="280"/>
      <c r="R442" s="280"/>
      <c r="S442" s="280"/>
      <c r="T442" s="280"/>
      <c r="U442" s="280"/>
      <c r="V442" s="280"/>
      <c r="W442" s="280"/>
      <c r="X442" s="280"/>
      <c r="Y442" s="280"/>
      <c r="Z442" s="757"/>
      <c r="AA442" s="775"/>
      <c r="AB442" s="775"/>
      <c r="AC442" s="775"/>
      <c r="AD442" s="775"/>
    </row>
    <row r="443" spans="1:30" ht="50.1" customHeight="1" x14ac:dyDescent="0.3">
      <c r="A443" s="365"/>
      <c r="B443" s="365"/>
      <c r="C443" s="313"/>
      <c r="D443" s="313" t="s">
        <v>1516</v>
      </c>
      <c r="E443" s="313" t="s">
        <v>677</v>
      </c>
      <c r="F443" s="316" t="s">
        <v>1517</v>
      </c>
      <c r="G443" s="335" t="s">
        <v>1518</v>
      </c>
      <c r="H443" s="480">
        <v>3</v>
      </c>
      <c r="I443" s="371" t="s">
        <v>1063</v>
      </c>
      <c r="J443" s="474" t="s">
        <v>1519</v>
      </c>
      <c r="K443" s="20" t="s">
        <v>1520</v>
      </c>
      <c r="L443" s="315" t="s">
        <v>1501</v>
      </c>
      <c r="M443" s="371" t="s">
        <v>559</v>
      </c>
      <c r="N443" s="21"/>
      <c r="O443" s="21"/>
      <c r="P443" s="21"/>
      <c r="Q443" s="280"/>
      <c r="R443" s="21"/>
      <c r="S443" s="21"/>
      <c r="T443" s="21"/>
      <c r="U443" s="280"/>
      <c r="V443" s="21"/>
      <c r="W443" s="21"/>
      <c r="X443" s="21"/>
      <c r="Y443" s="280"/>
      <c r="Z443" s="757"/>
      <c r="AA443" s="771"/>
      <c r="AB443" s="776">
        <v>1</v>
      </c>
      <c r="AC443" s="776">
        <v>1</v>
      </c>
      <c r="AD443" s="776">
        <v>1</v>
      </c>
    </row>
    <row r="444" spans="1:30" ht="50.1" customHeight="1" x14ac:dyDescent="0.3">
      <c r="A444" s="365"/>
      <c r="B444" s="365"/>
      <c r="C444" s="313"/>
      <c r="D444" s="313"/>
      <c r="E444" s="313"/>
      <c r="F444" s="316"/>
      <c r="G444" s="336"/>
      <c r="H444" s="481"/>
      <c r="I444" s="371"/>
      <c r="J444" s="475"/>
      <c r="K444" s="20" t="s">
        <v>1521</v>
      </c>
      <c r="L444" s="315"/>
      <c r="M444" s="371"/>
      <c r="N444" s="21"/>
      <c r="O444" s="21"/>
      <c r="P444" s="21"/>
      <c r="Q444" s="280"/>
      <c r="R444" s="21"/>
      <c r="S444" s="21"/>
      <c r="T444" s="21"/>
      <c r="U444" s="280"/>
      <c r="V444" s="21"/>
      <c r="W444" s="21"/>
      <c r="X444" s="21"/>
      <c r="Y444" s="280"/>
      <c r="Z444" s="757"/>
      <c r="AA444" s="772"/>
      <c r="AB444" s="777"/>
      <c r="AC444" s="777"/>
      <c r="AD444" s="777"/>
    </row>
    <row r="445" spans="1:30" ht="50.1" customHeight="1" x14ac:dyDescent="0.3">
      <c r="A445" s="365"/>
      <c r="B445" s="365"/>
      <c r="C445" s="313"/>
      <c r="D445" s="313"/>
      <c r="E445" s="313"/>
      <c r="F445" s="316"/>
      <c r="G445" s="336"/>
      <c r="H445" s="481"/>
      <c r="I445" s="371"/>
      <c r="J445" s="475"/>
      <c r="K445" s="20" t="s">
        <v>1522</v>
      </c>
      <c r="L445" s="315"/>
      <c r="M445" s="371"/>
      <c r="N445" s="21"/>
      <c r="O445" s="21"/>
      <c r="P445" s="21"/>
      <c r="Q445" s="280"/>
      <c r="R445" s="21"/>
      <c r="S445" s="21"/>
      <c r="T445" s="21"/>
      <c r="U445" s="280"/>
      <c r="V445" s="21"/>
      <c r="W445" s="21"/>
      <c r="X445" s="21"/>
      <c r="Y445" s="280"/>
      <c r="Z445" s="757"/>
      <c r="AA445" s="772"/>
      <c r="AB445" s="777"/>
      <c r="AC445" s="777"/>
      <c r="AD445" s="777"/>
    </row>
    <row r="446" spans="1:30" ht="50.1" customHeight="1" x14ac:dyDescent="0.3">
      <c r="A446" s="365"/>
      <c r="B446" s="365"/>
      <c r="C446" s="313"/>
      <c r="D446" s="313" t="s">
        <v>1523</v>
      </c>
      <c r="E446" s="313" t="s">
        <v>677</v>
      </c>
      <c r="F446" s="316" t="s">
        <v>1524</v>
      </c>
      <c r="G446" s="335" t="s">
        <v>1525</v>
      </c>
      <c r="H446" s="480">
        <v>3</v>
      </c>
      <c r="I446" s="371" t="s">
        <v>1063</v>
      </c>
      <c r="J446" s="474" t="s">
        <v>1526</v>
      </c>
      <c r="K446" s="20" t="s">
        <v>1527</v>
      </c>
      <c r="L446" s="315" t="s">
        <v>1501</v>
      </c>
      <c r="M446" s="371" t="s">
        <v>559</v>
      </c>
      <c r="N446" s="21"/>
      <c r="O446" s="21"/>
      <c r="P446" s="21"/>
      <c r="Q446" s="280"/>
      <c r="R446" s="21"/>
      <c r="S446" s="21"/>
      <c r="T446" s="21"/>
      <c r="U446" s="280"/>
      <c r="V446" s="21"/>
      <c r="W446" s="21"/>
      <c r="X446" s="21"/>
      <c r="Y446" s="280"/>
      <c r="Z446" s="757"/>
      <c r="AA446" s="771"/>
      <c r="AB446" s="776">
        <v>1</v>
      </c>
      <c r="AC446" s="776">
        <v>1</v>
      </c>
      <c r="AD446" s="776">
        <v>1</v>
      </c>
    </row>
    <row r="447" spans="1:30" ht="50.1" customHeight="1" x14ac:dyDescent="0.3">
      <c r="A447" s="365"/>
      <c r="B447" s="365"/>
      <c r="C447" s="313"/>
      <c r="D447" s="313"/>
      <c r="E447" s="313"/>
      <c r="F447" s="316"/>
      <c r="G447" s="336"/>
      <c r="H447" s="481"/>
      <c r="I447" s="371"/>
      <c r="J447" s="475"/>
      <c r="K447" s="20" t="s">
        <v>1528</v>
      </c>
      <c r="L447" s="315"/>
      <c r="M447" s="371"/>
      <c r="N447" s="21"/>
      <c r="O447" s="21"/>
      <c r="P447" s="21"/>
      <c r="Q447" s="280"/>
      <c r="R447" s="21"/>
      <c r="S447" s="21"/>
      <c r="T447" s="21"/>
      <c r="U447" s="280"/>
      <c r="V447" s="21"/>
      <c r="W447" s="21"/>
      <c r="X447" s="21"/>
      <c r="Y447" s="280"/>
      <c r="Z447" s="757"/>
      <c r="AA447" s="772"/>
      <c r="AB447" s="777"/>
      <c r="AC447" s="777"/>
      <c r="AD447" s="777"/>
    </row>
    <row r="448" spans="1:30" ht="50.1" customHeight="1" x14ac:dyDescent="0.3">
      <c r="A448" s="365"/>
      <c r="B448" s="365"/>
      <c r="C448" s="313"/>
      <c r="D448" s="313"/>
      <c r="E448" s="313"/>
      <c r="F448" s="316"/>
      <c r="G448" s="336"/>
      <c r="H448" s="481"/>
      <c r="I448" s="371"/>
      <c r="J448" s="475"/>
      <c r="K448" s="20" t="s">
        <v>1529</v>
      </c>
      <c r="L448" s="315"/>
      <c r="M448" s="371"/>
      <c r="N448" s="21"/>
      <c r="O448" s="21"/>
      <c r="P448" s="21"/>
      <c r="Q448" s="280"/>
      <c r="R448" s="21"/>
      <c r="S448" s="21"/>
      <c r="T448" s="21"/>
      <c r="U448" s="280"/>
      <c r="V448" s="21"/>
      <c r="W448" s="21"/>
      <c r="X448" s="21"/>
      <c r="Y448" s="280"/>
      <c r="Z448" s="757"/>
      <c r="AA448" s="772"/>
      <c r="AB448" s="777"/>
      <c r="AC448" s="777"/>
      <c r="AD448" s="777"/>
    </row>
    <row r="449" spans="1:30" ht="50.1" customHeight="1" x14ac:dyDescent="0.3">
      <c r="A449" s="365"/>
      <c r="B449" s="365"/>
      <c r="C449" s="313"/>
      <c r="D449" s="313" t="s">
        <v>1530</v>
      </c>
      <c r="E449" s="313" t="s">
        <v>677</v>
      </c>
      <c r="F449" s="316" t="s">
        <v>1531</v>
      </c>
      <c r="G449" s="313" t="s">
        <v>1532</v>
      </c>
      <c r="H449" s="313">
        <v>3</v>
      </c>
      <c r="I449" s="335" t="s">
        <v>1498</v>
      </c>
      <c r="J449" s="335" t="s">
        <v>1533</v>
      </c>
      <c r="K449" s="20" t="s">
        <v>1534</v>
      </c>
      <c r="L449" s="315" t="s">
        <v>1535</v>
      </c>
      <c r="M449" s="371" t="s">
        <v>1536</v>
      </c>
      <c r="N449" s="21"/>
      <c r="O449" s="21"/>
      <c r="P449" s="21"/>
      <c r="Q449" s="280"/>
      <c r="R449" s="21"/>
      <c r="S449" s="21"/>
      <c r="T449" s="21"/>
      <c r="U449" s="280"/>
      <c r="V449" s="21"/>
      <c r="W449" s="21"/>
      <c r="X449" s="21"/>
      <c r="Y449" s="280"/>
      <c r="Z449" s="757"/>
      <c r="AA449" s="473"/>
      <c r="AB449" s="385">
        <v>1</v>
      </c>
      <c r="AC449" s="385">
        <v>1</v>
      </c>
      <c r="AD449" s="385">
        <v>1</v>
      </c>
    </row>
    <row r="450" spans="1:30" ht="50.1" customHeight="1" x14ac:dyDescent="0.3">
      <c r="A450" s="365"/>
      <c r="B450" s="365"/>
      <c r="C450" s="313"/>
      <c r="D450" s="313"/>
      <c r="E450" s="313"/>
      <c r="F450" s="316"/>
      <c r="G450" s="313"/>
      <c r="H450" s="313"/>
      <c r="I450" s="336"/>
      <c r="J450" s="336"/>
      <c r="K450" s="20" t="s">
        <v>1537</v>
      </c>
      <c r="L450" s="315"/>
      <c r="M450" s="371"/>
      <c r="N450" s="21"/>
      <c r="O450" s="21"/>
      <c r="P450" s="21"/>
      <c r="Q450" s="280"/>
      <c r="R450" s="21"/>
      <c r="S450" s="21"/>
      <c r="T450" s="21"/>
      <c r="U450" s="280"/>
      <c r="V450" s="21"/>
      <c r="W450" s="21"/>
      <c r="X450" s="21"/>
      <c r="Y450" s="280"/>
      <c r="Z450" s="757"/>
      <c r="AA450" s="473"/>
      <c r="AB450" s="385"/>
      <c r="AC450" s="385"/>
      <c r="AD450" s="385"/>
    </row>
    <row r="451" spans="1:30" ht="50.1" customHeight="1" x14ac:dyDescent="0.3">
      <c r="A451" s="365"/>
      <c r="B451" s="365"/>
      <c r="C451" s="313"/>
      <c r="D451" s="313"/>
      <c r="E451" s="313"/>
      <c r="F451" s="316"/>
      <c r="G451" s="313" t="s">
        <v>1538</v>
      </c>
      <c r="H451" s="313">
        <v>3</v>
      </c>
      <c r="I451" s="336"/>
      <c r="J451" s="336"/>
      <c r="K451" s="20" t="s">
        <v>1539</v>
      </c>
      <c r="L451" s="315"/>
      <c r="M451" s="371"/>
      <c r="N451" s="21"/>
      <c r="O451" s="21"/>
      <c r="P451" s="21"/>
      <c r="Q451" s="280"/>
      <c r="R451" s="21"/>
      <c r="S451" s="21"/>
      <c r="T451" s="21"/>
      <c r="U451" s="280"/>
      <c r="V451" s="21"/>
      <c r="W451" s="21"/>
      <c r="X451" s="21"/>
      <c r="Y451" s="280"/>
      <c r="Z451" s="757"/>
      <c r="AA451" s="473"/>
      <c r="AB451" s="385">
        <v>1</v>
      </c>
      <c r="AC451" s="385">
        <v>1</v>
      </c>
      <c r="AD451" s="385">
        <v>1</v>
      </c>
    </row>
    <row r="452" spans="1:30" ht="50.1" customHeight="1" x14ac:dyDescent="0.3">
      <c r="A452" s="365"/>
      <c r="B452" s="365"/>
      <c r="C452" s="313"/>
      <c r="D452" s="313"/>
      <c r="E452" s="313"/>
      <c r="F452" s="316"/>
      <c r="G452" s="313"/>
      <c r="H452" s="313"/>
      <c r="I452" s="336"/>
      <c r="J452" s="336"/>
      <c r="K452" s="20" t="s">
        <v>1540</v>
      </c>
      <c r="L452" s="315"/>
      <c r="M452" s="371"/>
      <c r="N452" s="21"/>
      <c r="O452" s="21"/>
      <c r="P452" s="21"/>
      <c r="Q452" s="280"/>
      <c r="R452" s="21"/>
      <c r="S452" s="21"/>
      <c r="T452" s="21"/>
      <c r="U452" s="280"/>
      <c r="V452" s="21"/>
      <c r="W452" s="21"/>
      <c r="X452" s="21"/>
      <c r="Y452" s="280"/>
      <c r="Z452" s="757"/>
      <c r="AA452" s="473"/>
      <c r="AB452" s="385"/>
      <c r="AC452" s="385"/>
      <c r="AD452" s="385"/>
    </row>
    <row r="453" spans="1:30" ht="50.1" customHeight="1" x14ac:dyDescent="0.3">
      <c r="A453" s="365"/>
      <c r="B453" s="365"/>
      <c r="C453" s="313"/>
      <c r="D453" s="313"/>
      <c r="E453" s="313"/>
      <c r="F453" s="316"/>
      <c r="G453" s="313" t="s">
        <v>1541</v>
      </c>
      <c r="H453" s="313">
        <v>3</v>
      </c>
      <c r="I453" s="336"/>
      <c r="J453" s="336"/>
      <c r="K453" s="20" t="s">
        <v>1542</v>
      </c>
      <c r="L453" s="315"/>
      <c r="M453" s="371"/>
      <c r="N453" s="21"/>
      <c r="O453" s="21"/>
      <c r="P453" s="21"/>
      <c r="Q453" s="280"/>
      <c r="R453" s="21"/>
      <c r="S453" s="21"/>
      <c r="T453" s="21"/>
      <c r="U453" s="280"/>
      <c r="V453" s="21"/>
      <c r="W453" s="21"/>
      <c r="X453" s="21"/>
      <c r="Y453" s="280"/>
      <c r="Z453" s="757"/>
      <c r="AA453" s="473"/>
      <c r="AB453" s="385">
        <v>1</v>
      </c>
      <c r="AC453" s="385">
        <v>1</v>
      </c>
      <c r="AD453" s="385">
        <v>1</v>
      </c>
    </row>
    <row r="454" spans="1:30" ht="50.1" customHeight="1" x14ac:dyDescent="0.3">
      <c r="A454" s="366"/>
      <c r="B454" s="366"/>
      <c r="C454" s="313"/>
      <c r="D454" s="313"/>
      <c r="E454" s="313"/>
      <c r="F454" s="316"/>
      <c r="G454" s="313"/>
      <c r="H454" s="313"/>
      <c r="I454" s="317"/>
      <c r="J454" s="317"/>
      <c r="K454" s="20" t="s">
        <v>1543</v>
      </c>
      <c r="L454" s="315"/>
      <c r="M454" s="371"/>
      <c r="N454" s="21"/>
      <c r="O454" s="21"/>
      <c r="P454" s="21"/>
      <c r="Q454" s="280"/>
      <c r="R454" s="21"/>
      <c r="S454" s="21"/>
      <c r="T454" s="21"/>
      <c r="U454" s="280"/>
      <c r="V454" s="21"/>
      <c r="W454" s="21"/>
      <c r="X454" s="21"/>
      <c r="Y454" s="280"/>
      <c r="Z454" s="757"/>
      <c r="AA454" s="473"/>
      <c r="AB454" s="385"/>
      <c r="AC454" s="385"/>
      <c r="AD454" s="385"/>
    </row>
    <row r="455" spans="1:30" ht="28.5" customHeight="1" x14ac:dyDescent="0.3">
      <c r="A455" s="903" t="s">
        <v>1544</v>
      </c>
      <c r="B455" s="904"/>
      <c r="C455" s="904"/>
      <c r="D455" s="904"/>
      <c r="E455" s="904"/>
      <c r="F455" s="904"/>
      <c r="G455" s="904"/>
      <c r="H455" s="904"/>
      <c r="I455" s="904"/>
      <c r="J455" s="904"/>
      <c r="K455" s="904"/>
      <c r="L455" s="904"/>
      <c r="M455" s="904"/>
      <c r="N455" s="904"/>
      <c r="O455" s="904"/>
      <c r="P455" s="904"/>
      <c r="Q455" s="904"/>
      <c r="R455" s="904"/>
      <c r="S455" s="904"/>
      <c r="T455" s="904"/>
      <c r="U455" s="904"/>
      <c r="V455" s="904"/>
      <c r="W455" s="904"/>
      <c r="X455" s="904"/>
      <c r="Y455" s="904"/>
      <c r="Z455" s="904"/>
      <c r="AA455" s="904"/>
      <c r="AB455" s="904"/>
      <c r="AC455" s="904"/>
      <c r="AD455" s="904"/>
    </row>
    <row r="456" spans="1:30" ht="28.5" customHeight="1" x14ac:dyDescent="0.3">
      <c r="A456" s="156">
        <v>1</v>
      </c>
      <c r="B456" s="156">
        <v>2</v>
      </c>
      <c r="C456" s="156">
        <v>3</v>
      </c>
      <c r="D456" s="156">
        <v>4</v>
      </c>
      <c r="E456" s="156">
        <v>5</v>
      </c>
      <c r="F456" s="156">
        <v>6</v>
      </c>
      <c r="G456" s="156">
        <v>7</v>
      </c>
      <c r="H456" s="156">
        <v>8</v>
      </c>
      <c r="I456" s="156">
        <v>9</v>
      </c>
      <c r="J456" s="156">
        <v>10</v>
      </c>
      <c r="K456" s="156">
        <v>11</v>
      </c>
      <c r="L456" s="156">
        <v>12</v>
      </c>
      <c r="M456" s="156">
        <v>13</v>
      </c>
      <c r="N456" s="347">
        <v>14</v>
      </c>
      <c r="O456" s="347"/>
      <c r="P456" s="347"/>
      <c r="Q456" s="347"/>
      <c r="R456" s="347"/>
      <c r="S456" s="347"/>
      <c r="T456" s="347"/>
      <c r="U456" s="347"/>
      <c r="V456" s="347"/>
      <c r="W456" s="347"/>
      <c r="X456" s="347"/>
      <c r="Y456" s="347"/>
      <c r="Z456" s="156">
        <v>15</v>
      </c>
      <c r="AA456" s="347">
        <v>16</v>
      </c>
      <c r="AB456" s="347"/>
      <c r="AC456" s="347"/>
      <c r="AD456" s="347"/>
    </row>
    <row r="457" spans="1:30" ht="28.5" customHeight="1" x14ac:dyDescent="0.3">
      <c r="A457" s="340" t="s">
        <v>22</v>
      </c>
      <c r="B457" s="340"/>
      <c r="C457" s="337" t="s">
        <v>23</v>
      </c>
      <c r="D457" s="337" t="s">
        <v>24</v>
      </c>
      <c r="E457" s="337" t="s">
        <v>25</v>
      </c>
      <c r="F457" s="337" t="s">
        <v>26</v>
      </c>
      <c r="G457" s="337" t="s">
        <v>27</v>
      </c>
      <c r="H457" s="337" t="s">
        <v>28</v>
      </c>
      <c r="I457" s="337" t="s">
        <v>29</v>
      </c>
      <c r="J457" s="337" t="s">
        <v>30</v>
      </c>
      <c r="K457" s="337" t="s">
        <v>31</v>
      </c>
      <c r="L457" s="337" t="s">
        <v>32</v>
      </c>
      <c r="M457" s="337" t="s">
        <v>33</v>
      </c>
      <c r="N457" s="337" t="s">
        <v>34</v>
      </c>
      <c r="O457" s="337"/>
      <c r="P457" s="337"/>
      <c r="Q457" s="337"/>
      <c r="R457" s="337"/>
      <c r="S457" s="337"/>
      <c r="T457" s="337"/>
      <c r="U457" s="337"/>
      <c r="V457" s="337"/>
      <c r="W457" s="337"/>
      <c r="X457" s="337"/>
      <c r="Y457" s="337"/>
      <c r="Z457" s="337" t="s">
        <v>35</v>
      </c>
      <c r="AA457" s="337" t="s">
        <v>36</v>
      </c>
      <c r="AB457" s="337"/>
      <c r="AC457" s="337"/>
      <c r="AD457" s="337"/>
    </row>
    <row r="458" spans="1:30" ht="28.5" customHeight="1" x14ac:dyDescent="0.3">
      <c r="A458" s="337" t="s">
        <v>37</v>
      </c>
      <c r="B458" s="337" t="s">
        <v>38</v>
      </c>
      <c r="C458" s="337"/>
      <c r="D458" s="337"/>
      <c r="E458" s="337"/>
      <c r="F458" s="337"/>
      <c r="G458" s="337"/>
      <c r="H458" s="337"/>
      <c r="I458" s="337"/>
      <c r="J458" s="337"/>
      <c r="K458" s="337"/>
      <c r="L458" s="337"/>
      <c r="M458" s="337"/>
      <c r="N458" s="339" t="s">
        <v>39</v>
      </c>
      <c r="O458" s="339"/>
      <c r="P458" s="339"/>
      <c r="Q458" s="339" t="s">
        <v>40</v>
      </c>
      <c r="R458" s="339"/>
      <c r="S458" s="339"/>
      <c r="T458" s="339" t="s">
        <v>41</v>
      </c>
      <c r="U458" s="339"/>
      <c r="V458" s="339"/>
      <c r="W458" s="339" t="s">
        <v>42</v>
      </c>
      <c r="X458" s="339"/>
      <c r="Y458" s="339"/>
      <c r="Z458" s="337"/>
      <c r="AA458" s="161" t="s">
        <v>39</v>
      </c>
      <c r="AB458" s="161" t="s">
        <v>40</v>
      </c>
      <c r="AC458" s="161" t="s">
        <v>41</v>
      </c>
      <c r="AD458" s="161" t="s">
        <v>42</v>
      </c>
    </row>
    <row r="459" spans="1:30" ht="28.5" customHeight="1" x14ac:dyDescent="0.3">
      <c r="A459" s="337"/>
      <c r="B459" s="337"/>
      <c r="C459" s="337"/>
      <c r="D459" s="337"/>
      <c r="E459" s="337"/>
      <c r="F459" s="337"/>
      <c r="G459" s="375"/>
      <c r="H459" s="337"/>
      <c r="I459" s="337"/>
      <c r="J459" s="337"/>
      <c r="K459" s="337"/>
      <c r="L459" s="337"/>
      <c r="M459" s="337"/>
      <c r="N459" s="154" t="s">
        <v>43</v>
      </c>
      <c r="O459" s="154" t="s">
        <v>44</v>
      </c>
      <c r="P459" s="154" t="s">
        <v>45</v>
      </c>
      <c r="Q459" s="154" t="s">
        <v>46</v>
      </c>
      <c r="R459" s="154" t="s">
        <v>45</v>
      </c>
      <c r="S459" s="154" t="s">
        <v>47</v>
      </c>
      <c r="T459" s="154" t="s">
        <v>47</v>
      </c>
      <c r="U459" s="154" t="s">
        <v>46</v>
      </c>
      <c r="V459" s="154" t="s">
        <v>48</v>
      </c>
      <c r="W459" s="154" t="s">
        <v>49</v>
      </c>
      <c r="X459" s="154" t="s">
        <v>50</v>
      </c>
      <c r="Y459" s="154" t="s">
        <v>51</v>
      </c>
      <c r="Z459" s="337"/>
      <c r="AA459" s="19" t="s">
        <v>52</v>
      </c>
      <c r="AB459" s="19" t="s">
        <v>53</v>
      </c>
      <c r="AC459" s="19" t="s">
        <v>54</v>
      </c>
      <c r="AD459" s="19" t="s">
        <v>55</v>
      </c>
    </row>
    <row r="460" spans="1:30" ht="50.1" customHeight="1" x14ac:dyDescent="0.3">
      <c r="A460" s="372" t="s">
        <v>837</v>
      </c>
      <c r="B460" s="372" t="s">
        <v>838</v>
      </c>
      <c r="C460" s="313" t="s">
        <v>693</v>
      </c>
      <c r="D460" s="313" t="s">
        <v>1545</v>
      </c>
      <c r="E460" s="313" t="s">
        <v>677</v>
      </c>
      <c r="F460" s="316" t="s">
        <v>1546</v>
      </c>
      <c r="G460" s="367" t="s">
        <v>1547</v>
      </c>
      <c r="H460" s="477">
        <v>0.8</v>
      </c>
      <c r="I460" s="371" t="s">
        <v>1548</v>
      </c>
      <c r="J460" s="371" t="s">
        <v>1549</v>
      </c>
      <c r="K460" s="114" t="s">
        <v>1550</v>
      </c>
      <c r="L460" s="315" t="s">
        <v>1551</v>
      </c>
      <c r="M460" s="371" t="s">
        <v>1552</v>
      </c>
      <c r="N460" s="294"/>
      <c r="O460" s="115"/>
      <c r="P460" s="21"/>
      <c r="Q460" s="21"/>
      <c r="R460" s="21"/>
      <c r="S460" s="21"/>
      <c r="T460" s="21"/>
      <c r="U460" s="21"/>
      <c r="V460" s="21"/>
      <c r="W460" s="21"/>
      <c r="X460" s="21"/>
      <c r="Y460" s="21"/>
      <c r="Z460" s="757"/>
      <c r="AA460" s="477">
        <v>0.2</v>
      </c>
      <c r="AB460" s="477">
        <v>0.2</v>
      </c>
      <c r="AC460" s="477">
        <v>0.2</v>
      </c>
      <c r="AD460" s="477">
        <v>0.2</v>
      </c>
    </row>
    <row r="461" spans="1:30" ht="50.1" customHeight="1" x14ac:dyDescent="0.3">
      <c r="A461" s="372"/>
      <c r="B461" s="372"/>
      <c r="C461" s="313"/>
      <c r="D461" s="313"/>
      <c r="E461" s="313"/>
      <c r="F461" s="316"/>
      <c r="G461" s="369"/>
      <c r="H461" s="479"/>
      <c r="I461" s="371"/>
      <c r="J461" s="371"/>
      <c r="K461" s="114" t="s">
        <v>1553</v>
      </c>
      <c r="L461" s="315"/>
      <c r="M461" s="371"/>
      <c r="N461" s="116"/>
      <c r="O461" s="295"/>
      <c r="P461" s="280"/>
      <c r="Q461" s="280"/>
      <c r="R461" s="280"/>
      <c r="S461" s="280"/>
      <c r="T461" s="280"/>
      <c r="U461" s="280"/>
      <c r="V461" s="280"/>
      <c r="W461" s="280"/>
      <c r="X461" s="280"/>
      <c r="Y461" s="280"/>
      <c r="Z461" s="757"/>
      <c r="AA461" s="479"/>
      <c r="AB461" s="479"/>
      <c r="AC461" s="479"/>
      <c r="AD461" s="479"/>
    </row>
    <row r="462" spans="1:30" ht="50.1" customHeight="1" x14ac:dyDescent="0.3">
      <c r="A462" s="372"/>
      <c r="B462" s="372"/>
      <c r="C462" s="313"/>
      <c r="D462" s="313"/>
      <c r="E462" s="313"/>
      <c r="F462" s="316"/>
      <c r="G462" s="335" t="s">
        <v>1554</v>
      </c>
      <c r="H462" s="477">
        <v>0.8</v>
      </c>
      <c r="I462" s="371"/>
      <c r="J462" s="371"/>
      <c r="K462" s="114" t="s">
        <v>1555</v>
      </c>
      <c r="L462" s="315"/>
      <c r="M462" s="371"/>
      <c r="N462" s="116"/>
      <c r="O462" s="296"/>
      <c r="P462" s="296"/>
      <c r="Q462" s="21"/>
      <c r="R462" s="21"/>
      <c r="S462" s="21"/>
      <c r="T462" s="21"/>
      <c r="U462" s="21"/>
      <c r="V462" s="21"/>
      <c r="W462" s="21"/>
      <c r="X462" s="21"/>
      <c r="Y462" s="21"/>
      <c r="Z462" s="757"/>
      <c r="AA462" s="477">
        <v>0.2</v>
      </c>
      <c r="AB462" s="477">
        <v>0.4</v>
      </c>
      <c r="AC462" s="477">
        <v>0.6</v>
      </c>
      <c r="AD462" s="477">
        <v>0.8</v>
      </c>
    </row>
    <row r="463" spans="1:30" ht="50.1" customHeight="1" x14ac:dyDescent="0.3">
      <c r="A463" s="372"/>
      <c r="B463" s="372"/>
      <c r="C463" s="313"/>
      <c r="D463" s="313"/>
      <c r="E463" s="313"/>
      <c r="F463" s="316"/>
      <c r="G463" s="317"/>
      <c r="H463" s="479"/>
      <c r="I463" s="371"/>
      <c r="J463" s="371"/>
      <c r="K463" s="114" t="s">
        <v>1556</v>
      </c>
      <c r="L463" s="315"/>
      <c r="M463" s="371"/>
      <c r="N463" s="116"/>
      <c r="O463" s="115"/>
      <c r="P463" s="295"/>
      <c r="Q463" s="21"/>
      <c r="R463" s="280"/>
      <c r="S463" s="21"/>
      <c r="T463" s="21"/>
      <c r="U463" s="280"/>
      <c r="V463" s="21"/>
      <c r="W463" s="21"/>
      <c r="X463" s="280"/>
      <c r="Y463" s="21"/>
      <c r="Z463" s="757"/>
      <c r="AA463" s="479"/>
      <c r="AB463" s="479"/>
      <c r="AC463" s="479"/>
      <c r="AD463" s="479"/>
    </row>
    <row r="464" spans="1:30" ht="50.1" customHeight="1" x14ac:dyDescent="0.3">
      <c r="A464" s="372"/>
      <c r="B464" s="372"/>
      <c r="C464" s="313"/>
      <c r="D464" s="316" t="s">
        <v>1557</v>
      </c>
      <c r="E464" s="313" t="s">
        <v>677</v>
      </c>
      <c r="F464" s="316" t="s">
        <v>1558</v>
      </c>
      <c r="G464" s="335" t="s">
        <v>1559</v>
      </c>
      <c r="H464" s="779">
        <v>0.8</v>
      </c>
      <c r="I464" s="371" t="s">
        <v>1560</v>
      </c>
      <c r="J464" s="371" t="s">
        <v>1561</v>
      </c>
      <c r="K464" s="114" t="s">
        <v>1562</v>
      </c>
      <c r="L464" s="315" t="s">
        <v>1563</v>
      </c>
      <c r="M464" s="778" t="s">
        <v>1564</v>
      </c>
      <c r="N464" s="280"/>
      <c r="O464" s="280"/>
      <c r="P464" s="280"/>
      <c r="Q464" s="295"/>
      <c r="R464" s="295"/>
      <c r="S464" s="280"/>
      <c r="T464" s="280"/>
      <c r="U464" s="280"/>
      <c r="V464" s="280"/>
      <c r="W464" s="280"/>
      <c r="X464" s="280"/>
      <c r="Y464" s="280"/>
      <c r="Z464" s="757"/>
      <c r="AA464" s="779">
        <v>0.2</v>
      </c>
      <c r="AB464" s="779">
        <v>0.2</v>
      </c>
      <c r="AC464" s="779">
        <v>0.2</v>
      </c>
      <c r="AD464" s="779">
        <v>0.2</v>
      </c>
    </row>
    <row r="465" spans="1:30" ht="50.1" customHeight="1" x14ac:dyDescent="0.3">
      <c r="A465" s="372"/>
      <c r="B465" s="372"/>
      <c r="C465" s="313"/>
      <c r="D465" s="316"/>
      <c r="E465" s="313"/>
      <c r="F465" s="316"/>
      <c r="G465" s="336"/>
      <c r="H465" s="780"/>
      <c r="I465" s="371"/>
      <c r="J465" s="371"/>
      <c r="K465" s="114" t="s">
        <v>1565</v>
      </c>
      <c r="L465" s="315"/>
      <c r="M465" s="778"/>
      <c r="N465" s="280"/>
      <c r="O465" s="280"/>
      <c r="P465" s="21"/>
      <c r="Q465" s="115"/>
      <c r="R465" s="115"/>
      <c r="S465" s="21"/>
      <c r="T465" s="21"/>
      <c r="U465" s="21"/>
      <c r="V465" s="21"/>
      <c r="W465" s="21"/>
      <c r="X465" s="21"/>
      <c r="Y465" s="21"/>
      <c r="Z465" s="757"/>
      <c r="AA465" s="780"/>
      <c r="AB465" s="780"/>
      <c r="AC465" s="780"/>
      <c r="AD465" s="780"/>
    </row>
    <row r="466" spans="1:30" ht="50.1" customHeight="1" x14ac:dyDescent="0.3">
      <c r="A466" s="372"/>
      <c r="B466" s="372"/>
      <c r="C466" s="313"/>
      <c r="D466" s="316"/>
      <c r="E466" s="313"/>
      <c r="F466" s="316"/>
      <c r="G466" s="317"/>
      <c r="H466" s="781"/>
      <c r="I466" s="371"/>
      <c r="J466" s="371"/>
      <c r="K466" s="114" t="s">
        <v>1566</v>
      </c>
      <c r="L466" s="315"/>
      <c r="M466" s="778"/>
      <c r="N466" s="280"/>
      <c r="O466" s="21"/>
      <c r="P466" s="21"/>
      <c r="Q466" s="115"/>
      <c r="R466" s="115"/>
      <c r="S466" s="21"/>
      <c r="T466" s="21"/>
      <c r="U466" s="21"/>
      <c r="V466" s="21"/>
      <c r="W466" s="21"/>
      <c r="X466" s="21"/>
      <c r="Y466" s="21"/>
      <c r="Z466" s="757"/>
      <c r="AA466" s="781"/>
      <c r="AB466" s="781"/>
      <c r="AC466" s="781"/>
      <c r="AD466" s="781"/>
    </row>
    <row r="467" spans="1:30" ht="50.1" customHeight="1" x14ac:dyDescent="0.3">
      <c r="A467" s="372"/>
      <c r="B467" s="372"/>
      <c r="C467" s="313"/>
      <c r="D467" s="313"/>
      <c r="E467" s="313"/>
      <c r="F467" s="316"/>
      <c r="G467" s="335" t="s">
        <v>1567</v>
      </c>
      <c r="H467" s="779">
        <v>0.8</v>
      </c>
      <c r="I467" s="371"/>
      <c r="J467" s="371"/>
      <c r="K467" s="114" t="s">
        <v>1568</v>
      </c>
      <c r="L467" s="315"/>
      <c r="M467" s="778"/>
      <c r="N467" s="280"/>
      <c r="O467" s="21"/>
      <c r="P467" s="21"/>
      <c r="Q467" s="21"/>
      <c r="R467" s="21"/>
      <c r="S467" s="21"/>
      <c r="T467" s="21"/>
      <c r="U467" s="21"/>
      <c r="V467" s="21"/>
      <c r="W467" s="21"/>
      <c r="X467" s="21"/>
      <c r="Y467" s="21"/>
      <c r="Z467" s="757"/>
      <c r="AA467" s="779">
        <v>0.2</v>
      </c>
      <c r="AB467" s="779">
        <v>0.4</v>
      </c>
      <c r="AC467" s="779">
        <v>0.6</v>
      </c>
      <c r="AD467" s="779">
        <v>0.8</v>
      </c>
    </row>
    <row r="468" spans="1:30" ht="50.1" customHeight="1" x14ac:dyDescent="0.3">
      <c r="A468" s="372"/>
      <c r="B468" s="372"/>
      <c r="C468" s="313"/>
      <c r="D468" s="313"/>
      <c r="E468" s="313"/>
      <c r="F468" s="316"/>
      <c r="G468" s="336"/>
      <c r="H468" s="780"/>
      <c r="I468" s="371"/>
      <c r="J468" s="371"/>
      <c r="K468" s="114" t="s">
        <v>1569</v>
      </c>
      <c r="L468" s="315"/>
      <c r="M468" s="778"/>
      <c r="N468" s="280"/>
      <c r="O468" s="280"/>
      <c r="P468" s="280"/>
      <c r="Q468" s="21"/>
      <c r="R468" s="21"/>
      <c r="S468" s="21"/>
      <c r="T468" s="21"/>
      <c r="U468" s="21"/>
      <c r="V468" s="21"/>
      <c r="W468" s="21"/>
      <c r="X468" s="21"/>
      <c r="Y468" s="21"/>
      <c r="Z468" s="757"/>
      <c r="AA468" s="780"/>
      <c r="AB468" s="780"/>
      <c r="AC468" s="780"/>
      <c r="AD468" s="780"/>
    </row>
    <row r="469" spans="1:30" ht="50.1" customHeight="1" x14ac:dyDescent="0.3">
      <c r="A469" s="372"/>
      <c r="B469" s="372"/>
      <c r="C469" s="313"/>
      <c r="D469" s="313"/>
      <c r="E469" s="313"/>
      <c r="F469" s="316"/>
      <c r="G469" s="317"/>
      <c r="H469" s="781"/>
      <c r="I469" s="371"/>
      <c r="J469" s="371"/>
      <c r="K469" s="114" t="s">
        <v>1570</v>
      </c>
      <c r="L469" s="315"/>
      <c r="M469" s="778"/>
      <c r="N469" s="280"/>
      <c r="O469" s="280"/>
      <c r="P469" s="280"/>
      <c r="Q469" s="21"/>
      <c r="R469" s="21"/>
      <c r="S469" s="21"/>
      <c r="T469" s="21"/>
      <c r="U469" s="21"/>
      <c r="V469" s="21"/>
      <c r="W469" s="21"/>
      <c r="X469" s="21"/>
      <c r="Y469" s="21"/>
      <c r="Z469" s="757"/>
      <c r="AA469" s="781"/>
      <c r="AB469" s="781"/>
      <c r="AC469" s="781"/>
      <c r="AD469" s="781"/>
    </row>
    <row r="470" spans="1:30" ht="50.1" customHeight="1" x14ac:dyDescent="0.3">
      <c r="A470" s="372"/>
      <c r="B470" s="372"/>
      <c r="C470" s="313"/>
      <c r="D470" s="316" t="s">
        <v>1571</v>
      </c>
      <c r="E470" s="313" t="s">
        <v>677</v>
      </c>
      <c r="F470" s="316" t="s">
        <v>1572</v>
      </c>
      <c r="G470" s="167" t="s">
        <v>1573</v>
      </c>
      <c r="H470" s="184">
        <v>0.8</v>
      </c>
      <c r="I470" s="371" t="s">
        <v>1574</v>
      </c>
      <c r="J470" s="371" t="s">
        <v>1575</v>
      </c>
      <c r="K470" s="117" t="s">
        <v>1576</v>
      </c>
      <c r="L470" s="316" t="s">
        <v>1577</v>
      </c>
      <c r="M470" s="371" t="s">
        <v>1578</v>
      </c>
      <c r="N470" s="280"/>
      <c r="O470" s="280"/>
      <c r="P470" s="21"/>
      <c r="Q470" s="21"/>
      <c r="R470" s="21"/>
      <c r="S470" s="21"/>
      <c r="T470" s="21"/>
      <c r="U470" s="21"/>
      <c r="V470" s="21"/>
      <c r="W470" s="21"/>
      <c r="X470" s="21"/>
      <c r="Y470" s="21"/>
      <c r="Z470" s="757"/>
      <c r="AA470" s="184">
        <v>0.2</v>
      </c>
      <c r="AB470" s="184">
        <v>0.2</v>
      </c>
      <c r="AC470" s="184">
        <v>0.2</v>
      </c>
      <c r="AD470" s="184">
        <v>0.2</v>
      </c>
    </row>
    <row r="471" spans="1:30" ht="50.1" customHeight="1" x14ac:dyDescent="0.3">
      <c r="A471" s="372"/>
      <c r="B471" s="372"/>
      <c r="C471" s="313"/>
      <c r="D471" s="316"/>
      <c r="E471" s="313"/>
      <c r="F471" s="316"/>
      <c r="G471" s="167" t="s">
        <v>1579</v>
      </c>
      <c r="H471" s="184">
        <v>0.8</v>
      </c>
      <c r="I471" s="371"/>
      <c r="J471" s="371"/>
      <c r="K471" s="20" t="s">
        <v>1580</v>
      </c>
      <c r="L471" s="316"/>
      <c r="M471" s="371"/>
      <c r="N471" s="21"/>
      <c r="O471" s="21"/>
      <c r="P471" s="21"/>
      <c r="Q471" s="280"/>
      <c r="R471" s="280"/>
      <c r="S471" s="21"/>
      <c r="T471" s="21"/>
      <c r="U471" s="21"/>
      <c r="V471" s="21"/>
      <c r="W471" s="21"/>
      <c r="X471" s="21"/>
      <c r="Y471" s="21"/>
      <c r="Z471" s="757"/>
      <c r="AA471" s="184">
        <v>0.2</v>
      </c>
      <c r="AB471" s="184">
        <v>0.4</v>
      </c>
      <c r="AC471" s="184">
        <v>0.6</v>
      </c>
      <c r="AD471" s="184">
        <v>0.8</v>
      </c>
    </row>
    <row r="472" spans="1:30" ht="50.1" customHeight="1" x14ac:dyDescent="0.3">
      <c r="A472" s="372"/>
      <c r="B472" s="372"/>
      <c r="C472" s="313"/>
      <c r="D472" s="316"/>
      <c r="E472" s="313"/>
      <c r="F472" s="316"/>
      <c r="G472" s="446" t="s">
        <v>1581</v>
      </c>
      <c r="H472" s="677">
        <v>0.95</v>
      </c>
      <c r="I472" s="371"/>
      <c r="J472" s="371"/>
      <c r="K472" s="20" t="s">
        <v>1582</v>
      </c>
      <c r="L472" s="316"/>
      <c r="M472" s="371"/>
      <c r="N472" s="21"/>
      <c r="O472" s="21"/>
      <c r="P472" s="21"/>
      <c r="Q472" s="21"/>
      <c r="R472" s="21"/>
      <c r="S472" s="280"/>
      <c r="T472" s="280"/>
      <c r="U472" s="280"/>
      <c r="V472" s="280"/>
      <c r="W472" s="280"/>
      <c r="X472" s="280"/>
      <c r="Y472" s="280"/>
      <c r="Z472" s="757"/>
      <c r="AA472" s="892">
        <v>0.23749999999999999</v>
      </c>
      <c r="AB472" s="892">
        <v>0.23749999999999999</v>
      </c>
      <c r="AC472" s="892">
        <v>0.23749999999999999</v>
      </c>
      <c r="AD472" s="892">
        <v>0.23749999999999999</v>
      </c>
    </row>
    <row r="473" spans="1:30" ht="50.1" customHeight="1" x14ac:dyDescent="0.3">
      <c r="A473" s="372"/>
      <c r="B473" s="372"/>
      <c r="C473" s="313"/>
      <c r="D473" s="316"/>
      <c r="E473" s="313"/>
      <c r="F473" s="316"/>
      <c r="G473" s="448"/>
      <c r="H473" s="707"/>
      <c r="I473" s="371"/>
      <c r="J473" s="371"/>
      <c r="K473" s="20" t="s">
        <v>1583</v>
      </c>
      <c r="L473" s="316"/>
      <c r="M473" s="371"/>
      <c r="N473" s="21"/>
      <c r="O473" s="280"/>
      <c r="P473" s="280"/>
      <c r="Q473" s="21"/>
      <c r="R473" s="21"/>
      <c r="S473" s="21"/>
      <c r="T473" s="21"/>
      <c r="U473" s="21"/>
      <c r="V473" s="21"/>
      <c r="W473" s="21"/>
      <c r="X473" s="21"/>
      <c r="Y473" s="21"/>
      <c r="Z473" s="757"/>
      <c r="AA473" s="893"/>
      <c r="AB473" s="893"/>
      <c r="AC473" s="893"/>
      <c r="AD473" s="893"/>
    </row>
    <row r="474" spans="1:30" ht="50.1" customHeight="1" x14ac:dyDescent="0.3">
      <c r="A474" s="372"/>
      <c r="B474" s="372"/>
      <c r="C474" s="313"/>
      <c r="D474" s="164" t="s">
        <v>1584</v>
      </c>
      <c r="E474" s="160" t="s">
        <v>677</v>
      </c>
      <c r="F474" s="164" t="s">
        <v>1585</v>
      </c>
      <c r="G474" s="167" t="s">
        <v>1586</v>
      </c>
      <c r="H474" s="184">
        <v>0.8</v>
      </c>
      <c r="I474" s="165" t="s">
        <v>1587</v>
      </c>
      <c r="J474" s="165" t="s">
        <v>1588</v>
      </c>
      <c r="K474" s="20" t="s">
        <v>1589</v>
      </c>
      <c r="L474" s="164" t="s">
        <v>1590</v>
      </c>
      <c r="M474" s="183" t="s">
        <v>1591</v>
      </c>
      <c r="N474" s="280"/>
      <c r="O474" s="280"/>
      <c r="P474" s="280"/>
      <c r="Q474" s="118"/>
      <c r="R474" s="118"/>
      <c r="S474" s="118"/>
      <c r="T474" s="118"/>
      <c r="U474" s="118"/>
      <c r="V474" s="118"/>
      <c r="W474" s="118"/>
      <c r="X474" s="118"/>
      <c r="Y474" s="118"/>
      <c r="Z474" s="276"/>
      <c r="AA474" s="184">
        <v>0.2</v>
      </c>
      <c r="AB474" s="184">
        <v>0.2</v>
      </c>
      <c r="AC474" s="184">
        <v>0.2</v>
      </c>
      <c r="AD474" s="184">
        <v>0.2</v>
      </c>
    </row>
    <row r="475" spans="1:30" ht="28.5" customHeight="1" x14ac:dyDescent="0.3">
      <c r="A475" s="903" t="s">
        <v>1592</v>
      </c>
      <c r="B475" s="904"/>
      <c r="C475" s="904"/>
      <c r="D475" s="904"/>
      <c r="E475" s="904"/>
      <c r="F475" s="904"/>
      <c r="G475" s="904"/>
      <c r="H475" s="904"/>
      <c r="I475" s="904"/>
      <c r="J475" s="904"/>
      <c r="K475" s="904"/>
      <c r="L475" s="904"/>
      <c r="M475" s="904"/>
      <c r="N475" s="904"/>
      <c r="O475" s="904"/>
      <c r="P475" s="904"/>
      <c r="Q475" s="904"/>
      <c r="R475" s="904"/>
      <c r="S475" s="904"/>
      <c r="T475" s="904"/>
      <c r="U475" s="904"/>
      <c r="V475" s="904"/>
      <c r="W475" s="904"/>
      <c r="X475" s="904"/>
      <c r="Y475" s="904"/>
      <c r="Z475" s="904"/>
      <c r="AA475" s="904"/>
      <c r="AB475" s="904"/>
      <c r="AC475" s="904"/>
      <c r="AD475" s="904"/>
    </row>
    <row r="476" spans="1:30" ht="28.5" customHeight="1" x14ac:dyDescent="0.3">
      <c r="A476" s="156">
        <v>1</v>
      </c>
      <c r="B476" s="156">
        <v>2</v>
      </c>
      <c r="C476" s="156">
        <v>3</v>
      </c>
      <c r="D476" s="156">
        <v>4</v>
      </c>
      <c r="E476" s="156">
        <v>5</v>
      </c>
      <c r="F476" s="156">
        <v>6</v>
      </c>
      <c r="G476" s="156">
        <v>7</v>
      </c>
      <c r="H476" s="156">
        <v>8</v>
      </c>
      <c r="I476" s="156">
        <v>9</v>
      </c>
      <c r="J476" s="156">
        <v>10</v>
      </c>
      <c r="K476" s="156">
        <v>11</v>
      </c>
      <c r="L476" s="156">
        <v>12</v>
      </c>
      <c r="M476" s="156">
        <v>13</v>
      </c>
      <c r="N476" s="347">
        <v>14</v>
      </c>
      <c r="O476" s="347"/>
      <c r="P476" s="347"/>
      <c r="Q476" s="347"/>
      <c r="R476" s="347"/>
      <c r="S476" s="347"/>
      <c r="T476" s="347"/>
      <c r="U476" s="347"/>
      <c r="V476" s="347"/>
      <c r="W476" s="347"/>
      <c r="X476" s="347"/>
      <c r="Y476" s="347"/>
      <c r="Z476" s="156">
        <v>15</v>
      </c>
      <c r="AA476" s="347">
        <v>16</v>
      </c>
      <c r="AB476" s="347"/>
      <c r="AC476" s="347"/>
      <c r="AD476" s="347"/>
    </row>
    <row r="477" spans="1:30" ht="28.5" customHeight="1" x14ac:dyDescent="0.3">
      <c r="A477" s="340" t="s">
        <v>22</v>
      </c>
      <c r="B477" s="340"/>
      <c r="C477" s="337" t="s">
        <v>23</v>
      </c>
      <c r="D477" s="337" t="s">
        <v>24</v>
      </c>
      <c r="E477" s="337" t="s">
        <v>25</v>
      </c>
      <c r="F477" s="337" t="s">
        <v>26</v>
      </c>
      <c r="G477" s="337" t="s">
        <v>27</v>
      </c>
      <c r="H477" s="337" t="s">
        <v>28</v>
      </c>
      <c r="I477" s="337" t="s">
        <v>29</v>
      </c>
      <c r="J477" s="337" t="s">
        <v>30</v>
      </c>
      <c r="K477" s="337" t="s">
        <v>31</v>
      </c>
      <c r="L477" s="337" t="s">
        <v>32</v>
      </c>
      <c r="M477" s="337" t="s">
        <v>33</v>
      </c>
      <c r="N477" s="337" t="s">
        <v>34</v>
      </c>
      <c r="O477" s="337"/>
      <c r="P477" s="337"/>
      <c r="Q477" s="337"/>
      <c r="R477" s="337"/>
      <c r="S477" s="337"/>
      <c r="T477" s="337"/>
      <c r="U477" s="337"/>
      <c r="V477" s="337"/>
      <c r="W477" s="337"/>
      <c r="X477" s="337"/>
      <c r="Y477" s="337"/>
      <c r="Z477" s="337" t="s">
        <v>35</v>
      </c>
      <c r="AA477" s="337" t="s">
        <v>36</v>
      </c>
      <c r="AB477" s="337"/>
      <c r="AC477" s="337"/>
      <c r="AD477" s="337"/>
    </row>
    <row r="478" spans="1:30" ht="28.5" customHeight="1" x14ac:dyDescent="0.3">
      <c r="A478" s="337" t="s">
        <v>37</v>
      </c>
      <c r="B478" s="337" t="s">
        <v>38</v>
      </c>
      <c r="C478" s="337"/>
      <c r="D478" s="337"/>
      <c r="E478" s="337"/>
      <c r="F478" s="337"/>
      <c r="G478" s="337"/>
      <c r="H478" s="337"/>
      <c r="I478" s="337"/>
      <c r="J478" s="337"/>
      <c r="K478" s="337"/>
      <c r="L478" s="337"/>
      <c r="M478" s="337"/>
      <c r="N478" s="339" t="s">
        <v>39</v>
      </c>
      <c r="O478" s="339"/>
      <c r="P478" s="339"/>
      <c r="Q478" s="339" t="s">
        <v>40</v>
      </c>
      <c r="R478" s="339"/>
      <c r="S478" s="339"/>
      <c r="T478" s="339" t="s">
        <v>41</v>
      </c>
      <c r="U478" s="339"/>
      <c r="V478" s="339"/>
      <c r="W478" s="339" t="s">
        <v>42</v>
      </c>
      <c r="X478" s="339"/>
      <c r="Y478" s="339"/>
      <c r="Z478" s="337"/>
      <c r="AA478" s="161" t="s">
        <v>39</v>
      </c>
      <c r="AB478" s="161" t="s">
        <v>40</v>
      </c>
      <c r="AC478" s="161" t="s">
        <v>41</v>
      </c>
      <c r="AD478" s="161" t="s">
        <v>42</v>
      </c>
    </row>
    <row r="479" spans="1:30" ht="28.5" customHeight="1" x14ac:dyDescent="0.3">
      <c r="A479" s="337"/>
      <c r="B479" s="337"/>
      <c r="C479" s="337"/>
      <c r="D479" s="337"/>
      <c r="E479" s="337"/>
      <c r="F479" s="337"/>
      <c r="G479" s="375"/>
      <c r="H479" s="337"/>
      <c r="I479" s="337"/>
      <c r="J479" s="337"/>
      <c r="K479" s="337"/>
      <c r="L479" s="337"/>
      <c r="M479" s="337"/>
      <c r="N479" s="154" t="s">
        <v>43</v>
      </c>
      <c r="O479" s="154" t="s">
        <v>44</v>
      </c>
      <c r="P479" s="154" t="s">
        <v>45</v>
      </c>
      <c r="Q479" s="154" t="s">
        <v>46</v>
      </c>
      <c r="R479" s="154" t="s">
        <v>45</v>
      </c>
      <c r="S479" s="154" t="s">
        <v>47</v>
      </c>
      <c r="T479" s="154" t="s">
        <v>47</v>
      </c>
      <c r="U479" s="154" t="s">
        <v>46</v>
      </c>
      <c r="V479" s="154" t="s">
        <v>48</v>
      </c>
      <c r="W479" s="154" t="s">
        <v>49</v>
      </c>
      <c r="X479" s="154" t="s">
        <v>50</v>
      </c>
      <c r="Y479" s="154" t="s">
        <v>51</v>
      </c>
      <c r="Z479" s="337"/>
      <c r="AA479" s="19" t="s">
        <v>52</v>
      </c>
      <c r="AB479" s="19" t="s">
        <v>53</v>
      </c>
      <c r="AC479" s="19" t="s">
        <v>54</v>
      </c>
      <c r="AD479" s="19" t="s">
        <v>55</v>
      </c>
    </row>
    <row r="480" spans="1:30" ht="69" customHeight="1" x14ac:dyDescent="0.3">
      <c r="A480" s="372" t="s">
        <v>1407</v>
      </c>
      <c r="B480" s="372" t="s">
        <v>1408</v>
      </c>
      <c r="C480" s="782" t="s">
        <v>693</v>
      </c>
      <c r="D480" s="313" t="s">
        <v>1593</v>
      </c>
      <c r="E480" s="313" t="s">
        <v>677</v>
      </c>
      <c r="F480" s="316" t="s">
        <v>1594</v>
      </c>
      <c r="G480" s="883" t="s">
        <v>1595</v>
      </c>
      <c r="H480" s="477" t="s">
        <v>1596</v>
      </c>
      <c r="I480" s="371" t="s">
        <v>1597</v>
      </c>
      <c r="J480" s="351" t="s">
        <v>1598</v>
      </c>
      <c r="K480" s="20" t="s">
        <v>1599</v>
      </c>
      <c r="L480" s="313" t="s">
        <v>1600</v>
      </c>
      <c r="M480" s="371" t="s">
        <v>1601</v>
      </c>
      <c r="N480" s="280"/>
      <c r="O480" s="280"/>
      <c r="P480" s="280"/>
      <c r="Q480" s="280"/>
      <c r="R480" s="280"/>
      <c r="S480" s="280"/>
      <c r="T480" s="280"/>
      <c r="U480" s="280"/>
      <c r="V480" s="280"/>
      <c r="W480" s="280"/>
      <c r="X480" s="280"/>
      <c r="Y480" s="280"/>
      <c r="Z480" s="757"/>
      <c r="AA480" s="477">
        <v>0.25</v>
      </c>
      <c r="AB480" s="477">
        <v>0.25</v>
      </c>
      <c r="AC480" s="477">
        <v>0.25</v>
      </c>
      <c r="AD480" s="477">
        <v>0.25</v>
      </c>
    </row>
    <row r="481" spans="1:30" ht="50.1" customHeight="1" x14ac:dyDescent="0.3">
      <c r="A481" s="372"/>
      <c r="B481" s="372"/>
      <c r="C481" s="783"/>
      <c r="D481" s="313"/>
      <c r="E481" s="313"/>
      <c r="F481" s="316"/>
      <c r="G481" s="336"/>
      <c r="H481" s="478"/>
      <c r="I481" s="371"/>
      <c r="J481" s="352"/>
      <c r="K481" s="20" t="s">
        <v>1602</v>
      </c>
      <c r="L481" s="313"/>
      <c r="M481" s="371"/>
      <c r="N481" s="280"/>
      <c r="O481" s="280"/>
      <c r="P481" s="280"/>
      <c r="Q481" s="280"/>
      <c r="R481" s="280"/>
      <c r="S481" s="280"/>
      <c r="T481" s="280"/>
      <c r="U481" s="280"/>
      <c r="V481" s="280"/>
      <c r="W481" s="280"/>
      <c r="X481" s="280"/>
      <c r="Y481" s="280"/>
      <c r="Z481" s="757"/>
      <c r="AA481" s="478"/>
      <c r="AB481" s="478"/>
      <c r="AC481" s="478"/>
      <c r="AD481" s="478"/>
    </row>
    <row r="482" spans="1:30" ht="50.1" customHeight="1" x14ac:dyDescent="0.3">
      <c r="A482" s="372"/>
      <c r="B482" s="372"/>
      <c r="C482" s="783"/>
      <c r="D482" s="313"/>
      <c r="E482" s="313"/>
      <c r="F482" s="316"/>
      <c r="G482" s="336"/>
      <c r="H482" s="478"/>
      <c r="I482" s="371"/>
      <c r="J482" s="352"/>
      <c r="K482" s="20" t="s">
        <v>1603</v>
      </c>
      <c r="L482" s="313"/>
      <c r="M482" s="371"/>
      <c r="N482" s="280"/>
      <c r="O482" s="280"/>
      <c r="P482" s="280"/>
      <c r="Q482" s="280"/>
      <c r="R482" s="280"/>
      <c r="S482" s="280"/>
      <c r="T482" s="280"/>
      <c r="U482" s="280"/>
      <c r="V482" s="280"/>
      <c r="W482" s="280"/>
      <c r="X482" s="280"/>
      <c r="Y482" s="280"/>
      <c r="Z482" s="757"/>
      <c r="AA482" s="478"/>
      <c r="AB482" s="478"/>
      <c r="AC482" s="478"/>
      <c r="AD482" s="478"/>
    </row>
    <row r="483" spans="1:30" ht="50.1" customHeight="1" x14ac:dyDescent="0.3">
      <c r="A483" s="372"/>
      <c r="B483" s="372"/>
      <c r="C483" s="783"/>
      <c r="D483" s="313" t="s">
        <v>1604</v>
      </c>
      <c r="E483" s="313" t="s">
        <v>677</v>
      </c>
      <c r="F483" s="316" t="s">
        <v>1605</v>
      </c>
      <c r="G483" s="335" t="s">
        <v>1606</v>
      </c>
      <c r="H483" s="477">
        <v>0.9</v>
      </c>
      <c r="I483" s="371" t="s">
        <v>1607</v>
      </c>
      <c r="J483" s="351" t="s">
        <v>1608</v>
      </c>
      <c r="K483" s="20" t="s">
        <v>1609</v>
      </c>
      <c r="L483" s="313" t="s">
        <v>1610</v>
      </c>
      <c r="M483" s="371" t="s">
        <v>1611</v>
      </c>
      <c r="N483" s="280"/>
      <c r="O483" s="280"/>
      <c r="P483" s="280"/>
      <c r="Q483" s="280"/>
      <c r="R483" s="280"/>
      <c r="S483" s="280"/>
      <c r="T483" s="280"/>
      <c r="U483" s="280"/>
      <c r="V483" s="280"/>
      <c r="W483" s="280"/>
      <c r="X483" s="280"/>
      <c r="Y483" s="280"/>
      <c r="Z483" s="757"/>
      <c r="AA483" s="786">
        <v>0.22500000000000001</v>
      </c>
      <c r="AB483" s="786">
        <v>0.22500000000000001</v>
      </c>
      <c r="AC483" s="786">
        <v>0.22500000000000001</v>
      </c>
      <c r="AD483" s="786">
        <v>0.22500000000000001</v>
      </c>
    </row>
    <row r="484" spans="1:30" ht="50.1" customHeight="1" x14ac:dyDescent="0.3">
      <c r="A484" s="372"/>
      <c r="B484" s="372"/>
      <c r="C484" s="783"/>
      <c r="D484" s="313"/>
      <c r="E484" s="313"/>
      <c r="F484" s="316"/>
      <c r="G484" s="336"/>
      <c r="H484" s="478"/>
      <c r="I484" s="371"/>
      <c r="J484" s="352"/>
      <c r="K484" s="20" t="s">
        <v>1612</v>
      </c>
      <c r="L484" s="313"/>
      <c r="M484" s="371"/>
      <c r="N484" s="280"/>
      <c r="O484" s="280"/>
      <c r="P484" s="280"/>
      <c r="Q484" s="280"/>
      <c r="R484" s="280"/>
      <c r="S484" s="280"/>
      <c r="T484" s="280"/>
      <c r="U484" s="280"/>
      <c r="V484" s="280"/>
      <c r="W484" s="280"/>
      <c r="X484" s="280"/>
      <c r="Y484" s="280"/>
      <c r="Z484" s="757"/>
      <c r="AA484" s="787"/>
      <c r="AB484" s="787"/>
      <c r="AC484" s="787"/>
      <c r="AD484" s="787"/>
    </row>
    <row r="485" spans="1:30" ht="50.1" customHeight="1" x14ac:dyDescent="0.3">
      <c r="A485" s="372"/>
      <c r="B485" s="372"/>
      <c r="C485" s="783"/>
      <c r="D485" s="313"/>
      <c r="E485" s="313"/>
      <c r="F485" s="316"/>
      <c r="G485" s="336"/>
      <c r="H485" s="478"/>
      <c r="I485" s="371"/>
      <c r="J485" s="352"/>
      <c r="K485" s="20" t="s">
        <v>1613</v>
      </c>
      <c r="L485" s="313"/>
      <c r="M485" s="371"/>
      <c r="N485" s="280"/>
      <c r="O485" s="280"/>
      <c r="P485" s="280"/>
      <c r="Q485" s="280"/>
      <c r="R485" s="280"/>
      <c r="S485" s="280"/>
      <c r="T485" s="280"/>
      <c r="U485" s="280"/>
      <c r="V485" s="280"/>
      <c r="W485" s="280"/>
      <c r="X485" s="280"/>
      <c r="Y485" s="280"/>
      <c r="Z485" s="757"/>
      <c r="AA485" s="787"/>
      <c r="AB485" s="787"/>
      <c r="AC485" s="787"/>
      <c r="AD485" s="787"/>
    </row>
    <row r="486" spans="1:30" ht="50.1" customHeight="1" x14ac:dyDescent="0.3">
      <c r="A486" s="372"/>
      <c r="B486" s="372"/>
      <c r="C486" s="783"/>
      <c r="D486" s="313"/>
      <c r="E486" s="313"/>
      <c r="F486" s="316"/>
      <c r="G486" s="336"/>
      <c r="H486" s="478"/>
      <c r="I486" s="371"/>
      <c r="J486" s="352"/>
      <c r="K486" s="20" t="s">
        <v>1614</v>
      </c>
      <c r="L486" s="313"/>
      <c r="M486" s="371"/>
      <c r="N486" s="280"/>
      <c r="O486" s="280"/>
      <c r="P486" s="280"/>
      <c r="Q486" s="280"/>
      <c r="R486" s="280"/>
      <c r="S486" s="280"/>
      <c r="T486" s="280"/>
      <c r="U486" s="280"/>
      <c r="V486" s="280"/>
      <c r="W486" s="280"/>
      <c r="X486" s="280"/>
      <c r="Y486" s="280"/>
      <c r="Z486" s="757"/>
      <c r="AA486" s="787"/>
      <c r="AB486" s="787"/>
      <c r="AC486" s="787"/>
      <c r="AD486" s="787"/>
    </row>
    <row r="487" spans="1:30" ht="50.1" customHeight="1" x14ac:dyDescent="0.3">
      <c r="A487" s="372"/>
      <c r="B487" s="372"/>
      <c r="C487" s="783"/>
      <c r="D487" s="313" t="s">
        <v>1615</v>
      </c>
      <c r="E487" s="313" t="s">
        <v>677</v>
      </c>
      <c r="F487" s="316" t="s">
        <v>1616</v>
      </c>
      <c r="G487" s="335" t="s">
        <v>1617</v>
      </c>
      <c r="H487" s="477">
        <v>1</v>
      </c>
      <c r="I487" s="371" t="s">
        <v>1618</v>
      </c>
      <c r="J487" s="351" t="s">
        <v>1619</v>
      </c>
      <c r="K487" s="20" t="s">
        <v>1620</v>
      </c>
      <c r="L487" s="313" t="s">
        <v>1621</v>
      </c>
      <c r="M487" s="371" t="s">
        <v>1622</v>
      </c>
      <c r="N487" s="280"/>
      <c r="O487" s="280"/>
      <c r="P487" s="280"/>
      <c r="Q487" s="280"/>
      <c r="R487" s="280"/>
      <c r="S487" s="280"/>
      <c r="T487" s="280"/>
      <c r="U487" s="280"/>
      <c r="V487" s="280"/>
      <c r="W487" s="280"/>
      <c r="X487" s="280"/>
      <c r="Y487" s="280"/>
      <c r="Z487" s="757"/>
      <c r="AA487" s="477">
        <v>0.25</v>
      </c>
      <c r="AB487" s="477">
        <v>0.25</v>
      </c>
      <c r="AC487" s="477">
        <v>0.25</v>
      </c>
      <c r="AD487" s="477">
        <v>0.25</v>
      </c>
    </row>
    <row r="488" spans="1:30" ht="50.1" customHeight="1" x14ac:dyDescent="0.3">
      <c r="A488" s="372"/>
      <c r="B488" s="372"/>
      <c r="C488" s="783"/>
      <c r="D488" s="313"/>
      <c r="E488" s="313"/>
      <c r="F488" s="316"/>
      <c r="G488" s="336"/>
      <c r="H488" s="478"/>
      <c r="I488" s="371"/>
      <c r="J488" s="352"/>
      <c r="K488" s="20" t="s">
        <v>1623</v>
      </c>
      <c r="L488" s="313"/>
      <c r="M488" s="371"/>
      <c r="N488" s="280"/>
      <c r="O488" s="280"/>
      <c r="P488" s="280"/>
      <c r="Q488" s="280"/>
      <c r="R488" s="280"/>
      <c r="S488" s="280"/>
      <c r="T488" s="280"/>
      <c r="U488" s="280"/>
      <c r="V488" s="280"/>
      <c r="W488" s="280"/>
      <c r="X488" s="280"/>
      <c r="Y488" s="280"/>
      <c r="Z488" s="757"/>
      <c r="AA488" s="478"/>
      <c r="AB488" s="478"/>
      <c r="AC488" s="478"/>
      <c r="AD488" s="478"/>
    </row>
    <row r="489" spans="1:30" ht="50.1" customHeight="1" x14ac:dyDescent="0.3">
      <c r="A489" s="372"/>
      <c r="B489" s="372"/>
      <c r="C489" s="783"/>
      <c r="D489" s="313"/>
      <c r="E489" s="313"/>
      <c r="F489" s="316"/>
      <c r="G489" s="336"/>
      <c r="H489" s="478"/>
      <c r="I489" s="371"/>
      <c r="J489" s="352"/>
      <c r="K489" s="20" t="s">
        <v>1624</v>
      </c>
      <c r="L489" s="313"/>
      <c r="M489" s="371"/>
      <c r="N489" s="280"/>
      <c r="O489" s="280"/>
      <c r="P489" s="280"/>
      <c r="Q489" s="280"/>
      <c r="R489" s="280"/>
      <c r="S489" s="280"/>
      <c r="T489" s="280"/>
      <c r="U489" s="280"/>
      <c r="V489" s="280"/>
      <c r="W489" s="280"/>
      <c r="X489" s="280"/>
      <c r="Y489" s="280"/>
      <c r="Z489" s="757"/>
      <c r="AA489" s="478"/>
      <c r="AB489" s="478"/>
      <c r="AC489" s="478"/>
      <c r="AD489" s="478"/>
    </row>
    <row r="490" spans="1:30" ht="50.1" customHeight="1" x14ac:dyDescent="0.3">
      <c r="A490" s="372"/>
      <c r="B490" s="372"/>
      <c r="C490" s="783"/>
      <c r="D490" s="313"/>
      <c r="E490" s="313"/>
      <c r="F490" s="316"/>
      <c r="G490" s="336"/>
      <c r="H490" s="478"/>
      <c r="I490" s="371"/>
      <c r="J490" s="352"/>
      <c r="K490" s="20" t="s">
        <v>1625</v>
      </c>
      <c r="L490" s="313"/>
      <c r="M490" s="371"/>
      <c r="N490" s="280"/>
      <c r="O490" s="280"/>
      <c r="P490" s="280"/>
      <c r="Q490" s="280"/>
      <c r="R490" s="280"/>
      <c r="S490" s="280"/>
      <c r="T490" s="280"/>
      <c r="U490" s="280"/>
      <c r="V490" s="280"/>
      <c r="W490" s="280"/>
      <c r="X490" s="280"/>
      <c r="Y490" s="280"/>
      <c r="Z490" s="757"/>
      <c r="AA490" s="478"/>
      <c r="AB490" s="478"/>
      <c r="AC490" s="478"/>
      <c r="AD490" s="478"/>
    </row>
    <row r="491" spans="1:30" ht="50.1" customHeight="1" x14ac:dyDescent="0.3">
      <c r="A491" s="372"/>
      <c r="B491" s="372"/>
      <c r="C491" s="783"/>
      <c r="D491" s="313"/>
      <c r="E491" s="313"/>
      <c r="F491" s="316"/>
      <c r="G491" s="317"/>
      <c r="H491" s="479"/>
      <c r="I491" s="371"/>
      <c r="J491" s="359"/>
      <c r="K491" s="20" t="s">
        <v>1626</v>
      </c>
      <c r="L491" s="313"/>
      <c r="M491" s="371"/>
      <c r="N491" s="280"/>
      <c r="O491" s="280"/>
      <c r="P491" s="280"/>
      <c r="Q491" s="280"/>
      <c r="R491" s="280"/>
      <c r="S491" s="280"/>
      <c r="T491" s="280"/>
      <c r="U491" s="280"/>
      <c r="V491" s="280"/>
      <c r="W491" s="280"/>
      <c r="X491" s="280"/>
      <c r="Y491" s="280"/>
      <c r="Z491" s="757"/>
      <c r="AA491" s="479"/>
      <c r="AB491" s="479"/>
      <c r="AC491" s="479"/>
      <c r="AD491" s="479"/>
    </row>
    <row r="492" spans="1:30" ht="50.1" customHeight="1" x14ac:dyDescent="0.3">
      <c r="A492" s="372"/>
      <c r="B492" s="372"/>
      <c r="C492" s="783"/>
      <c r="D492" s="313" t="s">
        <v>1627</v>
      </c>
      <c r="E492" s="313" t="s">
        <v>677</v>
      </c>
      <c r="F492" s="316" t="s">
        <v>1628</v>
      </c>
      <c r="G492" s="313" t="s">
        <v>1606</v>
      </c>
      <c r="H492" s="483">
        <v>1</v>
      </c>
      <c r="I492" s="371" t="s">
        <v>1629</v>
      </c>
      <c r="J492" s="351" t="s">
        <v>1630</v>
      </c>
      <c r="K492" s="20" t="s">
        <v>1631</v>
      </c>
      <c r="L492" s="313" t="s">
        <v>1600</v>
      </c>
      <c r="M492" s="371" t="s">
        <v>1632</v>
      </c>
      <c r="N492" s="280"/>
      <c r="O492" s="280"/>
      <c r="P492" s="280"/>
      <c r="Q492" s="280"/>
      <c r="R492" s="280"/>
      <c r="S492" s="280"/>
      <c r="T492" s="280"/>
      <c r="U492" s="280"/>
      <c r="V492" s="280"/>
      <c r="W492" s="280"/>
      <c r="X492" s="280"/>
      <c r="Y492" s="280"/>
      <c r="Z492" s="757"/>
      <c r="AA492" s="477">
        <v>0.25</v>
      </c>
      <c r="AB492" s="477">
        <v>0.25</v>
      </c>
      <c r="AC492" s="477">
        <v>0.25</v>
      </c>
      <c r="AD492" s="477">
        <v>0.25</v>
      </c>
    </row>
    <row r="493" spans="1:30" ht="50.1" customHeight="1" x14ac:dyDescent="0.3">
      <c r="A493" s="372"/>
      <c r="B493" s="372"/>
      <c r="C493" s="783"/>
      <c r="D493" s="313"/>
      <c r="E493" s="313"/>
      <c r="F493" s="316"/>
      <c r="G493" s="313"/>
      <c r="H493" s="483"/>
      <c r="I493" s="371"/>
      <c r="J493" s="352"/>
      <c r="K493" s="20" t="s">
        <v>1633</v>
      </c>
      <c r="L493" s="313"/>
      <c r="M493" s="371"/>
      <c r="N493" s="280"/>
      <c r="O493" s="280"/>
      <c r="P493" s="280"/>
      <c r="Q493" s="280"/>
      <c r="R493" s="280"/>
      <c r="S493" s="280"/>
      <c r="T493" s="280"/>
      <c r="U493" s="280"/>
      <c r="V493" s="280"/>
      <c r="W493" s="280"/>
      <c r="X493" s="280"/>
      <c r="Y493" s="280"/>
      <c r="Z493" s="757"/>
      <c r="AA493" s="479"/>
      <c r="AB493" s="479"/>
      <c r="AC493" s="479"/>
      <c r="AD493" s="479"/>
    </row>
    <row r="494" spans="1:30" ht="50.1" customHeight="1" x14ac:dyDescent="0.3">
      <c r="A494" s="372"/>
      <c r="B494" s="372"/>
      <c r="C494" s="783"/>
      <c r="D494" s="313"/>
      <c r="E494" s="313"/>
      <c r="F494" s="316"/>
      <c r="G494" s="313" t="s">
        <v>1634</v>
      </c>
      <c r="H494" s="483">
        <v>0.9</v>
      </c>
      <c r="I494" s="371"/>
      <c r="J494" s="352"/>
      <c r="K494" s="20" t="s">
        <v>1635</v>
      </c>
      <c r="L494" s="313"/>
      <c r="M494" s="371"/>
      <c r="N494" s="280"/>
      <c r="O494" s="280"/>
      <c r="P494" s="280"/>
      <c r="Q494" s="280"/>
      <c r="R494" s="280"/>
      <c r="S494" s="280"/>
      <c r="T494" s="280"/>
      <c r="U494" s="280"/>
      <c r="V494" s="280"/>
      <c r="W494" s="280"/>
      <c r="X494" s="280"/>
      <c r="Y494" s="280"/>
      <c r="Z494" s="757"/>
      <c r="AA494" s="786">
        <v>0.22500000000000001</v>
      </c>
      <c r="AB494" s="786">
        <v>0.22500000000000001</v>
      </c>
      <c r="AC494" s="786">
        <v>0.22500000000000001</v>
      </c>
      <c r="AD494" s="786">
        <v>0.22500000000000001</v>
      </c>
    </row>
    <row r="495" spans="1:30" ht="50.1" customHeight="1" x14ac:dyDescent="0.3">
      <c r="A495" s="372"/>
      <c r="B495" s="372"/>
      <c r="C495" s="783"/>
      <c r="D495" s="313"/>
      <c r="E495" s="313"/>
      <c r="F495" s="316"/>
      <c r="G495" s="313"/>
      <c r="H495" s="483"/>
      <c r="I495" s="371"/>
      <c r="J495" s="352"/>
      <c r="K495" s="20" t="s">
        <v>1636</v>
      </c>
      <c r="L495" s="313"/>
      <c r="M495" s="371"/>
      <c r="N495" s="280"/>
      <c r="O495" s="280"/>
      <c r="P495" s="280"/>
      <c r="Q495" s="280"/>
      <c r="R495" s="280"/>
      <c r="S495" s="280"/>
      <c r="T495" s="280"/>
      <c r="U495" s="280"/>
      <c r="V495" s="280"/>
      <c r="W495" s="280"/>
      <c r="X495" s="280"/>
      <c r="Y495" s="280"/>
      <c r="Z495" s="757"/>
      <c r="AA495" s="787"/>
      <c r="AB495" s="787"/>
      <c r="AC495" s="787"/>
      <c r="AD495" s="787"/>
    </row>
    <row r="496" spans="1:30" ht="50.1" customHeight="1" x14ac:dyDescent="0.3">
      <c r="A496" s="372"/>
      <c r="B496" s="372"/>
      <c r="C496" s="783"/>
      <c r="D496" s="313"/>
      <c r="E496" s="313"/>
      <c r="F496" s="316"/>
      <c r="G496" s="313"/>
      <c r="H496" s="483"/>
      <c r="I496" s="371"/>
      <c r="J496" s="359"/>
      <c r="K496" s="20" t="s">
        <v>1637</v>
      </c>
      <c r="L496" s="313"/>
      <c r="M496" s="371"/>
      <c r="N496" s="280"/>
      <c r="O496" s="280"/>
      <c r="P496" s="280"/>
      <c r="Q496" s="280"/>
      <c r="R496" s="280"/>
      <c r="S496" s="280"/>
      <c r="T496" s="280"/>
      <c r="U496" s="280"/>
      <c r="V496" s="280"/>
      <c r="W496" s="280"/>
      <c r="X496" s="280"/>
      <c r="Y496" s="280"/>
      <c r="Z496" s="757"/>
      <c r="AA496" s="788"/>
      <c r="AB496" s="788"/>
      <c r="AC496" s="788"/>
      <c r="AD496" s="788"/>
    </row>
    <row r="497" spans="1:30" ht="50.1" customHeight="1" x14ac:dyDescent="0.3">
      <c r="A497" s="372"/>
      <c r="B497" s="372"/>
      <c r="C497" s="783"/>
      <c r="D497" s="313" t="s">
        <v>1638</v>
      </c>
      <c r="E497" s="313" t="s">
        <v>677</v>
      </c>
      <c r="F497" s="316" t="s">
        <v>1639</v>
      </c>
      <c r="G497" s="335" t="s">
        <v>1640</v>
      </c>
      <c r="H497" s="477">
        <v>1</v>
      </c>
      <c r="I497" s="371" t="s">
        <v>1641</v>
      </c>
      <c r="J497" s="474" t="s">
        <v>1642</v>
      </c>
      <c r="K497" s="20" t="s">
        <v>1643</v>
      </c>
      <c r="L497" s="315" t="s">
        <v>1644</v>
      </c>
      <c r="M497" s="371" t="s">
        <v>1645</v>
      </c>
      <c r="N497" s="280"/>
      <c r="O497" s="280"/>
      <c r="P497" s="280"/>
      <c r="Q497" s="280"/>
      <c r="R497" s="280"/>
      <c r="S497" s="280"/>
      <c r="T497" s="280"/>
      <c r="U497" s="280"/>
      <c r="V497" s="280"/>
      <c r="W497" s="280"/>
      <c r="X497" s="280"/>
      <c r="Y497" s="280"/>
      <c r="Z497" s="757"/>
      <c r="AA497" s="477">
        <v>0.25</v>
      </c>
      <c r="AB497" s="477">
        <v>0.25</v>
      </c>
      <c r="AC497" s="477">
        <v>0.25</v>
      </c>
      <c r="AD497" s="477">
        <v>0.25</v>
      </c>
    </row>
    <row r="498" spans="1:30" ht="50.1" customHeight="1" x14ac:dyDescent="0.3">
      <c r="A498" s="372"/>
      <c r="B498" s="372"/>
      <c r="C498" s="783"/>
      <c r="D498" s="313"/>
      <c r="E498" s="313"/>
      <c r="F498" s="316"/>
      <c r="G498" s="336"/>
      <c r="H498" s="478"/>
      <c r="I498" s="371"/>
      <c r="J498" s="475"/>
      <c r="K498" s="20" t="s">
        <v>1646</v>
      </c>
      <c r="L498" s="315"/>
      <c r="M498" s="371"/>
      <c r="N498" s="280"/>
      <c r="O498" s="280"/>
      <c r="P498" s="280"/>
      <c r="Q498" s="280"/>
      <c r="R498" s="280"/>
      <c r="S498" s="280"/>
      <c r="T498" s="280"/>
      <c r="U498" s="280"/>
      <c r="V498" s="280"/>
      <c r="W498" s="280"/>
      <c r="X498" s="280"/>
      <c r="Y498" s="280"/>
      <c r="Z498" s="757"/>
      <c r="AA498" s="478"/>
      <c r="AB498" s="478"/>
      <c r="AC498" s="478"/>
      <c r="AD498" s="478"/>
    </row>
    <row r="499" spans="1:30" ht="50.1" customHeight="1" x14ac:dyDescent="0.3">
      <c r="A499" s="372"/>
      <c r="B499" s="372"/>
      <c r="C499" s="783"/>
      <c r="D499" s="313"/>
      <c r="E499" s="313"/>
      <c r="F499" s="316"/>
      <c r="G499" s="336"/>
      <c r="H499" s="478"/>
      <c r="I499" s="371"/>
      <c r="J499" s="475"/>
      <c r="K499" s="20" t="s">
        <v>1647</v>
      </c>
      <c r="L499" s="315"/>
      <c r="M499" s="371"/>
      <c r="N499" s="280"/>
      <c r="O499" s="280"/>
      <c r="P499" s="280"/>
      <c r="Q499" s="280"/>
      <c r="R499" s="280"/>
      <c r="S499" s="280"/>
      <c r="T499" s="280"/>
      <c r="U499" s="280"/>
      <c r="V499" s="280"/>
      <c r="W499" s="280"/>
      <c r="X499" s="280"/>
      <c r="Y499" s="280"/>
      <c r="Z499" s="757"/>
      <c r="AA499" s="478"/>
      <c r="AB499" s="478"/>
      <c r="AC499" s="478"/>
      <c r="AD499" s="478"/>
    </row>
    <row r="500" spans="1:30" ht="50.1" customHeight="1" x14ac:dyDescent="0.3">
      <c r="A500" s="372"/>
      <c r="B500" s="372"/>
      <c r="C500" s="783"/>
      <c r="D500" s="313"/>
      <c r="E500" s="313"/>
      <c r="F500" s="316"/>
      <c r="G500" s="336"/>
      <c r="H500" s="478"/>
      <c r="I500" s="371"/>
      <c r="J500" s="475"/>
      <c r="K500" s="20" t="s">
        <v>1648</v>
      </c>
      <c r="L500" s="315"/>
      <c r="M500" s="371"/>
      <c r="N500" s="280"/>
      <c r="O500" s="280"/>
      <c r="P500" s="280"/>
      <c r="Q500" s="280"/>
      <c r="R500" s="280"/>
      <c r="S500" s="280"/>
      <c r="T500" s="280"/>
      <c r="U500" s="280"/>
      <c r="V500" s="280"/>
      <c r="W500" s="280"/>
      <c r="X500" s="280"/>
      <c r="Y500" s="280"/>
      <c r="Z500" s="757"/>
      <c r="AA500" s="478"/>
      <c r="AB500" s="478"/>
      <c r="AC500" s="478"/>
      <c r="AD500" s="478"/>
    </row>
    <row r="501" spans="1:30" ht="50.1" customHeight="1" x14ac:dyDescent="0.3">
      <c r="A501" s="372"/>
      <c r="B501" s="372"/>
      <c r="C501" s="783"/>
      <c r="D501" s="313" t="s">
        <v>1649</v>
      </c>
      <c r="E501" s="313" t="s">
        <v>677</v>
      </c>
      <c r="F501" s="316" t="s">
        <v>1650</v>
      </c>
      <c r="G501" s="335" t="s">
        <v>1651</v>
      </c>
      <c r="H501" s="477">
        <v>1</v>
      </c>
      <c r="I501" s="371" t="s">
        <v>1652</v>
      </c>
      <c r="J501" s="474" t="s">
        <v>1653</v>
      </c>
      <c r="K501" s="20" t="s">
        <v>1654</v>
      </c>
      <c r="L501" s="315" t="s">
        <v>1655</v>
      </c>
      <c r="M501" s="371" t="s">
        <v>1656</v>
      </c>
      <c r="N501" s="280"/>
      <c r="O501" s="280"/>
      <c r="P501" s="280"/>
      <c r="Q501" s="280"/>
      <c r="R501" s="280"/>
      <c r="S501" s="280"/>
      <c r="T501" s="280"/>
      <c r="U501" s="280"/>
      <c r="V501" s="280"/>
      <c r="W501" s="280"/>
      <c r="X501" s="280"/>
      <c r="Y501" s="280"/>
      <c r="Z501" s="757"/>
      <c r="AA501" s="477">
        <v>0.25</v>
      </c>
      <c r="AB501" s="477">
        <v>0.25</v>
      </c>
      <c r="AC501" s="477">
        <v>0.25</v>
      </c>
      <c r="AD501" s="477">
        <v>0.25</v>
      </c>
    </row>
    <row r="502" spans="1:30" ht="50.1" customHeight="1" x14ac:dyDescent="0.3">
      <c r="A502" s="372"/>
      <c r="B502" s="372"/>
      <c r="C502" s="783"/>
      <c r="D502" s="313"/>
      <c r="E502" s="313"/>
      <c r="F502" s="316"/>
      <c r="G502" s="336"/>
      <c r="H502" s="478"/>
      <c r="I502" s="371"/>
      <c r="J502" s="475"/>
      <c r="K502" s="20" t="s">
        <v>1836</v>
      </c>
      <c r="L502" s="315"/>
      <c r="M502" s="371"/>
      <c r="N502" s="280"/>
      <c r="O502" s="280"/>
      <c r="P502" s="280"/>
      <c r="Q502" s="280"/>
      <c r="R502" s="280"/>
      <c r="S502" s="280"/>
      <c r="T502" s="280"/>
      <c r="U502" s="280"/>
      <c r="V502" s="280"/>
      <c r="W502" s="280"/>
      <c r="X502" s="280"/>
      <c r="Y502" s="280"/>
      <c r="Z502" s="757"/>
      <c r="AA502" s="478"/>
      <c r="AB502" s="478"/>
      <c r="AC502" s="478"/>
      <c r="AD502" s="478"/>
    </row>
    <row r="503" spans="1:30" ht="65.25" customHeight="1" x14ac:dyDescent="0.3">
      <c r="A503" s="372"/>
      <c r="B503" s="372"/>
      <c r="C503" s="783"/>
      <c r="D503" s="313"/>
      <c r="E503" s="313"/>
      <c r="F503" s="316"/>
      <c r="G503" s="336"/>
      <c r="H503" s="478"/>
      <c r="I503" s="371"/>
      <c r="J503" s="475"/>
      <c r="K503" s="20" t="s">
        <v>1837</v>
      </c>
      <c r="L503" s="315"/>
      <c r="M503" s="371"/>
      <c r="N503" s="280"/>
      <c r="O503" s="280"/>
      <c r="P503" s="280"/>
      <c r="Q503" s="280"/>
      <c r="R503" s="280"/>
      <c r="S503" s="280"/>
      <c r="T503" s="280"/>
      <c r="U503" s="280"/>
      <c r="V503" s="280"/>
      <c r="W503" s="280"/>
      <c r="X503" s="280"/>
      <c r="Y503" s="280"/>
      <c r="Z503" s="757"/>
      <c r="AA503" s="478"/>
      <c r="AB503" s="478"/>
      <c r="AC503" s="478"/>
      <c r="AD503" s="478"/>
    </row>
    <row r="504" spans="1:30" ht="50.1" customHeight="1" x14ac:dyDescent="0.3">
      <c r="A504" s="372"/>
      <c r="B504" s="372"/>
      <c r="C504" s="783"/>
      <c r="D504" s="313"/>
      <c r="E504" s="313"/>
      <c r="F504" s="316"/>
      <c r="G504" s="336"/>
      <c r="H504" s="478"/>
      <c r="I504" s="371"/>
      <c r="J504" s="475"/>
      <c r="K504" s="20" t="s">
        <v>1657</v>
      </c>
      <c r="L504" s="315"/>
      <c r="M504" s="371"/>
      <c r="N504" s="280"/>
      <c r="O504" s="280"/>
      <c r="P504" s="280"/>
      <c r="Q504" s="280"/>
      <c r="R504" s="280"/>
      <c r="S504" s="280"/>
      <c r="T504" s="280"/>
      <c r="U504" s="280"/>
      <c r="V504" s="280"/>
      <c r="W504" s="280"/>
      <c r="X504" s="280"/>
      <c r="Y504" s="280"/>
      <c r="Z504" s="757"/>
      <c r="AA504" s="478"/>
      <c r="AB504" s="478"/>
      <c r="AC504" s="478"/>
      <c r="AD504" s="478"/>
    </row>
    <row r="505" spans="1:30" ht="50.1" customHeight="1" x14ac:dyDescent="0.3">
      <c r="A505" s="372"/>
      <c r="B505" s="372"/>
      <c r="C505" s="783"/>
      <c r="D505" s="313"/>
      <c r="E505" s="313"/>
      <c r="F505" s="316"/>
      <c r="G505" s="317"/>
      <c r="H505" s="479"/>
      <c r="I505" s="371"/>
      <c r="J505" s="476"/>
      <c r="K505" s="20" t="s">
        <v>1658</v>
      </c>
      <c r="L505" s="315"/>
      <c r="M505" s="371"/>
      <c r="N505" s="280"/>
      <c r="O505" s="280"/>
      <c r="P505" s="280"/>
      <c r="Q505" s="280"/>
      <c r="R505" s="280"/>
      <c r="S505" s="280"/>
      <c r="T505" s="280"/>
      <c r="U505" s="280"/>
      <c r="V505" s="280"/>
      <c r="W505" s="280"/>
      <c r="X505" s="280"/>
      <c r="Y505" s="280"/>
      <c r="Z505" s="757"/>
      <c r="AA505" s="479"/>
      <c r="AB505" s="479"/>
      <c r="AC505" s="479"/>
      <c r="AD505" s="479"/>
    </row>
    <row r="506" spans="1:30" ht="50.1" customHeight="1" x14ac:dyDescent="0.3">
      <c r="A506" s="372"/>
      <c r="B506" s="372"/>
      <c r="C506" s="783"/>
      <c r="D506" s="313" t="s">
        <v>1659</v>
      </c>
      <c r="E506" s="313" t="s">
        <v>677</v>
      </c>
      <c r="F506" s="316" t="s">
        <v>1660</v>
      </c>
      <c r="G506" s="335" t="s">
        <v>1661</v>
      </c>
      <c r="H506" s="477">
        <v>0.9</v>
      </c>
      <c r="I506" s="371" t="s">
        <v>1662</v>
      </c>
      <c r="J506" s="474" t="s">
        <v>1663</v>
      </c>
      <c r="K506" s="20" t="s">
        <v>1290</v>
      </c>
      <c r="L506" s="315" t="s">
        <v>1664</v>
      </c>
      <c r="M506" s="371" t="s">
        <v>1665</v>
      </c>
      <c r="N506" s="280"/>
      <c r="O506" s="280"/>
      <c r="P506" s="280"/>
      <c r="Q506" s="280"/>
      <c r="R506" s="280"/>
      <c r="S506" s="280"/>
      <c r="T506" s="280"/>
      <c r="U506" s="280"/>
      <c r="V506" s="280"/>
      <c r="W506" s="280"/>
      <c r="X506" s="280"/>
      <c r="Y506" s="280"/>
      <c r="Z506" s="757"/>
      <c r="AA506" s="786">
        <v>0.22500000000000001</v>
      </c>
      <c r="AB506" s="786">
        <v>0.22500000000000001</v>
      </c>
      <c r="AC506" s="786">
        <v>0.22500000000000001</v>
      </c>
      <c r="AD506" s="786">
        <v>0.22500000000000001</v>
      </c>
    </row>
    <row r="507" spans="1:30" ht="50.1" customHeight="1" x14ac:dyDescent="0.3">
      <c r="A507" s="372"/>
      <c r="B507" s="372"/>
      <c r="C507" s="783"/>
      <c r="D507" s="313"/>
      <c r="E507" s="313"/>
      <c r="F507" s="316"/>
      <c r="G507" s="336"/>
      <c r="H507" s="478"/>
      <c r="I507" s="371"/>
      <c r="J507" s="475"/>
      <c r="K507" s="20" t="s">
        <v>1666</v>
      </c>
      <c r="L507" s="315"/>
      <c r="M507" s="371"/>
      <c r="N507" s="280"/>
      <c r="O507" s="280"/>
      <c r="P507" s="280"/>
      <c r="Q507" s="280"/>
      <c r="R507" s="280"/>
      <c r="S507" s="280"/>
      <c r="T507" s="280"/>
      <c r="U507" s="280"/>
      <c r="V507" s="280"/>
      <c r="W507" s="280"/>
      <c r="X507" s="280"/>
      <c r="Y507" s="280"/>
      <c r="Z507" s="757"/>
      <c r="AA507" s="787"/>
      <c r="AB507" s="787"/>
      <c r="AC507" s="787"/>
      <c r="AD507" s="787"/>
    </row>
    <row r="508" spans="1:30" ht="50.1" customHeight="1" x14ac:dyDescent="0.3">
      <c r="A508" s="372"/>
      <c r="B508" s="372"/>
      <c r="C508" s="783"/>
      <c r="D508" s="313"/>
      <c r="E508" s="313"/>
      <c r="F508" s="316"/>
      <c r="G508" s="336"/>
      <c r="H508" s="478"/>
      <c r="I508" s="371"/>
      <c r="J508" s="475"/>
      <c r="K508" s="20" t="s">
        <v>1667</v>
      </c>
      <c r="L508" s="315"/>
      <c r="M508" s="371"/>
      <c r="N508" s="280"/>
      <c r="O508" s="280"/>
      <c r="P508" s="280"/>
      <c r="Q508" s="280"/>
      <c r="R508" s="280"/>
      <c r="S508" s="280"/>
      <c r="T508" s="280"/>
      <c r="U508" s="280"/>
      <c r="V508" s="280"/>
      <c r="W508" s="280"/>
      <c r="X508" s="280"/>
      <c r="Y508" s="280"/>
      <c r="Z508" s="757"/>
      <c r="AA508" s="787"/>
      <c r="AB508" s="787"/>
      <c r="AC508" s="787"/>
      <c r="AD508" s="787"/>
    </row>
    <row r="509" spans="1:30" ht="50.1" customHeight="1" x14ac:dyDescent="0.3">
      <c r="A509" s="785" t="s">
        <v>1838</v>
      </c>
      <c r="B509" s="785" t="s">
        <v>559</v>
      </c>
      <c r="C509" s="783"/>
      <c r="D509" s="313" t="s">
        <v>1668</v>
      </c>
      <c r="E509" s="313" t="s">
        <v>677</v>
      </c>
      <c r="F509" s="316" t="s">
        <v>1668</v>
      </c>
      <c r="G509" s="335" t="s">
        <v>1839</v>
      </c>
      <c r="H509" s="477">
        <v>0.9</v>
      </c>
      <c r="I509" s="371" t="s">
        <v>1669</v>
      </c>
      <c r="J509" s="351" t="s">
        <v>1670</v>
      </c>
      <c r="K509" s="20" t="s">
        <v>1671</v>
      </c>
      <c r="L509" s="313" t="s">
        <v>1655</v>
      </c>
      <c r="M509" s="371" t="s">
        <v>1672</v>
      </c>
      <c r="N509" s="280"/>
      <c r="O509" s="280"/>
      <c r="P509" s="280"/>
      <c r="Q509" s="280"/>
      <c r="R509" s="280"/>
      <c r="S509" s="280"/>
      <c r="T509" s="280"/>
      <c r="U509" s="280"/>
      <c r="V509" s="280"/>
      <c r="W509" s="280"/>
      <c r="X509" s="280"/>
      <c r="Y509" s="280"/>
      <c r="Z509" s="757"/>
      <c r="AA509" s="786">
        <v>0.22500000000000001</v>
      </c>
      <c r="AB509" s="786">
        <v>0.22500000000000001</v>
      </c>
      <c r="AC509" s="786">
        <v>0.22500000000000001</v>
      </c>
      <c r="AD509" s="786">
        <v>0.22500000000000001</v>
      </c>
    </row>
    <row r="510" spans="1:30" ht="50.1" customHeight="1" x14ac:dyDescent="0.3">
      <c r="A510" s="785"/>
      <c r="B510" s="785"/>
      <c r="C510" s="783"/>
      <c r="D510" s="313"/>
      <c r="E510" s="313"/>
      <c r="F510" s="316"/>
      <c r="G510" s="336"/>
      <c r="H510" s="478"/>
      <c r="I510" s="371"/>
      <c r="J510" s="352"/>
      <c r="K510" s="20" t="s">
        <v>1673</v>
      </c>
      <c r="L510" s="313"/>
      <c r="M510" s="371"/>
      <c r="N510" s="280"/>
      <c r="O510" s="280"/>
      <c r="P510" s="280"/>
      <c r="Q510" s="280"/>
      <c r="R510" s="280"/>
      <c r="S510" s="280"/>
      <c r="T510" s="280"/>
      <c r="U510" s="280"/>
      <c r="V510" s="280"/>
      <c r="W510" s="280"/>
      <c r="X510" s="280"/>
      <c r="Y510" s="280"/>
      <c r="Z510" s="757"/>
      <c r="AA510" s="787"/>
      <c r="AB510" s="787"/>
      <c r="AC510" s="787"/>
      <c r="AD510" s="787"/>
    </row>
    <row r="511" spans="1:30" ht="50.1" customHeight="1" x14ac:dyDescent="0.3">
      <c r="A511" s="785"/>
      <c r="B511" s="785"/>
      <c r="C511" s="783"/>
      <c r="D511" s="313"/>
      <c r="E511" s="313"/>
      <c r="F511" s="316"/>
      <c r="G511" s="336"/>
      <c r="H511" s="478"/>
      <c r="I511" s="371"/>
      <c r="J511" s="352"/>
      <c r="K511" s="20" t="s">
        <v>1674</v>
      </c>
      <c r="L511" s="313"/>
      <c r="M511" s="371"/>
      <c r="N511" s="280"/>
      <c r="O511" s="280"/>
      <c r="P511" s="280"/>
      <c r="Q511" s="280"/>
      <c r="R511" s="280"/>
      <c r="S511" s="280"/>
      <c r="T511" s="280"/>
      <c r="U511" s="280"/>
      <c r="V511" s="280"/>
      <c r="W511" s="280"/>
      <c r="X511" s="280"/>
      <c r="Y511" s="280"/>
      <c r="Z511" s="757"/>
      <c r="AA511" s="787"/>
      <c r="AB511" s="787"/>
      <c r="AC511" s="787"/>
      <c r="AD511" s="787"/>
    </row>
    <row r="512" spans="1:30" ht="50.1" customHeight="1" x14ac:dyDescent="0.3">
      <c r="A512" s="785"/>
      <c r="B512" s="785"/>
      <c r="C512" s="783"/>
      <c r="D512" s="313"/>
      <c r="E512" s="313"/>
      <c r="F512" s="316"/>
      <c r="G512" s="336"/>
      <c r="H512" s="478"/>
      <c r="I512" s="371"/>
      <c r="J512" s="352"/>
      <c r="K512" s="20" t="s">
        <v>1675</v>
      </c>
      <c r="L512" s="313"/>
      <c r="M512" s="371"/>
      <c r="N512" s="280"/>
      <c r="O512" s="280"/>
      <c r="P512" s="280"/>
      <c r="Q512" s="280"/>
      <c r="R512" s="280"/>
      <c r="S512" s="280"/>
      <c r="T512" s="280"/>
      <c r="U512" s="280"/>
      <c r="V512" s="280"/>
      <c r="W512" s="280"/>
      <c r="X512" s="280"/>
      <c r="Y512" s="280"/>
      <c r="Z512" s="757"/>
      <c r="AA512" s="787"/>
      <c r="AB512" s="787"/>
      <c r="AC512" s="787"/>
      <c r="AD512" s="787"/>
    </row>
    <row r="513" spans="1:30" ht="50.1" customHeight="1" x14ac:dyDescent="0.3">
      <c r="A513" s="785"/>
      <c r="B513" s="785"/>
      <c r="C513" s="784"/>
      <c r="D513" s="313"/>
      <c r="E513" s="313"/>
      <c r="F513" s="316"/>
      <c r="G513" s="317"/>
      <c r="H513" s="479"/>
      <c r="I513" s="371"/>
      <c r="J513" s="359"/>
      <c r="K513" s="20" t="s">
        <v>1676</v>
      </c>
      <c r="L513" s="313"/>
      <c r="M513" s="371"/>
      <c r="N513" s="280"/>
      <c r="O513" s="280"/>
      <c r="P513" s="280"/>
      <c r="Q513" s="280"/>
      <c r="R513" s="280"/>
      <c r="S513" s="280"/>
      <c r="T513" s="280"/>
      <c r="U513" s="280"/>
      <c r="V513" s="280"/>
      <c r="W513" s="280"/>
      <c r="X513" s="280"/>
      <c r="Y513" s="280"/>
      <c r="Z513" s="757"/>
      <c r="AA513" s="788"/>
      <c r="AB513" s="788"/>
      <c r="AC513" s="788"/>
      <c r="AD513" s="788"/>
    </row>
    <row r="514" spans="1:30" ht="28.5" customHeight="1" x14ac:dyDescent="0.3">
      <c r="A514" s="903" t="s">
        <v>1677</v>
      </c>
      <c r="B514" s="904"/>
      <c r="C514" s="904"/>
      <c r="D514" s="904"/>
      <c r="E514" s="904"/>
      <c r="F514" s="904"/>
      <c r="G514" s="904"/>
      <c r="H514" s="904"/>
      <c r="I514" s="904"/>
      <c r="J514" s="904"/>
      <c r="K514" s="904"/>
      <c r="L514" s="904"/>
      <c r="M514" s="904"/>
      <c r="N514" s="904"/>
      <c r="O514" s="904"/>
      <c r="P514" s="904"/>
      <c r="Q514" s="904"/>
      <c r="R514" s="904"/>
      <c r="S514" s="904"/>
      <c r="T514" s="904"/>
      <c r="U514" s="904"/>
      <c r="V514" s="904"/>
      <c r="W514" s="904"/>
      <c r="X514" s="904"/>
      <c r="Y514" s="904"/>
      <c r="Z514" s="904"/>
      <c r="AA514" s="904"/>
      <c r="AB514" s="904"/>
      <c r="AC514" s="904"/>
      <c r="AD514" s="904"/>
    </row>
    <row r="515" spans="1:30" ht="28.5" customHeight="1" x14ac:dyDescent="0.3">
      <c r="A515" s="156">
        <v>1</v>
      </c>
      <c r="B515" s="156">
        <v>2</v>
      </c>
      <c r="C515" s="156">
        <v>3</v>
      </c>
      <c r="D515" s="156">
        <v>4</v>
      </c>
      <c r="E515" s="156">
        <v>5</v>
      </c>
      <c r="F515" s="156">
        <v>6</v>
      </c>
      <c r="G515" s="156">
        <v>7</v>
      </c>
      <c r="H515" s="156">
        <v>8</v>
      </c>
      <c r="I515" s="156">
        <v>9</v>
      </c>
      <c r="J515" s="156">
        <v>10</v>
      </c>
      <c r="K515" s="156">
        <v>11</v>
      </c>
      <c r="L515" s="156">
        <v>12</v>
      </c>
      <c r="M515" s="156">
        <v>13</v>
      </c>
      <c r="N515" s="347">
        <v>14</v>
      </c>
      <c r="O515" s="347"/>
      <c r="P515" s="347"/>
      <c r="Q515" s="347"/>
      <c r="R515" s="347"/>
      <c r="S515" s="347"/>
      <c r="T515" s="347"/>
      <c r="U515" s="347"/>
      <c r="V515" s="347"/>
      <c r="W515" s="347"/>
      <c r="X515" s="347"/>
      <c r="Y515" s="347"/>
      <c r="Z515" s="156">
        <v>15</v>
      </c>
      <c r="AA515" s="347">
        <v>16</v>
      </c>
      <c r="AB515" s="347"/>
      <c r="AC515" s="347"/>
      <c r="AD515" s="347"/>
    </row>
    <row r="516" spans="1:30" ht="28.5" customHeight="1" x14ac:dyDescent="0.3">
      <c r="A516" s="340" t="s">
        <v>22</v>
      </c>
      <c r="B516" s="340"/>
      <c r="C516" s="337" t="s">
        <v>23</v>
      </c>
      <c r="D516" s="337" t="s">
        <v>24</v>
      </c>
      <c r="E516" s="337" t="s">
        <v>25</v>
      </c>
      <c r="F516" s="337" t="s">
        <v>26</v>
      </c>
      <c r="G516" s="337" t="s">
        <v>27</v>
      </c>
      <c r="H516" s="337" t="s">
        <v>28</v>
      </c>
      <c r="I516" s="337" t="s">
        <v>29</v>
      </c>
      <c r="J516" s="337" t="s">
        <v>30</v>
      </c>
      <c r="K516" s="337" t="s">
        <v>31</v>
      </c>
      <c r="L516" s="337" t="s">
        <v>32</v>
      </c>
      <c r="M516" s="337" t="s">
        <v>33</v>
      </c>
      <c r="N516" s="337" t="s">
        <v>34</v>
      </c>
      <c r="O516" s="337"/>
      <c r="P516" s="337"/>
      <c r="Q516" s="337"/>
      <c r="R516" s="337"/>
      <c r="S516" s="337"/>
      <c r="T516" s="337"/>
      <c r="U516" s="337"/>
      <c r="V516" s="337"/>
      <c r="W516" s="337"/>
      <c r="X516" s="337"/>
      <c r="Y516" s="337"/>
      <c r="Z516" s="337" t="s">
        <v>35</v>
      </c>
      <c r="AA516" s="337" t="s">
        <v>36</v>
      </c>
      <c r="AB516" s="337"/>
      <c r="AC516" s="337"/>
      <c r="AD516" s="337"/>
    </row>
    <row r="517" spans="1:30" ht="28.5" customHeight="1" x14ac:dyDescent="0.3">
      <c r="A517" s="337" t="s">
        <v>37</v>
      </c>
      <c r="B517" s="337" t="s">
        <v>38</v>
      </c>
      <c r="C517" s="337"/>
      <c r="D517" s="337"/>
      <c r="E517" s="337"/>
      <c r="F517" s="337"/>
      <c r="G517" s="337"/>
      <c r="H517" s="337"/>
      <c r="I517" s="337"/>
      <c r="J517" s="337"/>
      <c r="K517" s="337"/>
      <c r="L517" s="337"/>
      <c r="M517" s="337"/>
      <c r="N517" s="339" t="s">
        <v>39</v>
      </c>
      <c r="O517" s="339"/>
      <c r="P517" s="339"/>
      <c r="Q517" s="339" t="s">
        <v>40</v>
      </c>
      <c r="R517" s="339"/>
      <c r="S517" s="339"/>
      <c r="T517" s="339" t="s">
        <v>41</v>
      </c>
      <c r="U517" s="339"/>
      <c r="V517" s="339"/>
      <c r="W517" s="339" t="s">
        <v>42</v>
      </c>
      <c r="X517" s="339"/>
      <c r="Y517" s="339"/>
      <c r="Z517" s="337"/>
      <c r="AA517" s="161" t="s">
        <v>39</v>
      </c>
      <c r="AB517" s="161" t="s">
        <v>40</v>
      </c>
      <c r="AC517" s="161" t="s">
        <v>41</v>
      </c>
      <c r="AD517" s="161" t="s">
        <v>42</v>
      </c>
    </row>
    <row r="518" spans="1:30" ht="28.5" customHeight="1" x14ac:dyDescent="0.3">
      <c r="A518" s="337"/>
      <c r="B518" s="337"/>
      <c r="C518" s="337"/>
      <c r="D518" s="337"/>
      <c r="E518" s="337"/>
      <c r="F518" s="337"/>
      <c r="G518" s="375"/>
      <c r="H518" s="337"/>
      <c r="I518" s="337"/>
      <c r="J518" s="337"/>
      <c r="K518" s="337"/>
      <c r="L518" s="337"/>
      <c r="M518" s="337"/>
      <c r="N518" s="154" t="s">
        <v>43</v>
      </c>
      <c r="O518" s="154" t="s">
        <v>44</v>
      </c>
      <c r="P518" s="154" t="s">
        <v>45</v>
      </c>
      <c r="Q518" s="154" t="s">
        <v>46</v>
      </c>
      <c r="R518" s="154" t="s">
        <v>45</v>
      </c>
      <c r="S518" s="154" t="s">
        <v>47</v>
      </c>
      <c r="T518" s="154" t="s">
        <v>47</v>
      </c>
      <c r="U518" s="154" t="s">
        <v>46</v>
      </c>
      <c r="V518" s="154" t="s">
        <v>48</v>
      </c>
      <c r="W518" s="154" t="s">
        <v>49</v>
      </c>
      <c r="X518" s="154" t="s">
        <v>50</v>
      </c>
      <c r="Y518" s="154" t="s">
        <v>51</v>
      </c>
      <c r="Z518" s="337"/>
      <c r="AA518" s="19" t="s">
        <v>52</v>
      </c>
      <c r="AB518" s="19" t="s">
        <v>53</v>
      </c>
      <c r="AC518" s="19" t="s">
        <v>54</v>
      </c>
      <c r="AD518" s="19" t="s">
        <v>55</v>
      </c>
    </row>
    <row r="519" spans="1:30" ht="50.1" customHeight="1" x14ac:dyDescent="0.3">
      <c r="A519" s="372" t="s">
        <v>1678</v>
      </c>
      <c r="B519" s="372" t="s">
        <v>1679</v>
      </c>
      <c r="C519" s="313" t="s">
        <v>693</v>
      </c>
      <c r="D519" s="313" t="s">
        <v>1680</v>
      </c>
      <c r="E519" s="315" t="s">
        <v>1681</v>
      </c>
      <c r="F519" s="316" t="s">
        <v>1682</v>
      </c>
      <c r="G519" s="315" t="s">
        <v>1840</v>
      </c>
      <c r="H519" s="385">
        <v>3</v>
      </c>
      <c r="I519" s="692" t="s">
        <v>1683</v>
      </c>
      <c r="J519" s="371" t="s">
        <v>1684</v>
      </c>
      <c r="K519" s="20" t="s">
        <v>1685</v>
      </c>
      <c r="L519" s="315" t="s">
        <v>1686</v>
      </c>
      <c r="M519" s="371" t="s">
        <v>1687</v>
      </c>
      <c r="N519" s="21"/>
      <c r="O519" s="280"/>
      <c r="P519" s="280"/>
      <c r="Q519" s="21"/>
      <c r="R519" s="21"/>
      <c r="S519" s="21"/>
      <c r="T519" s="21"/>
      <c r="U519" s="21"/>
      <c r="V519" s="21"/>
      <c r="W519" s="21"/>
      <c r="X519" s="21"/>
      <c r="Y519" s="21"/>
      <c r="Z519" s="757"/>
      <c r="AA519" s="323"/>
      <c r="AB519" s="324">
        <v>1</v>
      </c>
      <c r="AC519" s="473"/>
      <c r="AD519" s="385">
        <v>2</v>
      </c>
    </row>
    <row r="520" spans="1:30" ht="50.1" customHeight="1" x14ac:dyDescent="0.3">
      <c r="A520" s="372"/>
      <c r="B520" s="372"/>
      <c r="C520" s="313"/>
      <c r="D520" s="313"/>
      <c r="E520" s="315"/>
      <c r="F520" s="316"/>
      <c r="G520" s="315"/>
      <c r="H520" s="385"/>
      <c r="I520" s="692"/>
      <c r="J520" s="371"/>
      <c r="K520" s="20" t="s">
        <v>1688</v>
      </c>
      <c r="L520" s="315"/>
      <c r="M520" s="371"/>
      <c r="N520" s="21"/>
      <c r="O520" s="21"/>
      <c r="P520" s="280"/>
      <c r="Q520" s="21"/>
      <c r="R520" s="21"/>
      <c r="S520" s="21"/>
      <c r="T520" s="21"/>
      <c r="U520" s="21"/>
      <c r="V520" s="21"/>
      <c r="W520" s="21"/>
      <c r="X520" s="21"/>
      <c r="Y520" s="21"/>
      <c r="Z520" s="757"/>
      <c r="AA520" s="323"/>
      <c r="AB520" s="324"/>
      <c r="AC520" s="473"/>
      <c r="AD520" s="385"/>
    </row>
    <row r="521" spans="1:30" ht="50.1" customHeight="1" x14ac:dyDescent="0.3">
      <c r="A521" s="372"/>
      <c r="B521" s="372"/>
      <c r="C521" s="313"/>
      <c r="D521" s="313"/>
      <c r="E521" s="315"/>
      <c r="F521" s="316"/>
      <c r="G521" s="315"/>
      <c r="H521" s="385"/>
      <c r="I521" s="692"/>
      <c r="J521" s="371"/>
      <c r="K521" s="20" t="s">
        <v>1689</v>
      </c>
      <c r="L521" s="315"/>
      <c r="M521" s="371"/>
      <c r="N521" s="21"/>
      <c r="O521" s="21"/>
      <c r="P521" s="280"/>
      <c r="Q521" s="280"/>
      <c r="R521" s="21"/>
      <c r="S521" s="21"/>
      <c r="T521" s="21"/>
      <c r="U521" s="21"/>
      <c r="V521" s="21"/>
      <c r="W521" s="21"/>
      <c r="X521" s="21"/>
      <c r="Y521" s="21"/>
      <c r="Z521" s="757"/>
      <c r="AA521" s="323"/>
      <c r="AB521" s="324"/>
      <c r="AC521" s="473"/>
      <c r="AD521" s="385"/>
    </row>
    <row r="522" spans="1:30" ht="50.1" customHeight="1" x14ac:dyDescent="0.3">
      <c r="A522" s="372"/>
      <c r="B522" s="372"/>
      <c r="C522" s="313"/>
      <c r="D522" s="313"/>
      <c r="E522" s="315"/>
      <c r="F522" s="316"/>
      <c r="G522" s="315"/>
      <c r="H522" s="385"/>
      <c r="I522" s="692"/>
      <c r="J522" s="371"/>
      <c r="K522" s="20" t="s">
        <v>1690</v>
      </c>
      <c r="L522" s="315"/>
      <c r="M522" s="371"/>
      <c r="N522" s="21"/>
      <c r="O522" s="21"/>
      <c r="P522" s="21"/>
      <c r="Q522" s="280"/>
      <c r="R522" s="280"/>
      <c r="S522" s="21"/>
      <c r="T522" s="21"/>
      <c r="U522" s="21"/>
      <c r="V522" s="21"/>
      <c r="W522" s="280"/>
      <c r="X522" s="280"/>
      <c r="Y522" s="21"/>
      <c r="Z522" s="757"/>
      <c r="AA522" s="323"/>
      <c r="AB522" s="324"/>
      <c r="AC522" s="473"/>
      <c r="AD522" s="385"/>
    </row>
    <row r="523" spans="1:30" ht="50.1" customHeight="1" x14ac:dyDescent="0.3">
      <c r="A523" s="372"/>
      <c r="B523" s="372"/>
      <c r="C523" s="313"/>
      <c r="D523" s="313"/>
      <c r="E523" s="315"/>
      <c r="F523" s="316"/>
      <c r="G523" s="315"/>
      <c r="H523" s="385"/>
      <c r="I523" s="692"/>
      <c r="J523" s="371"/>
      <c r="K523" s="20" t="s">
        <v>1691</v>
      </c>
      <c r="L523" s="315"/>
      <c r="M523" s="371"/>
      <c r="N523" s="21"/>
      <c r="O523" s="21"/>
      <c r="P523" s="21"/>
      <c r="Q523" s="21"/>
      <c r="R523" s="280"/>
      <c r="S523" s="280"/>
      <c r="T523" s="280"/>
      <c r="U523" s="280"/>
      <c r="V523" s="280"/>
      <c r="W523" s="280"/>
      <c r="X523" s="280"/>
      <c r="Y523" s="280"/>
      <c r="Z523" s="757"/>
      <c r="AA523" s="323"/>
      <c r="AB523" s="324"/>
      <c r="AC523" s="473"/>
      <c r="AD523" s="385"/>
    </row>
    <row r="524" spans="1:30" ht="50.1" customHeight="1" x14ac:dyDescent="0.3">
      <c r="A524" s="372"/>
      <c r="B524" s="372"/>
      <c r="C524" s="313"/>
      <c r="D524" s="313" t="s">
        <v>1692</v>
      </c>
      <c r="E524" s="315" t="s">
        <v>1681</v>
      </c>
      <c r="F524" s="316" t="s">
        <v>1693</v>
      </c>
      <c r="G524" s="315" t="s">
        <v>1694</v>
      </c>
      <c r="H524" s="385">
        <v>1</v>
      </c>
      <c r="I524" s="692" t="s">
        <v>1695</v>
      </c>
      <c r="J524" s="371" t="s">
        <v>1841</v>
      </c>
      <c r="K524" s="20" t="s">
        <v>1696</v>
      </c>
      <c r="L524" s="315" t="s">
        <v>1686</v>
      </c>
      <c r="M524" s="371" t="s">
        <v>1697</v>
      </c>
      <c r="N524" s="21"/>
      <c r="O524" s="280"/>
      <c r="P524" s="280"/>
      <c r="Q524" s="21"/>
      <c r="R524" s="21"/>
      <c r="S524" s="21"/>
      <c r="T524" s="21"/>
      <c r="U524" s="21"/>
      <c r="V524" s="21"/>
      <c r="W524" s="21"/>
      <c r="X524" s="21"/>
      <c r="Y524" s="21"/>
      <c r="Z524" s="757"/>
      <c r="AA524" s="323"/>
      <c r="AB524" s="324">
        <v>1</v>
      </c>
      <c r="AC524" s="473"/>
      <c r="AD524" s="473"/>
    </row>
    <row r="525" spans="1:30" ht="50.1" customHeight="1" x14ac:dyDescent="0.3">
      <c r="A525" s="372"/>
      <c r="B525" s="372"/>
      <c r="C525" s="313"/>
      <c r="D525" s="313"/>
      <c r="E525" s="315"/>
      <c r="F525" s="316"/>
      <c r="G525" s="315"/>
      <c r="H525" s="385"/>
      <c r="I525" s="692"/>
      <c r="J525" s="371"/>
      <c r="K525" s="20" t="s">
        <v>1698</v>
      </c>
      <c r="L525" s="315"/>
      <c r="M525" s="371"/>
      <c r="N525" s="21"/>
      <c r="O525" s="21"/>
      <c r="P525" s="280"/>
      <c r="Q525" s="280"/>
      <c r="R525" s="21"/>
      <c r="S525" s="21"/>
      <c r="T525" s="21"/>
      <c r="U525" s="21"/>
      <c r="V525" s="21"/>
      <c r="W525" s="21"/>
      <c r="X525" s="21"/>
      <c r="Y525" s="21"/>
      <c r="Z525" s="757"/>
      <c r="AA525" s="323"/>
      <c r="AB525" s="324"/>
      <c r="AC525" s="473"/>
      <c r="AD525" s="473"/>
    </row>
    <row r="526" spans="1:30" ht="50.1" customHeight="1" x14ac:dyDescent="0.3">
      <c r="A526" s="372"/>
      <c r="B526" s="372"/>
      <c r="C526" s="313"/>
      <c r="D526" s="313"/>
      <c r="E526" s="315"/>
      <c r="F526" s="316"/>
      <c r="G526" s="315"/>
      <c r="H526" s="385"/>
      <c r="I526" s="692"/>
      <c r="J526" s="371"/>
      <c r="K526" s="20" t="s">
        <v>1699</v>
      </c>
      <c r="L526" s="315"/>
      <c r="M526" s="371"/>
      <c r="N526" s="21"/>
      <c r="O526" s="21"/>
      <c r="P526" s="21"/>
      <c r="Q526" s="21"/>
      <c r="R526" s="280"/>
      <c r="S526" s="21"/>
      <c r="T526" s="21"/>
      <c r="U526" s="21"/>
      <c r="V526" s="21"/>
      <c r="W526" s="21"/>
      <c r="X526" s="21"/>
      <c r="Y526" s="21"/>
      <c r="Z526" s="757"/>
      <c r="AA526" s="323"/>
      <c r="AB526" s="324"/>
      <c r="AC526" s="473"/>
      <c r="AD526" s="473"/>
    </row>
    <row r="527" spans="1:30" ht="50.1" customHeight="1" x14ac:dyDescent="0.3">
      <c r="A527" s="372"/>
      <c r="B527" s="372"/>
      <c r="C527" s="313"/>
      <c r="D527" s="313"/>
      <c r="E527" s="315"/>
      <c r="F527" s="316"/>
      <c r="G527" s="315"/>
      <c r="H527" s="385"/>
      <c r="I527" s="692"/>
      <c r="J527" s="371"/>
      <c r="K527" s="20" t="s">
        <v>1700</v>
      </c>
      <c r="L527" s="315"/>
      <c r="M527" s="371"/>
      <c r="N527" s="21"/>
      <c r="O527" s="21"/>
      <c r="P527" s="21"/>
      <c r="Q527" s="21"/>
      <c r="R527" s="21"/>
      <c r="S527" s="280"/>
      <c r="T527" s="21"/>
      <c r="U527" s="21"/>
      <c r="V527" s="21"/>
      <c r="W527" s="21"/>
      <c r="X527" s="21"/>
      <c r="Y527" s="21"/>
      <c r="Z527" s="757"/>
      <c r="AA527" s="323"/>
      <c r="AB527" s="324"/>
      <c r="AC527" s="473"/>
      <c r="AD527" s="473"/>
    </row>
    <row r="528" spans="1:30" ht="50.1" customHeight="1" x14ac:dyDescent="0.3">
      <c r="A528" s="372"/>
      <c r="B528" s="372"/>
      <c r="C528" s="313"/>
      <c r="D528" s="313" t="s">
        <v>1701</v>
      </c>
      <c r="E528" s="315" t="s">
        <v>1681</v>
      </c>
      <c r="F528" s="315" t="s">
        <v>1702</v>
      </c>
      <c r="G528" s="315" t="s">
        <v>1703</v>
      </c>
      <c r="H528" s="385" t="s">
        <v>1704</v>
      </c>
      <c r="I528" s="692" t="s">
        <v>1705</v>
      </c>
      <c r="J528" s="371" t="s">
        <v>1842</v>
      </c>
      <c r="K528" s="20" t="s">
        <v>1706</v>
      </c>
      <c r="L528" s="315" t="s">
        <v>1686</v>
      </c>
      <c r="M528" s="371" t="s">
        <v>809</v>
      </c>
      <c r="N528" s="281"/>
      <c r="O528" s="281"/>
      <c r="P528" s="281"/>
      <c r="Q528" s="281"/>
      <c r="R528" s="281"/>
      <c r="S528" s="281"/>
      <c r="T528" s="281"/>
      <c r="U528" s="281"/>
      <c r="V528" s="281"/>
      <c r="W528" s="281"/>
      <c r="X528" s="281"/>
      <c r="Y528" s="281"/>
      <c r="Z528" s="757"/>
      <c r="AA528" s="789">
        <v>0.21249999999999999</v>
      </c>
      <c r="AB528" s="789">
        <v>0.21249999999999999</v>
      </c>
      <c r="AC528" s="789">
        <v>0.21249999999999999</v>
      </c>
      <c r="AD528" s="789">
        <v>0.21249999999999999</v>
      </c>
    </row>
    <row r="529" spans="1:30" ht="50.1" customHeight="1" x14ac:dyDescent="0.3">
      <c r="A529" s="372"/>
      <c r="B529" s="372"/>
      <c r="C529" s="313"/>
      <c r="D529" s="313"/>
      <c r="E529" s="315"/>
      <c r="F529" s="315"/>
      <c r="G529" s="315"/>
      <c r="H529" s="385"/>
      <c r="I529" s="692"/>
      <c r="J529" s="371"/>
      <c r="K529" s="20" t="s">
        <v>1707</v>
      </c>
      <c r="L529" s="315"/>
      <c r="M529" s="371"/>
      <c r="N529" s="281"/>
      <c r="O529" s="281"/>
      <c r="P529" s="281"/>
      <c r="Q529" s="281"/>
      <c r="R529" s="281"/>
      <c r="S529" s="281"/>
      <c r="T529" s="281"/>
      <c r="U529" s="281"/>
      <c r="V529" s="281"/>
      <c r="W529" s="281"/>
      <c r="X529" s="281"/>
      <c r="Y529" s="281"/>
      <c r="Z529" s="757"/>
      <c r="AA529" s="789"/>
      <c r="AB529" s="789"/>
      <c r="AC529" s="789"/>
      <c r="AD529" s="789"/>
    </row>
    <row r="530" spans="1:30" ht="50.1" customHeight="1" x14ac:dyDescent="0.3">
      <c r="A530" s="372"/>
      <c r="B530" s="372"/>
      <c r="C530" s="313"/>
      <c r="D530" s="313"/>
      <c r="E530" s="315"/>
      <c r="F530" s="315"/>
      <c r="G530" s="315" t="s">
        <v>1708</v>
      </c>
      <c r="H530" s="385" t="s">
        <v>1709</v>
      </c>
      <c r="I530" s="692"/>
      <c r="J530" s="371"/>
      <c r="K530" s="20" t="s">
        <v>1710</v>
      </c>
      <c r="L530" s="315"/>
      <c r="M530" s="371"/>
      <c r="N530" s="281"/>
      <c r="O530" s="281"/>
      <c r="P530" s="281"/>
      <c r="Q530" s="281"/>
      <c r="R530" s="281"/>
      <c r="S530" s="281"/>
      <c r="T530" s="281"/>
      <c r="U530" s="281"/>
      <c r="V530" s="281"/>
      <c r="W530" s="281"/>
      <c r="X530" s="281"/>
      <c r="Y530" s="281"/>
      <c r="Z530" s="757"/>
      <c r="AA530" s="790">
        <v>0.22500000000000001</v>
      </c>
      <c r="AB530" s="790">
        <v>0.22500000000000001</v>
      </c>
      <c r="AC530" s="790">
        <v>0.22500000000000001</v>
      </c>
      <c r="AD530" s="790">
        <v>0.22500000000000001</v>
      </c>
    </row>
    <row r="531" spans="1:30" ht="50.1" customHeight="1" x14ac:dyDescent="0.3">
      <c r="A531" s="372"/>
      <c r="B531" s="372"/>
      <c r="C531" s="313"/>
      <c r="D531" s="313"/>
      <c r="E531" s="315"/>
      <c r="F531" s="315"/>
      <c r="G531" s="315"/>
      <c r="H531" s="385"/>
      <c r="I531" s="692"/>
      <c r="J531" s="371"/>
      <c r="K531" s="20" t="s">
        <v>1711</v>
      </c>
      <c r="L531" s="315"/>
      <c r="M531" s="371"/>
      <c r="N531" s="281"/>
      <c r="O531" s="281"/>
      <c r="P531" s="281"/>
      <c r="Q531" s="281"/>
      <c r="R531" s="281"/>
      <c r="S531" s="281"/>
      <c r="T531" s="281"/>
      <c r="U531" s="281"/>
      <c r="V531" s="281"/>
      <c r="W531" s="281"/>
      <c r="X531" s="281"/>
      <c r="Y531" s="281"/>
      <c r="Z531" s="757"/>
      <c r="AA531" s="790"/>
      <c r="AB531" s="790"/>
      <c r="AC531" s="790"/>
      <c r="AD531" s="790"/>
    </row>
    <row r="532" spans="1:30" ht="50.1" customHeight="1" x14ac:dyDescent="0.3">
      <c r="A532" s="372"/>
      <c r="B532" s="372"/>
      <c r="C532" s="313"/>
      <c r="D532" s="313"/>
      <c r="E532" s="315"/>
      <c r="F532" s="315"/>
      <c r="G532" s="315"/>
      <c r="H532" s="385"/>
      <c r="I532" s="692"/>
      <c r="J532" s="371"/>
      <c r="K532" s="20" t="s">
        <v>1712</v>
      </c>
      <c r="L532" s="315"/>
      <c r="M532" s="371"/>
      <c r="N532" s="277"/>
      <c r="O532" s="277"/>
      <c r="P532" s="277"/>
      <c r="Q532" s="277"/>
      <c r="R532" s="277"/>
      <c r="S532" s="281"/>
      <c r="T532" s="277"/>
      <c r="U532" s="277"/>
      <c r="V532" s="277"/>
      <c r="W532" s="277"/>
      <c r="X532" s="277"/>
      <c r="Y532" s="281"/>
      <c r="Z532" s="757"/>
      <c r="AA532" s="790"/>
      <c r="AB532" s="790"/>
      <c r="AC532" s="790"/>
      <c r="AD532" s="790"/>
    </row>
    <row r="533" spans="1:30" ht="50.1" customHeight="1" x14ac:dyDescent="0.3">
      <c r="A533" s="372"/>
      <c r="B533" s="372"/>
      <c r="C533" s="313"/>
      <c r="D533" s="313" t="s">
        <v>1713</v>
      </c>
      <c r="E533" s="315" t="s">
        <v>1681</v>
      </c>
      <c r="F533" s="315" t="s">
        <v>1714</v>
      </c>
      <c r="G533" s="315" t="s">
        <v>1703</v>
      </c>
      <c r="H533" s="385" t="s">
        <v>1704</v>
      </c>
      <c r="I533" s="692" t="s">
        <v>1705</v>
      </c>
      <c r="J533" s="371" t="s">
        <v>1843</v>
      </c>
      <c r="K533" s="20" t="s">
        <v>1715</v>
      </c>
      <c r="L533" s="315" t="s">
        <v>1686</v>
      </c>
      <c r="M533" s="371" t="s">
        <v>809</v>
      </c>
      <c r="N533" s="281"/>
      <c r="O533" s="281"/>
      <c r="P533" s="281"/>
      <c r="Q533" s="281"/>
      <c r="R533" s="281"/>
      <c r="S533" s="281"/>
      <c r="T533" s="281"/>
      <c r="U533" s="281"/>
      <c r="V533" s="281"/>
      <c r="W533" s="281"/>
      <c r="X533" s="281"/>
      <c r="Y533" s="281"/>
      <c r="Z533" s="757"/>
      <c r="AA533" s="789">
        <v>0.21249999999999999</v>
      </c>
      <c r="AB533" s="789">
        <v>0.21249999999999999</v>
      </c>
      <c r="AC533" s="789">
        <v>0.21249999999999999</v>
      </c>
      <c r="AD533" s="789">
        <v>0.21249999999999999</v>
      </c>
    </row>
    <row r="534" spans="1:30" ht="50.1" customHeight="1" x14ac:dyDescent="0.3">
      <c r="A534" s="372"/>
      <c r="B534" s="372"/>
      <c r="C534" s="313"/>
      <c r="D534" s="313"/>
      <c r="E534" s="315"/>
      <c r="F534" s="315"/>
      <c r="G534" s="315"/>
      <c r="H534" s="385"/>
      <c r="I534" s="692"/>
      <c r="J534" s="371"/>
      <c r="K534" s="20" t="s">
        <v>1716</v>
      </c>
      <c r="L534" s="315"/>
      <c r="M534" s="371"/>
      <c r="N534" s="281"/>
      <c r="O534" s="281"/>
      <c r="P534" s="281"/>
      <c r="Q534" s="281"/>
      <c r="R534" s="281"/>
      <c r="S534" s="281"/>
      <c r="T534" s="281"/>
      <c r="U534" s="281"/>
      <c r="V534" s="281"/>
      <c r="W534" s="281"/>
      <c r="X534" s="281"/>
      <c r="Y534" s="281"/>
      <c r="Z534" s="757"/>
      <c r="AA534" s="789"/>
      <c r="AB534" s="789"/>
      <c r="AC534" s="789"/>
      <c r="AD534" s="789"/>
    </row>
    <row r="535" spans="1:30" ht="50.1" customHeight="1" x14ac:dyDescent="0.3">
      <c r="A535" s="372"/>
      <c r="B535" s="372"/>
      <c r="C535" s="313"/>
      <c r="D535" s="313"/>
      <c r="E535" s="315"/>
      <c r="F535" s="315"/>
      <c r="G535" s="315" t="s">
        <v>1717</v>
      </c>
      <c r="H535" s="385" t="s">
        <v>1709</v>
      </c>
      <c r="I535" s="692"/>
      <c r="J535" s="371"/>
      <c r="K535" s="20" t="s">
        <v>1718</v>
      </c>
      <c r="L535" s="315"/>
      <c r="M535" s="371"/>
      <c r="N535" s="281"/>
      <c r="O535" s="281"/>
      <c r="P535" s="281"/>
      <c r="Q535" s="281"/>
      <c r="R535" s="281"/>
      <c r="S535" s="281"/>
      <c r="T535" s="281"/>
      <c r="U535" s="281"/>
      <c r="V535" s="281"/>
      <c r="W535" s="281"/>
      <c r="X535" s="281"/>
      <c r="Y535" s="281"/>
      <c r="Z535" s="757"/>
      <c r="AA535" s="790">
        <v>0.22500000000000001</v>
      </c>
      <c r="AB535" s="790">
        <v>0.22500000000000001</v>
      </c>
      <c r="AC535" s="790">
        <v>0.22500000000000001</v>
      </c>
      <c r="AD535" s="790">
        <v>0.22500000000000001</v>
      </c>
    </row>
    <row r="536" spans="1:30" ht="50.1" customHeight="1" x14ac:dyDescent="0.3">
      <c r="A536" s="372"/>
      <c r="B536" s="372"/>
      <c r="C536" s="313"/>
      <c r="D536" s="313"/>
      <c r="E536" s="315"/>
      <c r="F536" s="315"/>
      <c r="G536" s="315"/>
      <c r="H536" s="385"/>
      <c r="I536" s="692"/>
      <c r="J536" s="371"/>
      <c r="K536" s="20" t="s">
        <v>1711</v>
      </c>
      <c r="L536" s="315"/>
      <c r="M536" s="371"/>
      <c r="N536" s="281"/>
      <c r="O536" s="281"/>
      <c r="P536" s="281"/>
      <c r="Q536" s="281"/>
      <c r="R536" s="281"/>
      <c r="S536" s="281"/>
      <c r="T536" s="281"/>
      <c r="U536" s="281"/>
      <c r="V536" s="281"/>
      <c r="W536" s="281"/>
      <c r="X536" s="281"/>
      <c r="Y536" s="281"/>
      <c r="Z536" s="757"/>
      <c r="AA536" s="790"/>
      <c r="AB536" s="790"/>
      <c r="AC536" s="790"/>
      <c r="AD536" s="790"/>
    </row>
    <row r="537" spans="1:30" ht="50.1" customHeight="1" x14ac:dyDescent="0.3">
      <c r="A537" s="372"/>
      <c r="B537" s="372"/>
      <c r="C537" s="313"/>
      <c r="D537" s="313"/>
      <c r="E537" s="315"/>
      <c r="F537" s="315"/>
      <c r="G537" s="315"/>
      <c r="H537" s="385"/>
      <c r="I537" s="692"/>
      <c r="J537" s="371"/>
      <c r="K537" s="20" t="s">
        <v>1712</v>
      </c>
      <c r="L537" s="315"/>
      <c r="M537" s="371"/>
      <c r="N537" s="277"/>
      <c r="O537" s="277"/>
      <c r="P537" s="277"/>
      <c r="Q537" s="277"/>
      <c r="R537" s="277"/>
      <c r="S537" s="281"/>
      <c r="T537" s="277"/>
      <c r="U537" s="277"/>
      <c r="V537" s="277"/>
      <c r="W537" s="277"/>
      <c r="X537" s="277"/>
      <c r="Y537" s="281"/>
      <c r="Z537" s="757"/>
      <c r="AA537" s="790"/>
      <c r="AB537" s="790"/>
      <c r="AC537" s="790"/>
      <c r="AD537" s="790"/>
    </row>
    <row r="538" spans="1:30" ht="50.1" customHeight="1" x14ac:dyDescent="0.3">
      <c r="A538" s="372"/>
      <c r="B538" s="372"/>
      <c r="C538" s="313"/>
      <c r="D538" s="313" t="s">
        <v>1719</v>
      </c>
      <c r="E538" s="313" t="s">
        <v>1681</v>
      </c>
      <c r="F538" s="313" t="s">
        <v>1720</v>
      </c>
      <c r="G538" s="313" t="s">
        <v>1721</v>
      </c>
      <c r="H538" s="313" t="s">
        <v>1704</v>
      </c>
      <c r="I538" s="313" t="s">
        <v>1722</v>
      </c>
      <c r="J538" s="371" t="s">
        <v>1844</v>
      </c>
      <c r="K538" s="20" t="s">
        <v>1723</v>
      </c>
      <c r="L538" s="313" t="s">
        <v>1686</v>
      </c>
      <c r="M538" s="313" t="s">
        <v>809</v>
      </c>
      <c r="N538" s="281"/>
      <c r="O538" s="281"/>
      <c r="P538" s="281"/>
      <c r="Q538" s="281"/>
      <c r="R538" s="281"/>
      <c r="S538" s="281"/>
      <c r="T538" s="281"/>
      <c r="U538" s="281"/>
      <c r="V538" s="281"/>
      <c r="W538" s="281"/>
      <c r="X538" s="281"/>
      <c r="Y538" s="281"/>
      <c r="Z538" s="757"/>
      <c r="AA538" s="792">
        <v>0.21249999999999999</v>
      </c>
      <c r="AB538" s="792">
        <v>0.21249999999999999</v>
      </c>
      <c r="AC538" s="792">
        <v>0.21249999999999999</v>
      </c>
      <c r="AD538" s="792">
        <v>0.21249999999999999</v>
      </c>
    </row>
    <row r="539" spans="1:30" ht="50.1" customHeight="1" x14ac:dyDescent="0.3">
      <c r="A539" s="372"/>
      <c r="B539" s="372"/>
      <c r="C539" s="313"/>
      <c r="D539" s="313"/>
      <c r="E539" s="313"/>
      <c r="F539" s="313"/>
      <c r="G539" s="313"/>
      <c r="H539" s="313"/>
      <c r="I539" s="313"/>
      <c r="J539" s="371"/>
      <c r="K539" s="20" t="s">
        <v>1724</v>
      </c>
      <c r="L539" s="313"/>
      <c r="M539" s="313"/>
      <c r="N539" s="281"/>
      <c r="O539" s="281"/>
      <c r="P539" s="281"/>
      <c r="Q539" s="281"/>
      <c r="R539" s="281"/>
      <c r="S539" s="281"/>
      <c r="T539" s="281"/>
      <c r="U539" s="281"/>
      <c r="V539" s="281"/>
      <c r="W539" s="281"/>
      <c r="X539" s="281"/>
      <c r="Y539" s="281"/>
      <c r="Z539" s="757"/>
      <c r="AA539" s="792"/>
      <c r="AB539" s="792"/>
      <c r="AC539" s="792"/>
      <c r="AD539" s="792"/>
    </row>
    <row r="540" spans="1:30" ht="50.1" customHeight="1" x14ac:dyDescent="0.3">
      <c r="A540" s="372"/>
      <c r="B540" s="372"/>
      <c r="C540" s="313"/>
      <c r="D540" s="313"/>
      <c r="E540" s="313"/>
      <c r="F540" s="313"/>
      <c r="G540" s="313"/>
      <c r="H540" s="313"/>
      <c r="I540" s="313"/>
      <c r="J540" s="371"/>
      <c r="K540" s="20" t="s">
        <v>1725</v>
      </c>
      <c r="L540" s="313"/>
      <c r="M540" s="313"/>
      <c r="N540" s="281"/>
      <c r="O540" s="281"/>
      <c r="P540" s="281"/>
      <c r="Q540" s="281"/>
      <c r="R540" s="281"/>
      <c r="S540" s="281"/>
      <c r="T540" s="281"/>
      <c r="U540" s="281"/>
      <c r="V540" s="281"/>
      <c r="W540" s="281"/>
      <c r="X540" s="281"/>
      <c r="Y540" s="281"/>
      <c r="Z540" s="757"/>
      <c r="AA540" s="792"/>
      <c r="AB540" s="792"/>
      <c r="AC540" s="792"/>
      <c r="AD540" s="792"/>
    </row>
    <row r="541" spans="1:30" ht="50.1" customHeight="1" x14ac:dyDescent="0.3">
      <c r="A541" s="372"/>
      <c r="B541" s="372"/>
      <c r="C541" s="313"/>
      <c r="D541" s="313"/>
      <c r="E541" s="313"/>
      <c r="F541" s="313"/>
      <c r="G541" s="313"/>
      <c r="H541" s="313"/>
      <c r="I541" s="313"/>
      <c r="J541" s="371"/>
      <c r="K541" s="20" t="s">
        <v>1726</v>
      </c>
      <c r="L541" s="313"/>
      <c r="M541" s="313"/>
      <c r="N541" s="281"/>
      <c r="O541" s="281"/>
      <c r="P541" s="281"/>
      <c r="Q541" s="281"/>
      <c r="R541" s="281"/>
      <c r="S541" s="281"/>
      <c r="T541" s="281"/>
      <c r="U541" s="281"/>
      <c r="V541" s="281"/>
      <c r="W541" s="281"/>
      <c r="X541" s="281"/>
      <c r="Y541" s="281"/>
      <c r="Z541" s="757"/>
      <c r="AA541" s="792"/>
      <c r="AB541" s="792"/>
      <c r="AC541" s="792"/>
      <c r="AD541" s="792"/>
    </row>
    <row r="542" spans="1:30" ht="50.1" customHeight="1" x14ac:dyDescent="0.3">
      <c r="A542" s="372"/>
      <c r="B542" s="372"/>
      <c r="C542" s="313"/>
      <c r="D542" s="313"/>
      <c r="E542" s="313"/>
      <c r="F542" s="313"/>
      <c r="G542" s="313"/>
      <c r="H542" s="313"/>
      <c r="I542" s="313"/>
      <c r="J542" s="371"/>
      <c r="K542" s="20" t="s">
        <v>1712</v>
      </c>
      <c r="L542" s="313"/>
      <c r="M542" s="313"/>
      <c r="N542" s="277"/>
      <c r="O542" s="277"/>
      <c r="P542" s="277"/>
      <c r="Q542" s="277"/>
      <c r="R542" s="277"/>
      <c r="S542" s="281"/>
      <c r="T542" s="277"/>
      <c r="U542" s="277"/>
      <c r="V542" s="277"/>
      <c r="W542" s="277"/>
      <c r="X542" s="277"/>
      <c r="Y542" s="281"/>
      <c r="Z542" s="757"/>
      <c r="AA542" s="792"/>
      <c r="AB542" s="792"/>
      <c r="AC542" s="792"/>
      <c r="AD542" s="792"/>
    </row>
    <row r="543" spans="1:30" ht="50.1" customHeight="1" x14ac:dyDescent="0.3">
      <c r="A543" s="372"/>
      <c r="B543" s="372"/>
      <c r="C543" s="313"/>
      <c r="D543" s="313" t="s">
        <v>1855</v>
      </c>
      <c r="E543" s="313" t="s">
        <v>1681</v>
      </c>
      <c r="F543" s="313" t="s">
        <v>1856</v>
      </c>
      <c r="G543" s="313" t="s">
        <v>1857</v>
      </c>
      <c r="H543" s="313" t="s">
        <v>1858</v>
      </c>
      <c r="I543" s="313" t="s">
        <v>1859</v>
      </c>
      <c r="J543" s="371" t="s">
        <v>1860</v>
      </c>
      <c r="K543" s="20" t="s">
        <v>1861</v>
      </c>
      <c r="L543" s="313" t="s">
        <v>1686</v>
      </c>
      <c r="M543" s="313" t="s">
        <v>1851</v>
      </c>
      <c r="N543" s="278"/>
      <c r="O543" s="278"/>
      <c r="P543" s="278"/>
      <c r="Q543" s="281"/>
      <c r="R543" s="278"/>
      <c r="S543" s="278"/>
      <c r="T543" s="278"/>
      <c r="U543" s="278"/>
      <c r="V543" s="278"/>
      <c r="W543" s="278"/>
      <c r="X543" s="278"/>
      <c r="Y543" s="278"/>
      <c r="Z543" s="757"/>
      <c r="AA543" s="791"/>
      <c r="AB543" s="791"/>
      <c r="AC543" s="791"/>
      <c r="AD543" s="773">
        <v>1</v>
      </c>
    </row>
    <row r="544" spans="1:30" ht="50.1" customHeight="1" x14ac:dyDescent="0.3">
      <c r="A544" s="372"/>
      <c r="B544" s="372"/>
      <c r="C544" s="313"/>
      <c r="D544" s="313"/>
      <c r="E544" s="313"/>
      <c r="F544" s="313"/>
      <c r="G544" s="313"/>
      <c r="H544" s="313"/>
      <c r="I544" s="313"/>
      <c r="J544" s="371"/>
      <c r="K544" s="20" t="s">
        <v>1862</v>
      </c>
      <c r="L544" s="313"/>
      <c r="M544" s="313"/>
      <c r="N544" s="278"/>
      <c r="O544" s="278"/>
      <c r="P544" s="278"/>
      <c r="Q544" s="278"/>
      <c r="R544" s="281"/>
      <c r="S544" s="278"/>
      <c r="T544" s="278"/>
      <c r="U544" s="278"/>
      <c r="V544" s="278"/>
      <c r="W544" s="278"/>
      <c r="X544" s="278"/>
      <c r="Y544" s="278"/>
      <c r="Z544" s="757"/>
      <c r="AA544" s="791"/>
      <c r="AB544" s="791"/>
      <c r="AC544" s="791"/>
      <c r="AD544" s="774"/>
    </row>
    <row r="545" spans="1:30" ht="50.1" customHeight="1" x14ac:dyDescent="0.3">
      <c r="A545" s="372"/>
      <c r="B545" s="372"/>
      <c r="C545" s="313"/>
      <c r="D545" s="313"/>
      <c r="E545" s="313"/>
      <c r="F545" s="313"/>
      <c r="G545" s="313"/>
      <c r="H545" s="313"/>
      <c r="I545" s="313"/>
      <c r="J545" s="371"/>
      <c r="K545" s="20" t="s">
        <v>1863</v>
      </c>
      <c r="L545" s="313"/>
      <c r="M545" s="313"/>
      <c r="N545" s="278"/>
      <c r="O545" s="278"/>
      <c r="P545" s="278"/>
      <c r="Q545" s="278"/>
      <c r="R545" s="281"/>
      <c r="S545" s="278"/>
      <c r="T545" s="278"/>
      <c r="U545" s="278"/>
      <c r="V545" s="278"/>
      <c r="W545" s="278"/>
      <c r="X545" s="278"/>
      <c r="Y545" s="278"/>
      <c r="Z545" s="757"/>
      <c r="AA545" s="791"/>
      <c r="AB545" s="791"/>
      <c r="AC545" s="791"/>
      <c r="AD545" s="774"/>
    </row>
    <row r="546" spans="1:30" ht="50.1" customHeight="1" x14ac:dyDescent="0.3">
      <c r="A546" s="372"/>
      <c r="B546" s="372"/>
      <c r="C546" s="313"/>
      <c r="D546" s="313"/>
      <c r="E546" s="313"/>
      <c r="F546" s="313"/>
      <c r="G546" s="313"/>
      <c r="H546" s="313"/>
      <c r="I546" s="313"/>
      <c r="J546" s="371"/>
      <c r="K546" s="20" t="s">
        <v>1864</v>
      </c>
      <c r="L546" s="313"/>
      <c r="M546" s="313"/>
      <c r="N546" s="278"/>
      <c r="O546" s="278"/>
      <c r="P546" s="278"/>
      <c r="Q546" s="278"/>
      <c r="R546" s="281"/>
      <c r="S546" s="281"/>
      <c r="T546" s="278"/>
      <c r="U546" s="278"/>
      <c r="V546" s="278"/>
      <c r="W546" s="278"/>
      <c r="X546" s="278"/>
      <c r="Y546" s="278"/>
      <c r="Z546" s="757"/>
      <c r="AA546" s="791"/>
      <c r="AB546" s="791"/>
      <c r="AC546" s="791"/>
      <c r="AD546" s="774"/>
    </row>
    <row r="547" spans="1:30" ht="50.1" customHeight="1" x14ac:dyDescent="0.3">
      <c r="A547" s="372"/>
      <c r="B547" s="372"/>
      <c r="C547" s="313"/>
      <c r="D547" s="313"/>
      <c r="E547" s="313"/>
      <c r="F547" s="313"/>
      <c r="G547" s="313"/>
      <c r="H547" s="313"/>
      <c r="I547" s="313"/>
      <c r="J547" s="371"/>
      <c r="K547" s="20" t="s">
        <v>1865</v>
      </c>
      <c r="L547" s="313"/>
      <c r="M547" s="313"/>
      <c r="N547" s="278"/>
      <c r="O547" s="278"/>
      <c r="P547" s="278"/>
      <c r="Q547" s="278"/>
      <c r="R547" s="278"/>
      <c r="S547" s="281"/>
      <c r="T547" s="281"/>
      <c r="U547" s="281"/>
      <c r="V547" s="281"/>
      <c r="W547" s="281"/>
      <c r="X547" s="281"/>
      <c r="Y547" s="281"/>
      <c r="Z547" s="757"/>
      <c r="AA547" s="791"/>
      <c r="AB547" s="791"/>
      <c r="AC547" s="791"/>
      <c r="AD547" s="775"/>
    </row>
    <row r="548" spans="1:30" ht="50.1" customHeight="1" x14ac:dyDescent="0.3">
      <c r="A548" s="372"/>
      <c r="B548" s="372"/>
      <c r="C548" s="313"/>
      <c r="D548" s="313" t="s">
        <v>1872</v>
      </c>
      <c r="E548" s="313" t="s">
        <v>1681</v>
      </c>
      <c r="F548" s="313" t="s">
        <v>1873</v>
      </c>
      <c r="G548" s="313" t="s">
        <v>1874</v>
      </c>
      <c r="H548" s="313" t="s">
        <v>1875</v>
      </c>
      <c r="I548" s="313" t="s">
        <v>1876</v>
      </c>
      <c r="J548" s="371" t="s">
        <v>1877</v>
      </c>
      <c r="K548" s="20" t="s">
        <v>1878</v>
      </c>
      <c r="L548" s="313" t="s">
        <v>1686</v>
      </c>
      <c r="M548" s="313" t="s">
        <v>1851</v>
      </c>
      <c r="N548" s="281"/>
      <c r="O548" s="278"/>
      <c r="P548" s="278"/>
      <c r="Q548" s="278"/>
      <c r="R548" s="278"/>
      <c r="S548" s="278"/>
      <c r="T548" s="278"/>
      <c r="U548" s="278"/>
      <c r="V548" s="278"/>
      <c r="W548" s="278"/>
      <c r="X548" s="278"/>
      <c r="Y548" s="278"/>
      <c r="Z548" s="757"/>
      <c r="AA548" s="894">
        <v>1</v>
      </c>
      <c r="AB548" s="894">
        <v>2</v>
      </c>
      <c r="AC548" s="894">
        <v>1</v>
      </c>
      <c r="AD548" s="894">
        <v>1</v>
      </c>
    </row>
    <row r="549" spans="1:30" ht="50.1" customHeight="1" x14ac:dyDescent="0.3">
      <c r="A549" s="372"/>
      <c r="B549" s="372"/>
      <c r="C549" s="313"/>
      <c r="D549" s="313"/>
      <c r="E549" s="313"/>
      <c r="F549" s="313"/>
      <c r="G549" s="313"/>
      <c r="H549" s="313"/>
      <c r="I549" s="313"/>
      <c r="J549" s="371"/>
      <c r="K549" s="20" t="s">
        <v>1879</v>
      </c>
      <c r="L549" s="313"/>
      <c r="M549" s="313"/>
      <c r="N549" s="278"/>
      <c r="O549" s="281"/>
      <c r="P549" s="278"/>
      <c r="Q549" s="281"/>
      <c r="R549" s="278"/>
      <c r="S549" s="278"/>
      <c r="T549" s="281"/>
      <c r="U549" s="278"/>
      <c r="V549" s="278"/>
      <c r="W549" s="281"/>
      <c r="X549" s="278"/>
      <c r="Y549" s="278"/>
      <c r="Z549" s="757"/>
      <c r="AA549" s="894"/>
      <c r="AB549" s="894"/>
      <c r="AC549" s="894"/>
      <c r="AD549" s="894"/>
    </row>
    <row r="550" spans="1:30" ht="50.1" customHeight="1" x14ac:dyDescent="0.3">
      <c r="A550" s="372"/>
      <c r="B550" s="372"/>
      <c r="C550" s="313"/>
      <c r="D550" s="313"/>
      <c r="E550" s="313"/>
      <c r="F550" s="313"/>
      <c r="G550" s="313"/>
      <c r="H550" s="313"/>
      <c r="I550" s="313"/>
      <c r="J550" s="371"/>
      <c r="K550" s="20" t="s">
        <v>1880</v>
      </c>
      <c r="L550" s="313"/>
      <c r="M550" s="313"/>
      <c r="N550" s="278"/>
      <c r="O550" s="281"/>
      <c r="P550" s="278"/>
      <c r="Q550" s="281"/>
      <c r="R550" s="278"/>
      <c r="S550" s="278"/>
      <c r="T550" s="281"/>
      <c r="U550" s="278"/>
      <c r="V550" s="278"/>
      <c r="W550" s="281"/>
      <c r="X550" s="278"/>
      <c r="Y550" s="278"/>
      <c r="Z550" s="757"/>
      <c r="AA550" s="894"/>
      <c r="AB550" s="894"/>
      <c r="AC550" s="894"/>
      <c r="AD550" s="894"/>
    </row>
    <row r="551" spans="1:30" ht="50.1" customHeight="1" x14ac:dyDescent="0.3">
      <c r="A551" s="372"/>
      <c r="B551" s="372"/>
      <c r="C551" s="313"/>
      <c r="D551" s="313"/>
      <c r="E551" s="313"/>
      <c r="F551" s="313"/>
      <c r="G551" s="313"/>
      <c r="H551" s="313"/>
      <c r="I551" s="313"/>
      <c r="J551" s="371"/>
      <c r="K551" s="20" t="s">
        <v>1881</v>
      </c>
      <c r="L551" s="313"/>
      <c r="M551" s="313"/>
      <c r="N551" s="278"/>
      <c r="O551" s="281"/>
      <c r="P551" s="281"/>
      <c r="Q551" s="281"/>
      <c r="R551" s="281"/>
      <c r="S551" s="281"/>
      <c r="T551" s="281"/>
      <c r="U551" s="281"/>
      <c r="V551" s="281"/>
      <c r="W551" s="281"/>
      <c r="X551" s="281"/>
      <c r="Y551" s="278"/>
      <c r="Z551" s="757"/>
      <c r="AA551" s="894"/>
      <c r="AB551" s="894"/>
      <c r="AC551" s="894"/>
      <c r="AD551" s="894"/>
    </row>
    <row r="552" spans="1:30" ht="50.1" customHeight="1" x14ac:dyDescent="0.3">
      <c r="A552" s="372"/>
      <c r="B552" s="372"/>
      <c r="C552" s="313"/>
      <c r="D552" s="313"/>
      <c r="E552" s="313"/>
      <c r="F552" s="313"/>
      <c r="G552" s="313"/>
      <c r="H552" s="313"/>
      <c r="I552" s="313"/>
      <c r="J552" s="371"/>
      <c r="K552" s="20" t="s">
        <v>1882</v>
      </c>
      <c r="L552" s="313"/>
      <c r="M552" s="313"/>
      <c r="N552" s="278"/>
      <c r="O552" s="281"/>
      <c r="P552" s="281"/>
      <c r="Q552" s="281"/>
      <c r="R552" s="281"/>
      <c r="S552" s="281"/>
      <c r="T552" s="281"/>
      <c r="U552" s="281"/>
      <c r="V552" s="281"/>
      <c r="W552" s="281"/>
      <c r="X552" s="281"/>
      <c r="Y552" s="278"/>
      <c r="Z552" s="757"/>
      <c r="AA552" s="894"/>
      <c r="AB552" s="894"/>
      <c r="AC552" s="894"/>
      <c r="AD552" s="894"/>
    </row>
    <row r="553" spans="1:30" ht="28.5" customHeight="1" x14ac:dyDescent="0.3">
      <c r="A553" s="903" t="s">
        <v>1748</v>
      </c>
      <c r="B553" s="904"/>
      <c r="C553" s="904"/>
      <c r="D553" s="904"/>
      <c r="E553" s="904"/>
      <c r="F553" s="904"/>
      <c r="G553" s="904"/>
      <c r="H553" s="904"/>
      <c r="I553" s="904"/>
      <c r="J553" s="904"/>
      <c r="K553" s="904"/>
      <c r="L553" s="904"/>
      <c r="M553" s="904"/>
      <c r="N553" s="904"/>
      <c r="O553" s="904"/>
      <c r="P553" s="904"/>
      <c r="Q553" s="904"/>
      <c r="R553" s="904"/>
      <c r="S553" s="904"/>
      <c r="T553" s="904"/>
      <c r="U553" s="904"/>
      <c r="V553" s="904"/>
      <c r="W553" s="904"/>
      <c r="X553" s="904"/>
      <c r="Y553" s="904"/>
      <c r="Z553" s="904"/>
      <c r="AA553" s="904"/>
      <c r="AB553" s="904"/>
      <c r="AC553" s="904"/>
      <c r="AD553" s="904"/>
    </row>
    <row r="554" spans="1:30" ht="28.5" customHeight="1" x14ac:dyDescent="0.3">
      <c r="A554" s="156">
        <v>1</v>
      </c>
      <c r="B554" s="156">
        <v>2</v>
      </c>
      <c r="C554" s="156">
        <v>3</v>
      </c>
      <c r="D554" s="156">
        <v>4</v>
      </c>
      <c r="E554" s="156">
        <v>5</v>
      </c>
      <c r="F554" s="156">
        <v>6</v>
      </c>
      <c r="G554" s="156">
        <v>7</v>
      </c>
      <c r="H554" s="156">
        <v>8</v>
      </c>
      <c r="I554" s="156">
        <v>9</v>
      </c>
      <c r="J554" s="156">
        <v>10</v>
      </c>
      <c r="K554" s="156">
        <v>11</v>
      </c>
      <c r="L554" s="156">
        <v>12</v>
      </c>
      <c r="M554" s="156">
        <v>13</v>
      </c>
      <c r="N554" s="347">
        <v>14</v>
      </c>
      <c r="O554" s="347"/>
      <c r="P554" s="347"/>
      <c r="Q554" s="347"/>
      <c r="R554" s="347"/>
      <c r="S554" s="347"/>
      <c r="T554" s="347"/>
      <c r="U554" s="347"/>
      <c r="V554" s="347"/>
      <c r="W554" s="347"/>
      <c r="X554" s="347"/>
      <c r="Y554" s="347"/>
      <c r="Z554" s="156">
        <v>15</v>
      </c>
      <c r="AA554" s="347">
        <v>16</v>
      </c>
      <c r="AB554" s="347"/>
      <c r="AC554" s="347"/>
      <c r="AD554" s="347"/>
    </row>
    <row r="555" spans="1:30" ht="28.5" customHeight="1" x14ac:dyDescent="0.3">
      <c r="A555" s="340" t="s">
        <v>22</v>
      </c>
      <c r="B555" s="340"/>
      <c r="C555" s="337" t="s">
        <v>23</v>
      </c>
      <c r="D555" s="337" t="s">
        <v>24</v>
      </c>
      <c r="E555" s="337" t="s">
        <v>25</v>
      </c>
      <c r="F555" s="337" t="s">
        <v>26</v>
      </c>
      <c r="G555" s="337" t="s">
        <v>27</v>
      </c>
      <c r="H555" s="337" t="s">
        <v>28</v>
      </c>
      <c r="I555" s="337" t="s">
        <v>29</v>
      </c>
      <c r="J555" s="337" t="s">
        <v>30</v>
      </c>
      <c r="K555" s="337" t="s">
        <v>31</v>
      </c>
      <c r="L555" s="337" t="s">
        <v>32</v>
      </c>
      <c r="M555" s="337" t="s">
        <v>33</v>
      </c>
      <c r="N555" s="337" t="s">
        <v>34</v>
      </c>
      <c r="O555" s="337"/>
      <c r="P555" s="337"/>
      <c r="Q555" s="337"/>
      <c r="R555" s="337"/>
      <c r="S555" s="337"/>
      <c r="T555" s="337"/>
      <c r="U555" s="337"/>
      <c r="V555" s="337"/>
      <c r="W555" s="337"/>
      <c r="X555" s="337"/>
      <c r="Y555" s="337"/>
      <c r="Z555" s="337" t="s">
        <v>35</v>
      </c>
      <c r="AA555" s="337" t="s">
        <v>36</v>
      </c>
      <c r="AB555" s="337"/>
      <c r="AC555" s="337"/>
      <c r="AD555" s="337"/>
    </row>
    <row r="556" spans="1:30" ht="28.5" customHeight="1" x14ac:dyDescent="0.3">
      <c r="A556" s="337" t="s">
        <v>37</v>
      </c>
      <c r="B556" s="337" t="s">
        <v>38</v>
      </c>
      <c r="C556" s="337"/>
      <c r="D556" s="337"/>
      <c r="E556" s="337"/>
      <c r="F556" s="337"/>
      <c r="G556" s="337"/>
      <c r="H556" s="337"/>
      <c r="I556" s="337"/>
      <c r="J556" s="337"/>
      <c r="K556" s="337"/>
      <c r="L556" s="337"/>
      <c r="M556" s="337"/>
      <c r="N556" s="339" t="s">
        <v>39</v>
      </c>
      <c r="O556" s="339"/>
      <c r="P556" s="339"/>
      <c r="Q556" s="339" t="s">
        <v>40</v>
      </c>
      <c r="R556" s="339"/>
      <c r="S556" s="339"/>
      <c r="T556" s="339" t="s">
        <v>41</v>
      </c>
      <c r="U556" s="339"/>
      <c r="V556" s="339"/>
      <c r="W556" s="339" t="s">
        <v>42</v>
      </c>
      <c r="X556" s="339"/>
      <c r="Y556" s="339"/>
      <c r="Z556" s="337"/>
      <c r="AA556" s="161" t="s">
        <v>39</v>
      </c>
      <c r="AB556" s="161" t="s">
        <v>40</v>
      </c>
      <c r="AC556" s="161" t="s">
        <v>41</v>
      </c>
      <c r="AD556" s="161" t="s">
        <v>42</v>
      </c>
    </row>
    <row r="557" spans="1:30" ht="28.5" customHeight="1" x14ac:dyDescent="0.3">
      <c r="A557" s="337"/>
      <c r="B557" s="337"/>
      <c r="C557" s="337"/>
      <c r="D557" s="337"/>
      <c r="E557" s="337"/>
      <c r="F557" s="337"/>
      <c r="G557" s="375"/>
      <c r="H557" s="337"/>
      <c r="I557" s="337"/>
      <c r="J557" s="337"/>
      <c r="K557" s="337"/>
      <c r="L557" s="337"/>
      <c r="M557" s="337"/>
      <c r="N557" s="154" t="s">
        <v>43</v>
      </c>
      <c r="O557" s="154" t="s">
        <v>44</v>
      </c>
      <c r="P557" s="154" t="s">
        <v>45</v>
      </c>
      <c r="Q557" s="154" t="s">
        <v>46</v>
      </c>
      <c r="R557" s="154" t="s">
        <v>45</v>
      </c>
      <c r="S557" s="154" t="s">
        <v>47</v>
      </c>
      <c r="T557" s="154" t="s">
        <v>47</v>
      </c>
      <c r="U557" s="154" t="s">
        <v>46</v>
      </c>
      <c r="V557" s="154" t="s">
        <v>48</v>
      </c>
      <c r="W557" s="154" t="s">
        <v>49</v>
      </c>
      <c r="X557" s="154" t="s">
        <v>50</v>
      </c>
      <c r="Y557" s="154" t="s">
        <v>51</v>
      </c>
      <c r="Z557" s="337"/>
      <c r="AA557" s="19" t="s">
        <v>52</v>
      </c>
      <c r="AB557" s="19" t="s">
        <v>53</v>
      </c>
      <c r="AC557" s="19" t="s">
        <v>54</v>
      </c>
      <c r="AD557" s="19" t="s">
        <v>55</v>
      </c>
    </row>
    <row r="558" spans="1:30" ht="50.1" customHeight="1" x14ac:dyDescent="0.3">
      <c r="A558" s="335" t="s">
        <v>559</v>
      </c>
      <c r="B558" s="335" t="s">
        <v>559</v>
      </c>
      <c r="C558" s="313" t="s">
        <v>693</v>
      </c>
      <c r="D558" s="313" t="s">
        <v>1749</v>
      </c>
      <c r="E558" s="335" t="s">
        <v>1139</v>
      </c>
      <c r="F558" s="367" t="s">
        <v>1750</v>
      </c>
      <c r="G558" s="313" t="s">
        <v>1751</v>
      </c>
      <c r="H558" s="483">
        <v>0.9</v>
      </c>
      <c r="I558" s="351" t="s">
        <v>1752</v>
      </c>
      <c r="J558" s="351" t="s">
        <v>1753</v>
      </c>
      <c r="K558" s="20" t="s">
        <v>1754</v>
      </c>
      <c r="L558" s="335" t="s">
        <v>1883</v>
      </c>
      <c r="M558" s="351" t="s">
        <v>959</v>
      </c>
      <c r="N558" s="280"/>
      <c r="O558" s="280"/>
      <c r="P558" s="280"/>
      <c r="Q558" s="280"/>
      <c r="R558" s="280"/>
      <c r="S558" s="280"/>
      <c r="T558" s="280"/>
      <c r="U558" s="280"/>
      <c r="V558" s="280"/>
      <c r="W558" s="280"/>
      <c r="X558" s="280"/>
      <c r="Y558" s="280"/>
      <c r="Z558" s="764"/>
      <c r="AA558" s="786">
        <v>0.22500000000000001</v>
      </c>
      <c r="AB558" s="786">
        <v>0.22500000000000001</v>
      </c>
      <c r="AC558" s="786">
        <v>0.22500000000000001</v>
      </c>
      <c r="AD558" s="786">
        <v>0.22500000000000001</v>
      </c>
    </row>
    <row r="559" spans="1:30" ht="50.1" customHeight="1" x14ac:dyDescent="0.3">
      <c r="A559" s="336"/>
      <c r="B559" s="336"/>
      <c r="C559" s="313"/>
      <c r="D559" s="313"/>
      <c r="E559" s="336"/>
      <c r="F559" s="368"/>
      <c r="G559" s="313"/>
      <c r="H559" s="483"/>
      <c r="I559" s="352"/>
      <c r="J559" s="352"/>
      <c r="K559" s="20" t="s">
        <v>1756</v>
      </c>
      <c r="L559" s="336"/>
      <c r="M559" s="352"/>
      <c r="N559" s="280"/>
      <c r="O559" s="280"/>
      <c r="P559" s="280"/>
      <c r="Q559" s="280"/>
      <c r="R559" s="280"/>
      <c r="S559" s="280"/>
      <c r="T559" s="280"/>
      <c r="U559" s="280"/>
      <c r="V559" s="280"/>
      <c r="W559" s="280"/>
      <c r="X559" s="280"/>
      <c r="Y559" s="280"/>
      <c r="Z559" s="770"/>
      <c r="AA559" s="787"/>
      <c r="AB559" s="787"/>
      <c r="AC559" s="787"/>
      <c r="AD559" s="787"/>
    </row>
    <row r="560" spans="1:30" ht="50.1" customHeight="1" x14ac:dyDescent="0.3">
      <c r="A560" s="336"/>
      <c r="B560" s="336"/>
      <c r="C560" s="313"/>
      <c r="D560" s="313"/>
      <c r="E560" s="336"/>
      <c r="F560" s="368"/>
      <c r="G560" s="313"/>
      <c r="H560" s="483"/>
      <c r="I560" s="352"/>
      <c r="J560" s="352"/>
      <c r="K560" s="20" t="s">
        <v>1757</v>
      </c>
      <c r="L560" s="336"/>
      <c r="M560" s="352"/>
      <c r="N560" s="280"/>
      <c r="O560" s="280"/>
      <c r="P560" s="280"/>
      <c r="Q560" s="280"/>
      <c r="R560" s="280"/>
      <c r="S560" s="280"/>
      <c r="T560" s="280"/>
      <c r="U560" s="280"/>
      <c r="V560" s="280"/>
      <c r="W560" s="280"/>
      <c r="X560" s="280"/>
      <c r="Y560" s="280"/>
      <c r="Z560" s="770"/>
      <c r="AA560" s="787"/>
      <c r="AB560" s="787"/>
      <c r="AC560" s="787"/>
      <c r="AD560" s="787"/>
    </row>
    <row r="561" spans="1:30" ht="50.1" customHeight="1" x14ac:dyDescent="0.3">
      <c r="A561" s="336"/>
      <c r="B561" s="336"/>
      <c r="C561" s="313"/>
      <c r="D561" s="313"/>
      <c r="E561" s="336"/>
      <c r="F561" s="368"/>
      <c r="G561" s="313"/>
      <c r="H561" s="483"/>
      <c r="I561" s="352"/>
      <c r="J561" s="352"/>
      <c r="K561" s="20" t="s">
        <v>1758</v>
      </c>
      <c r="L561" s="336"/>
      <c r="M561" s="352"/>
      <c r="N561" s="280"/>
      <c r="O561" s="280"/>
      <c r="P561" s="280"/>
      <c r="Q561" s="280"/>
      <c r="R561" s="280"/>
      <c r="S561" s="280"/>
      <c r="T561" s="280"/>
      <c r="U561" s="280"/>
      <c r="V561" s="280"/>
      <c r="W561" s="280"/>
      <c r="X561" s="280"/>
      <c r="Y561" s="280"/>
      <c r="Z561" s="770"/>
      <c r="AA561" s="787"/>
      <c r="AB561" s="787"/>
      <c r="AC561" s="787"/>
      <c r="AD561" s="787"/>
    </row>
    <row r="562" spans="1:30" ht="50.1" customHeight="1" x14ac:dyDescent="0.3">
      <c r="A562" s="336"/>
      <c r="B562" s="336"/>
      <c r="C562" s="313"/>
      <c r="D562" s="313"/>
      <c r="E562" s="336"/>
      <c r="F562" s="368"/>
      <c r="G562" s="313"/>
      <c r="H562" s="483"/>
      <c r="I562" s="352"/>
      <c r="J562" s="352"/>
      <c r="K562" s="20" t="s">
        <v>1759</v>
      </c>
      <c r="L562" s="336"/>
      <c r="M562" s="352"/>
      <c r="N562" s="280"/>
      <c r="O562" s="280"/>
      <c r="P562" s="280"/>
      <c r="Q562" s="280"/>
      <c r="R562" s="280"/>
      <c r="S562" s="280"/>
      <c r="T562" s="280"/>
      <c r="U562" s="280"/>
      <c r="V562" s="280"/>
      <c r="W562" s="280"/>
      <c r="X562" s="280"/>
      <c r="Y562" s="280"/>
      <c r="Z562" s="770"/>
      <c r="AA562" s="788"/>
      <c r="AB562" s="788"/>
      <c r="AC562" s="788"/>
      <c r="AD562" s="788"/>
    </row>
    <row r="563" spans="1:30" ht="50.1" customHeight="1" x14ac:dyDescent="0.3">
      <c r="A563" s="336"/>
      <c r="B563" s="336"/>
      <c r="C563" s="313"/>
      <c r="D563" s="313"/>
      <c r="E563" s="336"/>
      <c r="F563" s="368"/>
      <c r="G563" s="313" t="s">
        <v>1760</v>
      </c>
      <c r="H563" s="483">
        <v>0.9</v>
      </c>
      <c r="I563" s="352"/>
      <c r="J563" s="352"/>
      <c r="K563" s="20" t="s">
        <v>1761</v>
      </c>
      <c r="L563" s="336"/>
      <c r="M563" s="352"/>
      <c r="N563" s="280"/>
      <c r="O563" s="280"/>
      <c r="P563" s="280"/>
      <c r="Q563" s="280"/>
      <c r="R563" s="280"/>
      <c r="S563" s="280"/>
      <c r="T563" s="280"/>
      <c r="U563" s="280"/>
      <c r="V563" s="280"/>
      <c r="W563" s="280"/>
      <c r="X563" s="280"/>
      <c r="Y563" s="280"/>
      <c r="Z563" s="770"/>
      <c r="AA563" s="793">
        <v>0.22500000000000001</v>
      </c>
      <c r="AB563" s="793">
        <v>0.22500000000000001</v>
      </c>
      <c r="AC563" s="793">
        <v>0.22500000000000001</v>
      </c>
      <c r="AD563" s="793">
        <v>0.22500000000000001</v>
      </c>
    </row>
    <row r="564" spans="1:30" ht="50.1" customHeight="1" x14ac:dyDescent="0.3">
      <c r="A564" s="336"/>
      <c r="B564" s="336"/>
      <c r="C564" s="313"/>
      <c r="D564" s="313"/>
      <c r="E564" s="336"/>
      <c r="F564" s="368"/>
      <c r="G564" s="313"/>
      <c r="H564" s="483"/>
      <c r="I564" s="352"/>
      <c r="J564" s="352"/>
      <c r="K564" s="20" t="s">
        <v>1762</v>
      </c>
      <c r="L564" s="336"/>
      <c r="M564" s="352"/>
      <c r="N564" s="280"/>
      <c r="O564" s="280"/>
      <c r="P564" s="280"/>
      <c r="Q564" s="280"/>
      <c r="R564" s="280"/>
      <c r="S564" s="280"/>
      <c r="T564" s="280"/>
      <c r="U564" s="280"/>
      <c r="V564" s="280"/>
      <c r="W564" s="280"/>
      <c r="X564" s="280"/>
      <c r="Y564" s="280"/>
      <c r="Z564" s="770"/>
      <c r="AA564" s="793"/>
      <c r="AB564" s="793"/>
      <c r="AC564" s="793"/>
      <c r="AD564" s="793"/>
    </row>
    <row r="565" spans="1:30" ht="50.1" customHeight="1" x14ac:dyDescent="0.3">
      <c r="A565" s="336"/>
      <c r="B565" s="336"/>
      <c r="C565" s="313"/>
      <c r="D565" s="313"/>
      <c r="E565" s="317"/>
      <c r="F565" s="369"/>
      <c r="G565" s="313"/>
      <c r="H565" s="483"/>
      <c r="I565" s="359"/>
      <c r="J565" s="359"/>
      <c r="K565" s="20" t="s">
        <v>1763</v>
      </c>
      <c r="L565" s="317"/>
      <c r="M565" s="359"/>
      <c r="N565" s="280"/>
      <c r="O565" s="280"/>
      <c r="P565" s="280"/>
      <c r="Q565" s="280"/>
      <c r="R565" s="280"/>
      <c r="S565" s="280"/>
      <c r="T565" s="280"/>
      <c r="U565" s="280"/>
      <c r="V565" s="280"/>
      <c r="W565" s="280"/>
      <c r="X565" s="280"/>
      <c r="Y565" s="280"/>
      <c r="Z565" s="765"/>
      <c r="AA565" s="793"/>
      <c r="AB565" s="793"/>
      <c r="AC565" s="793"/>
      <c r="AD565" s="793"/>
    </row>
    <row r="566" spans="1:30" ht="50.1" customHeight="1" x14ac:dyDescent="0.3">
      <c r="A566" s="336"/>
      <c r="B566" s="336"/>
      <c r="C566" s="313"/>
      <c r="D566" s="313" t="s">
        <v>1764</v>
      </c>
      <c r="E566" s="335" t="s">
        <v>1139</v>
      </c>
      <c r="F566" s="316" t="s">
        <v>1765</v>
      </c>
      <c r="G566" s="313" t="s">
        <v>1766</v>
      </c>
      <c r="H566" s="483">
        <v>0.85</v>
      </c>
      <c r="I566" s="371" t="s">
        <v>1767</v>
      </c>
      <c r="J566" s="371" t="s">
        <v>1768</v>
      </c>
      <c r="K566" s="20" t="s">
        <v>1769</v>
      </c>
      <c r="L566" s="313" t="s">
        <v>1883</v>
      </c>
      <c r="M566" s="371" t="s">
        <v>959</v>
      </c>
      <c r="N566" s="280"/>
      <c r="O566" s="280"/>
      <c r="P566" s="280"/>
      <c r="Q566" s="280"/>
      <c r="R566" s="280"/>
      <c r="S566" s="280"/>
      <c r="T566" s="280"/>
      <c r="U566" s="280"/>
      <c r="V566" s="280"/>
      <c r="W566" s="280"/>
      <c r="X566" s="280"/>
      <c r="Y566" s="280"/>
      <c r="Z566" s="757"/>
      <c r="AA566" s="761">
        <v>0.21249999999999999</v>
      </c>
      <c r="AB566" s="761">
        <v>0.21249999999999999</v>
      </c>
      <c r="AC566" s="761">
        <v>0.21249999999999999</v>
      </c>
      <c r="AD566" s="761">
        <v>0.21249999999999999</v>
      </c>
    </row>
    <row r="567" spans="1:30" ht="50.1" customHeight="1" x14ac:dyDescent="0.3">
      <c r="A567" s="336"/>
      <c r="B567" s="336"/>
      <c r="C567" s="313"/>
      <c r="D567" s="313"/>
      <c r="E567" s="336"/>
      <c r="F567" s="316"/>
      <c r="G567" s="313"/>
      <c r="H567" s="483"/>
      <c r="I567" s="371"/>
      <c r="J567" s="371"/>
      <c r="K567" s="20" t="s">
        <v>1770</v>
      </c>
      <c r="L567" s="313"/>
      <c r="M567" s="371"/>
      <c r="N567" s="280"/>
      <c r="O567" s="280"/>
      <c r="P567" s="280"/>
      <c r="Q567" s="280"/>
      <c r="R567" s="280"/>
      <c r="S567" s="280"/>
      <c r="T567" s="280"/>
      <c r="U567" s="280"/>
      <c r="V567" s="280"/>
      <c r="W567" s="280"/>
      <c r="X567" s="280"/>
      <c r="Y567" s="280"/>
      <c r="Z567" s="757"/>
      <c r="AA567" s="762"/>
      <c r="AB567" s="762"/>
      <c r="AC567" s="762"/>
      <c r="AD567" s="762"/>
    </row>
    <row r="568" spans="1:30" ht="50.1" customHeight="1" x14ac:dyDescent="0.3">
      <c r="A568" s="336"/>
      <c r="B568" s="336"/>
      <c r="C568" s="313"/>
      <c r="D568" s="313"/>
      <c r="E568" s="336"/>
      <c r="F568" s="316"/>
      <c r="G568" s="313"/>
      <c r="H568" s="483"/>
      <c r="I568" s="371"/>
      <c r="J568" s="371"/>
      <c r="K568" s="20" t="s">
        <v>1757</v>
      </c>
      <c r="L568" s="313"/>
      <c r="M568" s="371"/>
      <c r="N568" s="280"/>
      <c r="O568" s="280"/>
      <c r="P568" s="280"/>
      <c r="Q568" s="280"/>
      <c r="R568" s="280"/>
      <c r="S568" s="280"/>
      <c r="T568" s="280"/>
      <c r="U568" s="280"/>
      <c r="V568" s="280"/>
      <c r="W568" s="280"/>
      <c r="X568" s="280"/>
      <c r="Y568" s="280"/>
      <c r="Z568" s="757"/>
      <c r="AA568" s="762"/>
      <c r="AB568" s="762"/>
      <c r="AC568" s="762"/>
      <c r="AD568" s="762"/>
    </row>
    <row r="569" spans="1:30" ht="50.1" customHeight="1" x14ac:dyDescent="0.3">
      <c r="A569" s="336"/>
      <c r="B569" s="336"/>
      <c r="C569" s="313"/>
      <c r="D569" s="313"/>
      <c r="E569" s="336"/>
      <c r="F569" s="316"/>
      <c r="G569" s="313"/>
      <c r="H569" s="483"/>
      <c r="I569" s="371"/>
      <c r="J569" s="371"/>
      <c r="K569" s="20" t="s">
        <v>1758</v>
      </c>
      <c r="L569" s="313"/>
      <c r="M569" s="371"/>
      <c r="N569" s="280"/>
      <c r="O569" s="280"/>
      <c r="P569" s="280"/>
      <c r="Q569" s="280"/>
      <c r="R569" s="280"/>
      <c r="S569" s="280"/>
      <c r="T569" s="280"/>
      <c r="U569" s="280"/>
      <c r="V569" s="280"/>
      <c r="W569" s="280"/>
      <c r="X569" s="280"/>
      <c r="Y569" s="280"/>
      <c r="Z569" s="757"/>
      <c r="AA569" s="762"/>
      <c r="AB569" s="762"/>
      <c r="AC569" s="762"/>
      <c r="AD569" s="762"/>
    </row>
    <row r="570" spans="1:30" ht="50.1" customHeight="1" x14ac:dyDescent="0.3">
      <c r="A570" s="336"/>
      <c r="B570" s="336"/>
      <c r="C570" s="313"/>
      <c r="D570" s="313"/>
      <c r="E570" s="317"/>
      <c r="F570" s="316"/>
      <c r="G570" s="313"/>
      <c r="H570" s="483"/>
      <c r="I570" s="371"/>
      <c r="J570" s="371"/>
      <c r="K570" s="20" t="s">
        <v>1771</v>
      </c>
      <c r="L570" s="313"/>
      <c r="M570" s="371"/>
      <c r="N570" s="21"/>
      <c r="O570" s="21"/>
      <c r="P570" s="280"/>
      <c r="Q570" s="21"/>
      <c r="R570" s="21"/>
      <c r="S570" s="280"/>
      <c r="T570" s="21"/>
      <c r="U570" s="21"/>
      <c r="V570" s="280"/>
      <c r="W570" s="21"/>
      <c r="X570" s="21"/>
      <c r="Y570" s="280"/>
      <c r="Z570" s="757"/>
      <c r="AA570" s="763"/>
      <c r="AB570" s="763"/>
      <c r="AC570" s="763"/>
      <c r="AD570" s="763"/>
    </row>
    <row r="571" spans="1:30" ht="50.1" customHeight="1" x14ac:dyDescent="0.3">
      <c r="A571" s="336"/>
      <c r="B571" s="336"/>
      <c r="C571" s="313"/>
      <c r="D571" s="313" t="s">
        <v>1772</v>
      </c>
      <c r="E571" s="313" t="s">
        <v>1139</v>
      </c>
      <c r="F571" s="367" t="s">
        <v>1773</v>
      </c>
      <c r="G571" s="785" t="s">
        <v>1774</v>
      </c>
      <c r="H571" s="483">
        <v>0.9</v>
      </c>
      <c r="I571" s="371" t="s">
        <v>1775</v>
      </c>
      <c r="J571" s="351" t="s">
        <v>1753</v>
      </c>
      <c r="K571" s="20" t="s">
        <v>1776</v>
      </c>
      <c r="L571" s="313" t="s">
        <v>1755</v>
      </c>
      <c r="M571" s="371" t="s">
        <v>1777</v>
      </c>
      <c r="N571" s="280"/>
      <c r="O571" s="280"/>
      <c r="P571" s="280"/>
      <c r="Q571" s="280"/>
      <c r="R571" s="280"/>
      <c r="S571" s="287"/>
      <c r="T571" s="280"/>
      <c r="U571" s="280"/>
      <c r="V571" s="280"/>
      <c r="W571" s="280"/>
      <c r="X571" s="280"/>
      <c r="Y571" s="280"/>
      <c r="Z571" s="757"/>
      <c r="AA571" s="793">
        <v>0.22500000000000001</v>
      </c>
      <c r="AB571" s="793">
        <v>0.22500000000000001</v>
      </c>
      <c r="AC571" s="793">
        <v>0.22500000000000001</v>
      </c>
      <c r="AD571" s="793">
        <v>0.22500000000000001</v>
      </c>
    </row>
    <row r="572" spans="1:30" ht="50.1" customHeight="1" x14ac:dyDescent="0.3">
      <c r="A572" s="336"/>
      <c r="B572" s="336"/>
      <c r="C572" s="313"/>
      <c r="D572" s="313"/>
      <c r="E572" s="313"/>
      <c r="F572" s="369"/>
      <c r="G572" s="785"/>
      <c r="H572" s="483"/>
      <c r="I572" s="371"/>
      <c r="J572" s="359"/>
      <c r="K572" s="20" t="s">
        <v>1778</v>
      </c>
      <c r="L572" s="313"/>
      <c r="M572" s="371"/>
      <c r="N572" s="280"/>
      <c r="O572" s="280"/>
      <c r="P572" s="280"/>
      <c r="Q572" s="280"/>
      <c r="R572" s="280"/>
      <c r="S572" s="287"/>
      <c r="T572" s="280"/>
      <c r="U572" s="280"/>
      <c r="V572" s="280"/>
      <c r="W572" s="280"/>
      <c r="X572" s="280"/>
      <c r="Y572" s="280"/>
      <c r="Z572" s="757"/>
      <c r="AA572" s="793"/>
      <c r="AB572" s="793"/>
      <c r="AC572" s="793"/>
      <c r="AD572" s="793"/>
    </row>
    <row r="573" spans="1:30" ht="50.1" customHeight="1" x14ac:dyDescent="0.3">
      <c r="A573" s="336"/>
      <c r="B573" s="336"/>
      <c r="C573" s="313"/>
      <c r="D573" s="335" t="s">
        <v>1779</v>
      </c>
      <c r="E573" s="335" t="s">
        <v>694</v>
      </c>
      <c r="F573" s="367" t="s">
        <v>1780</v>
      </c>
      <c r="G573" s="124" t="s">
        <v>1781</v>
      </c>
      <c r="H573" s="125">
        <v>2</v>
      </c>
      <c r="I573" s="351" t="s">
        <v>1782</v>
      </c>
      <c r="J573" s="351" t="s">
        <v>1783</v>
      </c>
      <c r="K573" s="20" t="s">
        <v>1784</v>
      </c>
      <c r="L573" s="335" t="s">
        <v>1755</v>
      </c>
      <c r="M573" s="351" t="s">
        <v>1785</v>
      </c>
      <c r="N573" s="21"/>
      <c r="O573" s="21"/>
      <c r="P573" s="21"/>
      <c r="Q573" s="21"/>
      <c r="R573" s="280"/>
      <c r="S573" s="280"/>
      <c r="T573" s="21"/>
      <c r="U573" s="21"/>
      <c r="V573" s="21"/>
      <c r="W573" s="280"/>
      <c r="X573" s="280"/>
      <c r="Y573" s="21"/>
      <c r="Z573" s="764"/>
      <c r="AA573" s="126" t="s">
        <v>559</v>
      </c>
      <c r="AB573" s="127">
        <v>1</v>
      </c>
      <c r="AC573" s="126" t="s">
        <v>559</v>
      </c>
      <c r="AD573" s="127">
        <v>1</v>
      </c>
    </row>
    <row r="574" spans="1:30" ht="50.1" customHeight="1" x14ac:dyDescent="0.3">
      <c r="A574" s="336"/>
      <c r="B574" s="336"/>
      <c r="C574" s="313"/>
      <c r="D574" s="336"/>
      <c r="E574" s="336"/>
      <c r="F574" s="368"/>
      <c r="G574" s="335" t="s">
        <v>1786</v>
      </c>
      <c r="H574" s="773">
        <v>150</v>
      </c>
      <c r="I574" s="352"/>
      <c r="J574" s="352"/>
      <c r="K574" s="20" t="s">
        <v>1787</v>
      </c>
      <c r="L574" s="336"/>
      <c r="M574" s="352"/>
      <c r="N574" s="21"/>
      <c r="O574" s="21"/>
      <c r="P574" s="21"/>
      <c r="Q574" s="21"/>
      <c r="R574" s="280"/>
      <c r="S574" s="280"/>
      <c r="T574" s="21"/>
      <c r="U574" s="21"/>
      <c r="V574" s="21"/>
      <c r="W574" s="280"/>
      <c r="X574" s="280"/>
      <c r="Y574" s="21"/>
      <c r="Z574" s="770"/>
      <c r="AA574" s="477" t="s">
        <v>559</v>
      </c>
      <c r="AB574" s="773">
        <v>100</v>
      </c>
      <c r="AC574" s="477" t="s">
        <v>559</v>
      </c>
      <c r="AD574" s="773">
        <v>50</v>
      </c>
    </row>
    <row r="575" spans="1:30" ht="50.1" customHeight="1" x14ac:dyDescent="0.3">
      <c r="A575" s="336"/>
      <c r="B575" s="336"/>
      <c r="C575" s="313"/>
      <c r="D575" s="317"/>
      <c r="E575" s="317"/>
      <c r="F575" s="369"/>
      <c r="G575" s="317"/>
      <c r="H575" s="775"/>
      <c r="I575" s="359"/>
      <c r="J575" s="359"/>
      <c r="K575" s="20" t="s">
        <v>1788</v>
      </c>
      <c r="L575" s="317"/>
      <c r="M575" s="359"/>
      <c r="N575" s="21"/>
      <c r="O575" s="21"/>
      <c r="P575" s="21"/>
      <c r="Q575" s="21"/>
      <c r="R575" s="280"/>
      <c r="S575" s="280"/>
      <c r="T575" s="21"/>
      <c r="U575" s="21"/>
      <c r="V575" s="21"/>
      <c r="W575" s="280"/>
      <c r="X575" s="280"/>
      <c r="Y575" s="21"/>
      <c r="Z575" s="765"/>
      <c r="AA575" s="479"/>
      <c r="AB575" s="775"/>
      <c r="AC575" s="479"/>
      <c r="AD575" s="775"/>
    </row>
    <row r="576" spans="1:30" ht="50.1" customHeight="1" x14ac:dyDescent="0.3">
      <c r="A576" s="336"/>
      <c r="B576" s="336"/>
      <c r="C576" s="313"/>
      <c r="D576" s="313" t="s">
        <v>1789</v>
      </c>
      <c r="E576" s="313" t="s">
        <v>1790</v>
      </c>
      <c r="F576" s="313" t="s">
        <v>1791</v>
      </c>
      <c r="G576" s="313" t="s">
        <v>1792</v>
      </c>
      <c r="H576" s="483">
        <v>1</v>
      </c>
      <c r="I576" s="371" t="s">
        <v>1752</v>
      </c>
      <c r="J576" s="371" t="s">
        <v>1768</v>
      </c>
      <c r="K576" s="20" t="s">
        <v>1793</v>
      </c>
      <c r="L576" s="313" t="s">
        <v>1755</v>
      </c>
      <c r="M576" s="371" t="s">
        <v>1794</v>
      </c>
      <c r="N576" s="280"/>
      <c r="O576" s="280"/>
      <c r="P576" s="280"/>
      <c r="Q576" s="280"/>
      <c r="R576" s="280"/>
      <c r="S576" s="280"/>
      <c r="T576" s="280"/>
      <c r="U576" s="280"/>
      <c r="V576" s="280"/>
      <c r="W576" s="280"/>
      <c r="X576" s="280"/>
      <c r="Y576" s="280"/>
      <c r="Z576" s="757"/>
      <c r="AA576" s="483">
        <v>0.25</v>
      </c>
      <c r="AB576" s="483">
        <v>0.25</v>
      </c>
      <c r="AC576" s="483">
        <v>0.25</v>
      </c>
      <c r="AD576" s="483">
        <v>0.25</v>
      </c>
    </row>
    <row r="577" spans="1:30" ht="50.1" customHeight="1" x14ac:dyDescent="0.3">
      <c r="A577" s="317"/>
      <c r="B577" s="317"/>
      <c r="C577" s="313"/>
      <c r="D577" s="313"/>
      <c r="E577" s="313"/>
      <c r="F577" s="313"/>
      <c r="G577" s="313"/>
      <c r="H577" s="483"/>
      <c r="I577" s="371"/>
      <c r="J577" s="371"/>
      <c r="K577" s="20" t="s">
        <v>1795</v>
      </c>
      <c r="L577" s="313"/>
      <c r="M577" s="371"/>
      <c r="N577" s="280"/>
      <c r="O577" s="280"/>
      <c r="P577" s="280"/>
      <c r="Q577" s="280"/>
      <c r="R577" s="280"/>
      <c r="S577" s="280"/>
      <c r="T577" s="280"/>
      <c r="U577" s="280"/>
      <c r="V577" s="280"/>
      <c r="W577" s="280"/>
      <c r="X577" s="280"/>
      <c r="Y577" s="280"/>
      <c r="Z577" s="757"/>
      <c r="AA577" s="483"/>
      <c r="AB577" s="483"/>
      <c r="AC577" s="483"/>
      <c r="AD577" s="483"/>
    </row>
    <row r="578" spans="1:30" ht="29.25" customHeight="1" x14ac:dyDescent="0.3">
      <c r="A578" s="552"/>
      <c r="B578" s="552"/>
      <c r="C578" s="552"/>
      <c r="D578" s="552"/>
      <c r="E578" s="552"/>
      <c r="F578" s="552"/>
      <c r="G578" s="552"/>
      <c r="H578" s="552"/>
      <c r="I578" s="552"/>
      <c r="J578" s="552"/>
      <c r="K578" s="552"/>
      <c r="L578" s="552"/>
      <c r="M578" s="552"/>
      <c r="N578" s="552"/>
      <c r="O578" s="552"/>
      <c r="P578" s="552"/>
      <c r="Q578" s="552"/>
      <c r="R578" s="552"/>
      <c r="S578" s="552"/>
      <c r="T578" s="552"/>
      <c r="U578" s="552"/>
      <c r="V578" s="552"/>
      <c r="W578" s="552"/>
      <c r="X578" s="552"/>
      <c r="Y578" s="552"/>
      <c r="Z578" s="552"/>
      <c r="AA578" s="552"/>
      <c r="AB578" s="552"/>
      <c r="AC578" s="552"/>
    </row>
  </sheetData>
  <mergeCells count="2031">
    <mergeCell ref="AD558:AD562"/>
    <mergeCell ref="AD563:AD565"/>
    <mergeCell ref="AD566:AD570"/>
    <mergeCell ref="AD571:AD572"/>
    <mergeCell ref="Z573:Z575"/>
    <mergeCell ref="AD574:AD575"/>
    <mergeCell ref="AD576:AD577"/>
    <mergeCell ref="A12:AD12"/>
    <mergeCell ref="A82:AD82"/>
    <mergeCell ref="G98:G106"/>
    <mergeCell ref="H98:H106"/>
    <mergeCell ref="AA98:AA106"/>
    <mergeCell ref="AB98:AB106"/>
    <mergeCell ref="AC98:AC106"/>
    <mergeCell ref="AD98:AD106"/>
    <mergeCell ref="G107:G113"/>
    <mergeCell ref="H107:H113"/>
    <mergeCell ref="AA107:AA113"/>
    <mergeCell ref="AB107:AB113"/>
    <mergeCell ref="AC107:AC113"/>
    <mergeCell ref="AD107:AD113"/>
    <mergeCell ref="A158:AD158"/>
    <mergeCell ref="A284:AD284"/>
    <mergeCell ref="A323:AD323"/>
    <mergeCell ref="A387:AD387"/>
    <mergeCell ref="A429:AD429"/>
    <mergeCell ref="A455:AD455"/>
    <mergeCell ref="A475:AD475"/>
    <mergeCell ref="A514:AD514"/>
    <mergeCell ref="A553:AD553"/>
    <mergeCell ref="A277:A283"/>
    <mergeCell ref="B277:B283"/>
    <mergeCell ref="C277:C283"/>
    <mergeCell ref="D277:D279"/>
    <mergeCell ref="E277:E279"/>
    <mergeCell ref="F277:F279"/>
    <mergeCell ref="G277:G278"/>
    <mergeCell ref="H277:H278"/>
    <mergeCell ref="I277:I279"/>
    <mergeCell ref="J277:J279"/>
    <mergeCell ref="L277:L279"/>
    <mergeCell ref="M277:M279"/>
    <mergeCell ref="Z277:Z278"/>
    <mergeCell ref="AA277:AA278"/>
    <mergeCell ref="AB277:AB278"/>
    <mergeCell ref="AC277:AC278"/>
    <mergeCell ref="AD277:AD278"/>
    <mergeCell ref="D280:D283"/>
    <mergeCell ref="E280:E283"/>
    <mergeCell ref="F280:F283"/>
    <mergeCell ref="G280:G283"/>
    <mergeCell ref="H280:H283"/>
    <mergeCell ref="I280:I283"/>
    <mergeCell ref="J280:J283"/>
    <mergeCell ref="L280:L283"/>
    <mergeCell ref="M280:M283"/>
    <mergeCell ref="Z280:Z283"/>
    <mergeCell ref="AA280:AA283"/>
    <mergeCell ref="AB280:AB283"/>
    <mergeCell ref="AC280:AC283"/>
    <mergeCell ref="Z533:Z537"/>
    <mergeCell ref="AD533:AD534"/>
    <mergeCell ref="AD535:AD537"/>
    <mergeCell ref="AD538:AD542"/>
    <mergeCell ref="G533:G534"/>
    <mergeCell ref="H533:H534"/>
    <mergeCell ref="I533:I537"/>
    <mergeCell ref="J533:J537"/>
    <mergeCell ref="L533:L537"/>
    <mergeCell ref="M533:M537"/>
    <mergeCell ref="M528:M532"/>
    <mergeCell ref="AA528:AA529"/>
    <mergeCell ref="AB528:AB529"/>
    <mergeCell ref="AD543:AD547"/>
    <mergeCell ref="D548:D552"/>
    <mergeCell ref="E548:E552"/>
    <mergeCell ref="F548:F552"/>
    <mergeCell ref="G548:G552"/>
    <mergeCell ref="H548:H552"/>
    <mergeCell ref="I548:I552"/>
    <mergeCell ref="J548:J552"/>
    <mergeCell ref="L548:L552"/>
    <mergeCell ref="M548:M552"/>
    <mergeCell ref="Z548:Z552"/>
    <mergeCell ref="AA548:AA552"/>
    <mergeCell ref="AB548:AB552"/>
    <mergeCell ref="AC548:AC552"/>
    <mergeCell ref="AD548:AD552"/>
    <mergeCell ref="A460:A474"/>
    <mergeCell ref="B460:B474"/>
    <mergeCell ref="C460:C474"/>
    <mergeCell ref="Z460:Z463"/>
    <mergeCell ref="AD460:AD461"/>
    <mergeCell ref="AD462:AD463"/>
    <mergeCell ref="Z464:Z469"/>
    <mergeCell ref="AD464:AD466"/>
    <mergeCell ref="AD467:AD469"/>
    <mergeCell ref="Z470:Z473"/>
    <mergeCell ref="AA472:AA473"/>
    <mergeCell ref="AB472:AB473"/>
    <mergeCell ref="AC472:AC473"/>
    <mergeCell ref="AD472:AD473"/>
    <mergeCell ref="AD480:AD482"/>
    <mergeCell ref="AD483:AD486"/>
    <mergeCell ref="AD487:AD491"/>
    <mergeCell ref="D487:D491"/>
    <mergeCell ref="E487:E491"/>
    <mergeCell ref="F487:F491"/>
    <mergeCell ref="Z480:Z482"/>
    <mergeCell ref="AA480:AA482"/>
    <mergeCell ref="AB480:AB482"/>
    <mergeCell ref="AC480:AC482"/>
    <mergeCell ref="D483:D486"/>
    <mergeCell ref="E483:E486"/>
    <mergeCell ref="F483:F486"/>
    <mergeCell ref="G480:G482"/>
    <mergeCell ref="H480:H482"/>
    <mergeCell ref="I480:I482"/>
    <mergeCell ref="J480:J482"/>
    <mergeCell ref="L480:L482"/>
    <mergeCell ref="AA476:AD476"/>
    <mergeCell ref="Z477:Z479"/>
    <mergeCell ref="AA477:AD477"/>
    <mergeCell ref="AA515:AD515"/>
    <mergeCell ref="Z516:Z518"/>
    <mergeCell ref="AA516:AD516"/>
    <mergeCell ref="AA554:AD554"/>
    <mergeCell ref="Z555:Z557"/>
    <mergeCell ref="AA555:AD555"/>
    <mergeCell ref="AD434:AD437"/>
    <mergeCell ref="AD438:AD442"/>
    <mergeCell ref="AD443:AD445"/>
    <mergeCell ref="AD446:AD448"/>
    <mergeCell ref="Z449:Z454"/>
    <mergeCell ref="AD449:AD450"/>
    <mergeCell ref="AD451:AD452"/>
    <mergeCell ref="AD453:AD454"/>
    <mergeCell ref="Z492:Z496"/>
    <mergeCell ref="AD492:AD493"/>
    <mergeCell ref="AD494:AD496"/>
    <mergeCell ref="AD497:AD500"/>
    <mergeCell ref="AD501:AD505"/>
    <mergeCell ref="AD506:AD508"/>
    <mergeCell ref="AA533:AA534"/>
    <mergeCell ref="AB533:AB534"/>
    <mergeCell ref="AC533:AC534"/>
    <mergeCell ref="AD509:AD513"/>
    <mergeCell ref="AD519:AD523"/>
    <mergeCell ref="AD524:AD527"/>
    <mergeCell ref="Z528:Z532"/>
    <mergeCell ref="AD528:AD529"/>
    <mergeCell ref="AD530:AD532"/>
    <mergeCell ref="Z286:Z288"/>
    <mergeCell ref="AA286:AD286"/>
    <mergeCell ref="AA324:AD324"/>
    <mergeCell ref="Z325:Z327"/>
    <mergeCell ref="AA325:AD325"/>
    <mergeCell ref="AA388:AD388"/>
    <mergeCell ref="Z389:Z391"/>
    <mergeCell ref="AA389:AD389"/>
    <mergeCell ref="AD280:AD283"/>
    <mergeCell ref="AD341:AD344"/>
    <mergeCell ref="AD235:AD239"/>
    <mergeCell ref="AD240:AD243"/>
    <mergeCell ref="AD244:AD246"/>
    <mergeCell ref="AD247:AD249"/>
    <mergeCell ref="AD250:AD254"/>
    <mergeCell ref="Z255:Z259"/>
    <mergeCell ref="AD255:AD257"/>
    <mergeCell ref="AD258:AD259"/>
    <mergeCell ref="AD260:AD263"/>
    <mergeCell ref="AD264:AD267"/>
    <mergeCell ref="AD268:AD272"/>
    <mergeCell ref="AD273:AD276"/>
    <mergeCell ref="Z289:Z294"/>
    <mergeCell ref="AD289:AD291"/>
    <mergeCell ref="AD292:AD294"/>
    <mergeCell ref="AC423:AC425"/>
    <mergeCell ref="AD423:AD425"/>
    <mergeCell ref="G426:G428"/>
    <mergeCell ref="H426:H428"/>
    <mergeCell ref="K426:K428"/>
    <mergeCell ref="N426:N428"/>
    <mergeCell ref="O426:O428"/>
    <mergeCell ref="P426:P428"/>
    <mergeCell ref="Q426:Q428"/>
    <mergeCell ref="R426:R428"/>
    <mergeCell ref="S426:S428"/>
    <mergeCell ref="T426:T428"/>
    <mergeCell ref="U426:U428"/>
    <mergeCell ref="V426:V428"/>
    <mergeCell ref="W426:W428"/>
    <mergeCell ref="X426:X428"/>
    <mergeCell ref="Y426:Y428"/>
    <mergeCell ref="AA426:AA428"/>
    <mergeCell ref="AB426:AB428"/>
    <mergeCell ref="AC426:AC428"/>
    <mergeCell ref="AD426:AD428"/>
    <mergeCell ref="H423:H425"/>
    <mergeCell ref="I423:I428"/>
    <mergeCell ref="J423:J428"/>
    <mergeCell ref="K423:K425"/>
    <mergeCell ref="L423:L428"/>
    <mergeCell ref="M423:M428"/>
    <mergeCell ref="N423:N425"/>
    <mergeCell ref="F382:F386"/>
    <mergeCell ref="O423:O425"/>
    <mergeCell ref="P423:P425"/>
    <mergeCell ref="Q423:Q425"/>
    <mergeCell ref="R423:R425"/>
    <mergeCell ref="S423:S425"/>
    <mergeCell ref="T423:T425"/>
    <mergeCell ref="U423:U425"/>
    <mergeCell ref="V423:V425"/>
    <mergeCell ref="W423:W425"/>
    <mergeCell ref="X423:X425"/>
    <mergeCell ref="AD419:AD420"/>
    <mergeCell ref="G421:G422"/>
    <mergeCell ref="H421:H422"/>
    <mergeCell ref="N421:N422"/>
    <mergeCell ref="O421:O422"/>
    <mergeCell ref="P421:P422"/>
    <mergeCell ref="Q421:Q422"/>
    <mergeCell ref="R421:R422"/>
    <mergeCell ref="S421:S422"/>
    <mergeCell ref="T421:T422"/>
    <mergeCell ref="U421:U422"/>
    <mergeCell ref="V421:V422"/>
    <mergeCell ref="W421:W422"/>
    <mergeCell ref="X421:X422"/>
    <mergeCell ref="Y421:Y422"/>
    <mergeCell ref="AA421:AA422"/>
    <mergeCell ref="AB421:AB422"/>
    <mergeCell ref="AC421:AC422"/>
    <mergeCell ref="AD421:AD422"/>
    <mergeCell ref="AA419:AA420"/>
    <mergeCell ref="AB419:AB420"/>
    <mergeCell ref="A392:A428"/>
    <mergeCell ref="B392:B428"/>
    <mergeCell ref="C392:C428"/>
    <mergeCell ref="AD392:AD394"/>
    <mergeCell ref="AD395:AD397"/>
    <mergeCell ref="AD398:AD399"/>
    <mergeCell ref="AD400:AD402"/>
    <mergeCell ref="Z403:Z405"/>
    <mergeCell ref="AD404:AD405"/>
    <mergeCell ref="Z406:Z409"/>
    <mergeCell ref="AD410:AD411"/>
    <mergeCell ref="AD412:AD413"/>
    <mergeCell ref="D414:D422"/>
    <mergeCell ref="E414:E422"/>
    <mergeCell ref="F414:F422"/>
    <mergeCell ref="G414:G416"/>
    <mergeCell ref="H414:H416"/>
    <mergeCell ref="I414:I422"/>
    <mergeCell ref="J414:J422"/>
    <mergeCell ref="L414:L422"/>
    <mergeCell ref="M414:M422"/>
    <mergeCell ref="Z414:Z422"/>
    <mergeCell ref="AA414:AA416"/>
    <mergeCell ref="AB414:AB416"/>
    <mergeCell ref="AC414:AC416"/>
    <mergeCell ref="AD414:AD416"/>
    <mergeCell ref="G417:G418"/>
    <mergeCell ref="AC419:AC420"/>
    <mergeCell ref="Y423:Y425"/>
    <mergeCell ref="Z423:Z428"/>
    <mergeCell ref="AA423:AA425"/>
    <mergeCell ref="AB423:AB425"/>
    <mergeCell ref="A328:A386"/>
    <mergeCell ref="B328:B386"/>
    <mergeCell ref="C328:C386"/>
    <mergeCell ref="AD328:AD330"/>
    <mergeCell ref="AD331:AD332"/>
    <mergeCell ref="AD333:AD337"/>
    <mergeCell ref="AD338:AD340"/>
    <mergeCell ref="D341:D344"/>
    <mergeCell ref="E341:E344"/>
    <mergeCell ref="F341:F344"/>
    <mergeCell ref="G341:G344"/>
    <mergeCell ref="H341:H344"/>
    <mergeCell ref="I341:I344"/>
    <mergeCell ref="J341:J344"/>
    <mergeCell ref="L341:L344"/>
    <mergeCell ref="M341:M344"/>
    <mergeCell ref="H417:H418"/>
    <mergeCell ref="AA417:AA418"/>
    <mergeCell ref="AB417:AB418"/>
    <mergeCell ref="AC417:AC418"/>
    <mergeCell ref="AD417:AD418"/>
    <mergeCell ref="D400:D402"/>
    <mergeCell ref="E400:E402"/>
    <mergeCell ref="F400:F402"/>
    <mergeCell ref="I400:I402"/>
    <mergeCell ref="J400:J402"/>
    <mergeCell ref="L400:L402"/>
    <mergeCell ref="M400:M402"/>
    <mergeCell ref="Z400:Z402"/>
    <mergeCell ref="D382:D386"/>
    <mergeCell ref="E382:E386"/>
    <mergeCell ref="D345:D347"/>
    <mergeCell ref="G382:G386"/>
    <mergeCell ref="H382:H386"/>
    <mergeCell ref="I382:I386"/>
    <mergeCell ref="J382:J386"/>
    <mergeCell ref="K382:K383"/>
    <mergeCell ref="L382:L386"/>
    <mergeCell ref="M382:M386"/>
    <mergeCell ref="Z382:Z386"/>
    <mergeCell ref="AA382:AA386"/>
    <mergeCell ref="AB382:AB386"/>
    <mergeCell ref="AC382:AC386"/>
    <mergeCell ref="AD382:AD386"/>
    <mergeCell ref="K384:K386"/>
    <mergeCell ref="M368:M371"/>
    <mergeCell ref="Z368:Z371"/>
    <mergeCell ref="AA368:AA371"/>
    <mergeCell ref="AB368:AB371"/>
    <mergeCell ref="AC368:AC371"/>
    <mergeCell ref="AD368:AD371"/>
    <mergeCell ref="K372:K373"/>
    <mergeCell ref="AD372:AD376"/>
    <mergeCell ref="K374:K376"/>
    <mergeCell ref="N372:N373"/>
    <mergeCell ref="O372:O373"/>
    <mergeCell ref="P372:P373"/>
    <mergeCell ref="Q372:Q373"/>
    <mergeCell ref="D377:D381"/>
    <mergeCell ref="E377:E381"/>
    <mergeCell ref="F377:F381"/>
    <mergeCell ref="G377:G381"/>
    <mergeCell ref="H377:H381"/>
    <mergeCell ref="I377:I381"/>
    <mergeCell ref="J377:J381"/>
    <mergeCell ref="K377:K378"/>
    <mergeCell ref="L377:L381"/>
    <mergeCell ref="M377:M381"/>
    <mergeCell ref="Z377:Z381"/>
    <mergeCell ref="AA377:AA381"/>
    <mergeCell ref="AB377:AB381"/>
    <mergeCell ref="AC377:AC381"/>
    <mergeCell ref="AD377:AD381"/>
    <mergeCell ref="K379:K381"/>
    <mergeCell ref="AD354:AD357"/>
    <mergeCell ref="D358:D362"/>
    <mergeCell ref="E358:E362"/>
    <mergeCell ref="F358:F362"/>
    <mergeCell ref="G358:G362"/>
    <mergeCell ref="H358:H362"/>
    <mergeCell ref="I358:I362"/>
    <mergeCell ref="J358:J362"/>
    <mergeCell ref="L358:L362"/>
    <mergeCell ref="M358:M362"/>
    <mergeCell ref="Z358:Z362"/>
    <mergeCell ref="AA358:AA362"/>
    <mergeCell ref="AB358:AB362"/>
    <mergeCell ref="AC358:AC362"/>
    <mergeCell ref="AD358:AD362"/>
    <mergeCell ref="D363:D367"/>
    <mergeCell ref="E363:E367"/>
    <mergeCell ref="F363:F367"/>
    <mergeCell ref="G363:G367"/>
    <mergeCell ref="H363:H367"/>
    <mergeCell ref="I363:I367"/>
    <mergeCell ref="J363:J367"/>
    <mergeCell ref="L363:L367"/>
    <mergeCell ref="M363:M367"/>
    <mergeCell ref="Z363:Z367"/>
    <mergeCell ref="AA363:AA367"/>
    <mergeCell ref="AB363:AB367"/>
    <mergeCell ref="AC363:AC367"/>
    <mergeCell ref="AD363:AD367"/>
    <mergeCell ref="J345:J347"/>
    <mergeCell ref="L345:L347"/>
    <mergeCell ref="M345:M347"/>
    <mergeCell ref="Z345:Z347"/>
    <mergeCell ref="AA345:AA346"/>
    <mergeCell ref="AB345:AB346"/>
    <mergeCell ref="AC345:AC346"/>
    <mergeCell ref="AD345:AD346"/>
    <mergeCell ref="L354:L357"/>
    <mergeCell ref="M354:M357"/>
    <mergeCell ref="Z354:Z357"/>
    <mergeCell ref="AA354:AA357"/>
    <mergeCell ref="AB354:AB357"/>
    <mergeCell ref="AC354:AC357"/>
    <mergeCell ref="E345:E347"/>
    <mergeCell ref="F345:F347"/>
    <mergeCell ref="G345:G346"/>
    <mergeCell ref="D348:D353"/>
    <mergeCell ref="E348:E353"/>
    <mergeCell ref="F348:F353"/>
    <mergeCell ref="G348:G353"/>
    <mergeCell ref="H348:H353"/>
    <mergeCell ref="I348:I353"/>
    <mergeCell ref="J348:J353"/>
    <mergeCell ref="L348:L353"/>
    <mergeCell ref="M348:M353"/>
    <mergeCell ref="Z348:Z353"/>
    <mergeCell ref="AA348:AA353"/>
    <mergeCell ref="AB348:AB353"/>
    <mergeCell ref="AC348:AC353"/>
    <mergeCell ref="AD348:AD353"/>
    <mergeCell ref="AD303:AD306"/>
    <mergeCell ref="AD307:AD309"/>
    <mergeCell ref="Z310:Z314"/>
    <mergeCell ref="AD310:AD312"/>
    <mergeCell ref="AD313:AD314"/>
    <mergeCell ref="AD315:AD319"/>
    <mergeCell ref="AD320:AD322"/>
    <mergeCell ref="H345:H346"/>
    <mergeCell ref="I345:I347"/>
    <mergeCell ref="Z338:Z340"/>
    <mergeCell ref="AA338:AA340"/>
    <mergeCell ref="AB338:AB340"/>
    <mergeCell ref="AC338:AC340"/>
    <mergeCell ref="AC333:AC337"/>
    <mergeCell ref="D338:D340"/>
    <mergeCell ref="E338:E340"/>
    <mergeCell ref="F338:F340"/>
    <mergeCell ref="G338:G340"/>
    <mergeCell ref="AD295:AD298"/>
    <mergeCell ref="AD299:AD302"/>
    <mergeCell ref="AD152:AD157"/>
    <mergeCell ref="AD163:AD167"/>
    <mergeCell ref="AD168:AD171"/>
    <mergeCell ref="AD172:AD176"/>
    <mergeCell ref="AD177:AD180"/>
    <mergeCell ref="AD181:AD185"/>
    <mergeCell ref="AD186:AD188"/>
    <mergeCell ref="AD189:AD193"/>
    <mergeCell ref="AD194:AD198"/>
    <mergeCell ref="AD199:AD203"/>
    <mergeCell ref="AD204:AD208"/>
    <mergeCell ref="AD209:AD212"/>
    <mergeCell ref="AD213:AD216"/>
    <mergeCell ref="AD217:AD222"/>
    <mergeCell ref="AD223:AD227"/>
    <mergeCell ref="AD228:AD231"/>
    <mergeCell ref="AD232:AD234"/>
    <mergeCell ref="AA159:AD159"/>
    <mergeCell ref="AA160:AD160"/>
    <mergeCell ref="AA285:AD285"/>
    <mergeCell ref="AA289:AA291"/>
    <mergeCell ref="AB289:AB291"/>
    <mergeCell ref="AC289:AC291"/>
    <mergeCell ref="AC264:AC267"/>
    <mergeCell ref="AC255:AC257"/>
    <mergeCell ref="Z247:Z249"/>
    <mergeCell ref="AA247:AA249"/>
    <mergeCell ref="AB247:AB249"/>
    <mergeCell ref="AC79:AC81"/>
    <mergeCell ref="AD79:AD81"/>
    <mergeCell ref="Z87:Z97"/>
    <mergeCell ref="AD87:AD92"/>
    <mergeCell ref="AD93:AD97"/>
    <mergeCell ref="Z98:Z106"/>
    <mergeCell ref="Z107:Z113"/>
    <mergeCell ref="Z114:Z127"/>
    <mergeCell ref="AD114:AD117"/>
    <mergeCell ref="AD118:AD121"/>
    <mergeCell ref="AD122:AD127"/>
    <mergeCell ref="AD128:AD133"/>
    <mergeCell ref="AD134:AD137"/>
    <mergeCell ref="AD138:AD140"/>
    <mergeCell ref="AD141:AD151"/>
    <mergeCell ref="AC247:AC249"/>
    <mergeCell ref="AC244:AC246"/>
    <mergeCell ref="Z235:Z239"/>
    <mergeCell ref="AA235:AA239"/>
    <mergeCell ref="AB235:AB239"/>
    <mergeCell ref="AC235:AC239"/>
    <mergeCell ref="AA228:AA231"/>
    <mergeCell ref="AA83:AD83"/>
    <mergeCell ref="Z84:Z86"/>
    <mergeCell ref="H68:H75"/>
    <mergeCell ref="I68:I75"/>
    <mergeCell ref="J68:J75"/>
    <mergeCell ref="L68:L75"/>
    <mergeCell ref="M68:M75"/>
    <mergeCell ref="Z68:Z75"/>
    <mergeCell ref="AA68:AA75"/>
    <mergeCell ref="AB68:AB75"/>
    <mergeCell ref="AC68:AC75"/>
    <mergeCell ref="AD68:AD75"/>
    <mergeCell ref="J141:J151"/>
    <mergeCell ref="L141:L151"/>
    <mergeCell ref="M141:M151"/>
    <mergeCell ref="Z141:Z151"/>
    <mergeCell ref="AA141:AA151"/>
    <mergeCell ref="H134:H137"/>
    <mergeCell ref="I134:I137"/>
    <mergeCell ref="M134:M137"/>
    <mergeCell ref="H128:H133"/>
    <mergeCell ref="I128:I133"/>
    <mergeCell ref="J128:J133"/>
    <mergeCell ref="L128:L133"/>
    <mergeCell ref="M128:M133"/>
    <mergeCell ref="AA114:AA117"/>
    <mergeCell ref="AB114:AB117"/>
    <mergeCell ref="AC114:AC117"/>
    <mergeCell ref="AA87:AA92"/>
    <mergeCell ref="AB87:AB92"/>
    <mergeCell ref="AC87:AC92"/>
    <mergeCell ref="N83:Y83"/>
    <mergeCell ref="AA84:AD84"/>
    <mergeCell ref="D65:D67"/>
    <mergeCell ref="E65:E67"/>
    <mergeCell ref="F65:F67"/>
    <mergeCell ref="G65:G67"/>
    <mergeCell ref="H65:H67"/>
    <mergeCell ref="I65:I67"/>
    <mergeCell ref="J65:J67"/>
    <mergeCell ref="L65:L67"/>
    <mergeCell ref="M65:M67"/>
    <mergeCell ref="Z65:Z67"/>
    <mergeCell ref="AA65:AA67"/>
    <mergeCell ref="AB65:AB67"/>
    <mergeCell ref="AC65:AC67"/>
    <mergeCell ref="AD65:AD67"/>
    <mergeCell ref="D76:D81"/>
    <mergeCell ref="E76:E81"/>
    <mergeCell ref="F76:F81"/>
    <mergeCell ref="G76:G78"/>
    <mergeCell ref="H76:H78"/>
    <mergeCell ref="I76:I81"/>
    <mergeCell ref="J76:J81"/>
    <mergeCell ref="L76:L81"/>
    <mergeCell ref="M76:M81"/>
    <mergeCell ref="Z76:Z81"/>
    <mergeCell ref="AA76:AA78"/>
    <mergeCell ref="AB76:AB78"/>
    <mergeCell ref="AC76:AC78"/>
    <mergeCell ref="AD76:AD78"/>
    <mergeCell ref="G79:G81"/>
    <mergeCell ref="H79:H81"/>
    <mergeCell ref="AA79:AA81"/>
    <mergeCell ref="AB79:AB81"/>
    <mergeCell ref="E57:E64"/>
    <mergeCell ref="F57:F64"/>
    <mergeCell ref="G57:G58"/>
    <mergeCell ref="H57:H58"/>
    <mergeCell ref="I57:I64"/>
    <mergeCell ref="J57:J64"/>
    <mergeCell ref="L57:L64"/>
    <mergeCell ref="M57:M64"/>
    <mergeCell ref="Z57:Z64"/>
    <mergeCell ref="AA57:AA58"/>
    <mergeCell ref="AB57:AB58"/>
    <mergeCell ref="AC57:AC58"/>
    <mergeCell ref="AD57:AD58"/>
    <mergeCell ref="G59:G60"/>
    <mergeCell ref="H59:H60"/>
    <mergeCell ref="AA59:AA60"/>
    <mergeCell ref="AB59:AB60"/>
    <mergeCell ref="AC59:AC60"/>
    <mergeCell ref="AD59:AD60"/>
    <mergeCell ref="G61:G62"/>
    <mergeCell ref="H61:H62"/>
    <mergeCell ref="AA61:AA62"/>
    <mergeCell ref="AB61:AB62"/>
    <mergeCell ref="AD61:AD62"/>
    <mergeCell ref="G63:G64"/>
    <mergeCell ref="H63:H64"/>
    <mergeCell ref="AA63:AA64"/>
    <mergeCell ref="AB63:AB64"/>
    <mergeCell ref="AC63:AC64"/>
    <mergeCell ref="AD63:AD64"/>
    <mergeCell ref="AD42:AD45"/>
    <mergeCell ref="D46:D56"/>
    <mergeCell ref="E46:E56"/>
    <mergeCell ref="F46:F56"/>
    <mergeCell ref="G46:G49"/>
    <mergeCell ref="H46:H49"/>
    <mergeCell ref="I46:I49"/>
    <mergeCell ref="J46:J56"/>
    <mergeCell ref="L46:L56"/>
    <mergeCell ref="M46:M56"/>
    <mergeCell ref="Z46:Z56"/>
    <mergeCell ref="AA46:AA49"/>
    <mergeCell ref="AB46:AB49"/>
    <mergeCell ref="AC46:AC49"/>
    <mergeCell ref="AD46:AD49"/>
    <mergeCell ref="G50:G52"/>
    <mergeCell ref="H50:H52"/>
    <mergeCell ref="I50:I52"/>
    <mergeCell ref="AA50:AA52"/>
    <mergeCell ref="AB50:AB52"/>
    <mergeCell ref="AC50:AC52"/>
    <mergeCell ref="AD50:AD52"/>
    <mergeCell ref="G53:G56"/>
    <mergeCell ref="H53:H56"/>
    <mergeCell ref="I53:I56"/>
    <mergeCell ref="AA53:AA56"/>
    <mergeCell ref="AB53:AB56"/>
    <mergeCell ref="AC53:AC56"/>
    <mergeCell ref="AD53:AD56"/>
    <mergeCell ref="AD30:AD34"/>
    <mergeCell ref="G35:G37"/>
    <mergeCell ref="H35:H37"/>
    <mergeCell ref="I35:I37"/>
    <mergeCell ref="AA35:AA37"/>
    <mergeCell ref="AB35:AB37"/>
    <mergeCell ref="AC35:AC37"/>
    <mergeCell ref="AD35:AD37"/>
    <mergeCell ref="D38:D41"/>
    <mergeCell ref="E38:E41"/>
    <mergeCell ref="F38:F41"/>
    <mergeCell ref="G38:G39"/>
    <mergeCell ref="H38:H39"/>
    <mergeCell ref="I38:I41"/>
    <mergeCell ref="J38:J41"/>
    <mergeCell ref="L38:L41"/>
    <mergeCell ref="M38:M41"/>
    <mergeCell ref="Z38:Z41"/>
    <mergeCell ref="AA38:AA39"/>
    <mergeCell ref="AB38:AB39"/>
    <mergeCell ref="AC38:AC39"/>
    <mergeCell ref="AD38:AD39"/>
    <mergeCell ref="G40:G41"/>
    <mergeCell ref="H40:H41"/>
    <mergeCell ref="AA40:AA41"/>
    <mergeCell ref="AB40:AB41"/>
    <mergeCell ref="AC40:AC41"/>
    <mergeCell ref="AD40:AD41"/>
    <mergeCell ref="AD21:AD22"/>
    <mergeCell ref="G23:G24"/>
    <mergeCell ref="H23:H24"/>
    <mergeCell ref="AA23:AA24"/>
    <mergeCell ref="AB23:AB24"/>
    <mergeCell ref="AC23:AC24"/>
    <mergeCell ref="AD23:AD24"/>
    <mergeCell ref="D25:D29"/>
    <mergeCell ref="E25:E29"/>
    <mergeCell ref="F25:F29"/>
    <mergeCell ref="G25:G29"/>
    <mergeCell ref="H25:H29"/>
    <mergeCell ref="I25:I29"/>
    <mergeCell ref="J25:J29"/>
    <mergeCell ref="L25:L29"/>
    <mergeCell ref="M25:M29"/>
    <mergeCell ref="Z25:Z29"/>
    <mergeCell ref="AA25:AA29"/>
    <mergeCell ref="AB25:AB29"/>
    <mergeCell ref="AC25:AC29"/>
    <mergeCell ref="AD25:AD29"/>
    <mergeCell ref="A17:A20"/>
    <mergeCell ref="B17:B20"/>
    <mergeCell ref="C17:C81"/>
    <mergeCell ref="D17:D20"/>
    <mergeCell ref="E17:E20"/>
    <mergeCell ref="F17:F20"/>
    <mergeCell ref="G17:G20"/>
    <mergeCell ref="H17:H20"/>
    <mergeCell ref="I17:I20"/>
    <mergeCell ref="J17:J20"/>
    <mergeCell ref="L17:L20"/>
    <mergeCell ref="M17:M20"/>
    <mergeCell ref="Z17:Z20"/>
    <mergeCell ref="AA17:AA20"/>
    <mergeCell ref="AB17:AB20"/>
    <mergeCell ref="AC17:AC20"/>
    <mergeCell ref="AD17:AD20"/>
    <mergeCell ref="A21:A81"/>
    <mergeCell ref="B21:B81"/>
    <mergeCell ref="D21:D24"/>
    <mergeCell ref="E21:E24"/>
    <mergeCell ref="F21:F24"/>
    <mergeCell ref="G21:G22"/>
    <mergeCell ref="H21:H22"/>
    <mergeCell ref="I21:I24"/>
    <mergeCell ref="J21:J24"/>
    <mergeCell ref="L21:L24"/>
    <mergeCell ref="M21:M24"/>
    <mergeCell ref="Z21:Z24"/>
    <mergeCell ref="AA21:AA22"/>
    <mergeCell ref="AB21:AB22"/>
    <mergeCell ref="AC21:AC22"/>
    <mergeCell ref="Z576:Z577"/>
    <mergeCell ref="AA576:AA577"/>
    <mergeCell ref="AB576:AB577"/>
    <mergeCell ref="AC576:AC577"/>
    <mergeCell ref="A578:AC578"/>
    <mergeCell ref="AC574:AC575"/>
    <mergeCell ref="D576:D577"/>
    <mergeCell ref="E576:E577"/>
    <mergeCell ref="F576:F577"/>
    <mergeCell ref="G576:G577"/>
    <mergeCell ref="H576:H577"/>
    <mergeCell ref="I576:I577"/>
    <mergeCell ref="J576:J577"/>
    <mergeCell ref="L576:L577"/>
    <mergeCell ref="M576:M577"/>
    <mergeCell ref="G574:G575"/>
    <mergeCell ref="H574:H575"/>
    <mergeCell ref="AA574:AA575"/>
    <mergeCell ref="AB574:AB575"/>
    <mergeCell ref="A558:A577"/>
    <mergeCell ref="B558:B577"/>
    <mergeCell ref="C558:C577"/>
    <mergeCell ref="AA571:AA572"/>
    <mergeCell ref="AB571:AB572"/>
    <mergeCell ref="AC571:AC572"/>
    <mergeCell ref="D573:D575"/>
    <mergeCell ref="E573:E575"/>
    <mergeCell ref="F573:F575"/>
    <mergeCell ref="I573:I575"/>
    <mergeCell ref="J573:J575"/>
    <mergeCell ref="L573:L575"/>
    <mergeCell ref="M573:M575"/>
    <mergeCell ref="I571:I572"/>
    <mergeCell ref="J571:J572"/>
    <mergeCell ref="L571:L572"/>
    <mergeCell ref="M571:M572"/>
    <mergeCell ref="Z571:Z572"/>
    <mergeCell ref="Z566:Z570"/>
    <mergeCell ref="AA566:AA570"/>
    <mergeCell ref="AB566:AB570"/>
    <mergeCell ref="AC566:AC570"/>
    <mergeCell ref="D571:D572"/>
    <mergeCell ref="E571:E572"/>
    <mergeCell ref="F571:F572"/>
    <mergeCell ref="G571:G572"/>
    <mergeCell ref="H571:H572"/>
    <mergeCell ref="AC563:AC565"/>
    <mergeCell ref="D566:D570"/>
    <mergeCell ref="E566:E570"/>
    <mergeCell ref="F566:F570"/>
    <mergeCell ref="G566:G570"/>
    <mergeCell ref="H566:H570"/>
    <mergeCell ref="I566:I570"/>
    <mergeCell ref="J566:J570"/>
    <mergeCell ref="L566:L570"/>
    <mergeCell ref="M566:M570"/>
    <mergeCell ref="Z558:Z565"/>
    <mergeCell ref="AA558:AA562"/>
    <mergeCell ref="AB558:AB562"/>
    <mergeCell ref="AC558:AC562"/>
    <mergeCell ref="G563:G565"/>
    <mergeCell ref="H563:H565"/>
    <mergeCell ref="AA563:AA565"/>
    <mergeCell ref="AB563:AB565"/>
    <mergeCell ref="D543:D547"/>
    <mergeCell ref="E543:E547"/>
    <mergeCell ref="F543:F547"/>
    <mergeCell ref="G543:G547"/>
    <mergeCell ref="G558:G562"/>
    <mergeCell ref="H558:H562"/>
    <mergeCell ref="I558:I565"/>
    <mergeCell ref="J558:J565"/>
    <mergeCell ref="L558:L565"/>
    <mergeCell ref="M558:M565"/>
    <mergeCell ref="D558:D565"/>
    <mergeCell ref="E558:E565"/>
    <mergeCell ref="F558:F565"/>
    <mergeCell ref="N555:Y555"/>
    <mergeCell ref="A556:A557"/>
    <mergeCell ref="B556:B557"/>
    <mergeCell ref="N556:P556"/>
    <mergeCell ref="Q556:S556"/>
    <mergeCell ref="T556:V556"/>
    <mergeCell ref="W556:Y556"/>
    <mergeCell ref="H555:H557"/>
    <mergeCell ref="I555:I557"/>
    <mergeCell ref="J555:J557"/>
    <mergeCell ref="K555:K557"/>
    <mergeCell ref="L555:L557"/>
    <mergeCell ref="M555:M557"/>
    <mergeCell ref="A555:B555"/>
    <mergeCell ref="C555:C557"/>
    <mergeCell ref="D555:D557"/>
    <mergeCell ref="E555:E557"/>
    <mergeCell ref="F555:F557"/>
    <mergeCell ref="G555:G557"/>
    <mergeCell ref="AC528:AC529"/>
    <mergeCell ref="G530:G532"/>
    <mergeCell ref="H530:H532"/>
    <mergeCell ref="AA530:AA532"/>
    <mergeCell ref="AB530:AB532"/>
    <mergeCell ref="AC530:AC532"/>
    <mergeCell ref="L528:L532"/>
    <mergeCell ref="N554:Y554"/>
    <mergeCell ref="H543:H547"/>
    <mergeCell ref="I543:I547"/>
    <mergeCell ref="J543:J547"/>
    <mergeCell ref="L543:L547"/>
    <mergeCell ref="M543:M547"/>
    <mergeCell ref="Z543:Z547"/>
    <mergeCell ref="AA543:AA547"/>
    <mergeCell ref="AB543:AB547"/>
    <mergeCell ref="AC543:AC547"/>
    <mergeCell ref="Z538:Z542"/>
    <mergeCell ref="AA538:AA542"/>
    <mergeCell ref="AB538:AB542"/>
    <mergeCell ref="AC538:AC542"/>
    <mergeCell ref="AC535:AC537"/>
    <mergeCell ref="G538:G542"/>
    <mergeCell ref="H538:H542"/>
    <mergeCell ref="I538:I542"/>
    <mergeCell ref="J538:J542"/>
    <mergeCell ref="L538:L542"/>
    <mergeCell ref="M538:M542"/>
    <mergeCell ref="G535:G537"/>
    <mergeCell ref="H535:H537"/>
    <mergeCell ref="AA535:AA537"/>
    <mergeCell ref="AB535:AB537"/>
    <mergeCell ref="Z519:Z523"/>
    <mergeCell ref="AA519:AA523"/>
    <mergeCell ref="AB519:AB523"/>
    <mergeCell ref="AC519:AC523"/>
    <mergeCell ref="D524:D527"/>
    <mergeCell ref="E524:E527"/>
    <mergeCell ref="F524:F527"/>
    <mergeCell ref="G524:G527"/>
    <mergeCell ref="H524:H527"/>
    <mergeCell ref="G519:G523"/>
    <mergeCell ref="H519:H523"/>
    <mergeCell ref="I519:I523"/>
    <mergeCell ref="J519:J523"/>
    <mergeCell ref="L519:L523"/>
    <mergeCell ref="M519:M523"/>
    <mergeCell ref="D519:D523"/>
    <mergeCell ref="E519:E523"/>
    <mergeCell ref="F519:F523"/>
    <mergeCell ref="AA524:AA527"/>
    <mergeCell ref="AB524:AB527"/>
    <mergeCell ref="AC524:AC527"/>
    <mergeCell ref="I524:I527"/>
    <mergeCell ref="J524:J527"/>
    <mergeCell ref="L524:L527"/>
    <mergeCell ref="M524:M527"/>
    <mergeCell ref="Z524:Z527"/>
    <mergeCell ref="N517:P517"/>
    <mergeCell ref="Q517:S517"/>
    <mergeCell ref="T517:V517"/>
    <mergeCell ref="W517:Y517"/>
    <mergeCell ref="I516:I518"/>
    <mergeCell ref="J516:J518"/>
    <mergeCell ref="K516:K518"/>
    <mergeCell ref="L516:L518"/>
    <mergeCell ref="M516:M518"/>
    <mergeCell ref="N516:Y516"/>
    <mergeCell ref="N515:Y515"/>
    <mergeCell ref="A516:B516"/>
    <mergeCell ref="C516:C518"/>
    <mergeCell ref="D516:D518"/>
    <mergeCell ref="E516:E518"/>
    <mergeCell ref="F516:F518"/>
    <mergeCell ref="G516:G518"/>
    <mergeCell ref="H516:H518"/>
    <mergeCell ref="Z509:Z513"/>
    <mergeCell ref="AA509:AA513"/>
    <mergeCell ref="AB509:AB513"/>
    <mergeCell ref="AC509:AC513"/>
    <mergeCell ref="AC506:AC508"/>
    <mergeCell ref="D509:D513"/>
    <mergeCell ref="E509:E513"/>
    <mergeCell ref="F509:F513"/>
    <mergeCell ref="G509:G513"/>
    <mergeCell ref="H509:H513"/>
    <mergeCell ref="I509:I513"/>
    <mergeCell ref="J509:J513"/>
    <mergeCell ref="L509:L513"/>
    <mergeCell ref="L506:L508"/>
    <mergeCell ref="M506:M508"/>
    <mergeCell ref="Z506:Z508"/>
    <mergeCell ref="AA506:AA508"/>
    <mergeCell ref="AB506:AB508"/>
    <mergeCell ref="D506:D508"/>
    <mergeCell ref="E506:E508"/>
    <mergeCell ref="F506:F508"/>
    <mergeCell ref="G506:G508"/>
    <mergeCell ref="H506:H508"/>
    <mergeCell ref="I506:I508"/>
    <mergeCell ref="J506:J508"/>
    <mergeCell ref="D501:D505"/>
    <mergeCell ref="E501:E505"/>
    <mergeCell ref="F501:F505"/>
    <mergeCell ref="G501:G505"/>
    <mergeCell ref="H501:H505"/>
    <mergeCell ref="D497:D500"/>
    <mergeCell ref="E497:E500"/>
    <mergeCell ref="F497:F500"/>
    <mergeCell ref="G497:G500"/>
    <mergeCell ref="H497:H500"/>
    <mergeCell ref="I497:I500"/>
    <mergeCell ref="J497:J500"/>
    <mergeCell ref="L497:L500"/>
    <mergeCell ref="A519:A552"/>
    <mergeCell ref="B519:B552"/>
    <mergeCell ref="C519:C552"/>
    <mergeCell ref="M509:M513"/>
    <mergeCell ref="A517:A518"/>
    <mergeCell ref="B517:B518"/>
    <mergeCell ref="D528:D532"/>
    <mergeCell ref="E528:E532"/>
    <mergeCell ref="F528:F532"/>
    <mergeCell ref="G528:G529"/>
    <mergeCell ref="H528:H529"/>
    <mergeCell ref="I528:I532"/>
    <mergeCell ref="J528:J532"/>
    <mergeCell ref="D533:D537"/>
    <mergeCell ref="E533:E537"/>
    <mergeCell ref="F533:F537"/>
    <mergeCell ref="D538:D542"/>
    <mergeCell ref="E538:E542"/>
    <mergeCell ref="F538:F542"/>
    <mergeCell ref="AA483:AA486"/>
    <mergeCell ref="AB483:AB486"/>
    <mergeCell ref="AC483:AC486"/>
    <mergeCell ref="G487:G491"/>
    <mergeCell ref="H487:H491"/>
    <mergeCell ref="I487:I491"/>
    <mergeCell ref="J487:J491"/>
    <mergeCell ref="I483:I486"/>
    <mergeCell ref="J483:J486"/>
    <mergeCell ref="L483:L486"/>
    <mergeCell ref="M483:M486"/>
    <mergeCell ref="Z483:Z486"/>
    <mergeCell ref="AC494:AC496"/>
    <mergeCell ref="G483:G486"/>
    <mergeCell ref="H483:H486"/>
    <mergeCell ref="AA501:AA505"/>
    <mergeCell ref="AB501:AB505"/>
    <mergeCell ref="AC501:AC505"/>
    <mergeCell ref="I501:I505"/>
    <mergeCell ref="J501:J505"/>
    <mergeCell ref="L501:L505"/>
    <mergeCell ref="M501:M505"/>
    <mergeCell ref="Z501:Z505"/>
    <mergeCell ref="Z497:Z500"/>
    <mergeCell ref="AA497:AA500"/>
    <mergeCell ref="AB497:AB500"/>
    <mergeCell ref="AC497:AC500"/>
    <mergeCell ref="M480:M482"/>
    <mergeCell ref="A480:A508"/>
    <mergeCell ref="B480:B508"/>
    <mergeCell ref="D480:D482"/>
    <mergeCell ref="E480:E482"/>
    <mergeCell ref="F480:F482"/>
    <mergeCell ref="C480:C513"/>
    <mergeCell ref="A509:A513"/>
    <mergeCell ref="B509:B513"/>
    <mergeCell ref="AC487:AC491"/>
    <mergeCell ref="D492:D496"/>
    <mergeCell ref="E492:E496"/>
    <mergeCell ref="F492:F496"/>
    <mergeCell ref="G492:G493"/>
    <mergeCell ref="H492:H493"/>
    <mergeCell ref="I492:I496"/>
    <mergeCell ref="J492:J496"/>
    <mergeCell ref="M497:M500"/>
    <mergeCell ref="AA492:AA493"/>
    <mergeCell ref="AB492:AB493"/>
    <mergeCell ref="AC492:AC493"/>
    <mergeCell ref="G494:G496"/>
    <mergeCell ref="H494:H496"/>
    <mergeCell ref="AA494:AA496"/>
    <mergeCell ref="AB494:AB496"/>
    <mergeCell ref="L492:L496"/>
    <mergeCell ref="M492:M496"/>
    <mergeCell ref="L487:L491"/>
    <mergeCell ref="M487:M491"/>
    <mergeCell ref="Z487:Z491"/>
    <mergeCell ref="AA487:AA491"/>
    <mergeCell ref="AB487:AB491"/>
    <mergeCell ref="N477:Y477"/>
    <mergeCell ref="A478:A479"/>
    <mergeCell ref="B478:B479"/>
    <mergeCell ref="N478:P478"/>
    <mergeCell ref="Q478:S478"/>
    <mergeCell ref="T478:V478"/>
    <mergeCell ref="W478:Y478"/>
    <mergeCell ref="H477:H479"/>
    <mergeCell ref="I477:I479"/>
    <mergeCell ref="J477:J479"/>
    <mergeCell ref="K477:K479"/>
    <mergeCell ref="L477:L479"/>
    <mergeCell ref="M477:M479"/>
    <mergeCell ref="A477:B477"/>
    <mergeCell ref="C477:C479"/>
    <mergeCell ref="D477:D479"/>
    <mergeCell ref="E477:E479"/>
    <mergeCell ref="F477:F479"/>
    <mergeCell ref="G477:G479"/>
    <mergeCell ref="AA460:AA461"/>
    <mergeCell ref="AB460:AB461"/>
    <mergeCell ref="AC460:AC461"/>
    <mergeCell ref="G462:G463"/>
    <mergeCell ref="H462:H463"/>
    <mergeCell ref="AA462:AA463"/>
    <mergeCell ref="AB462:AB463"/>
    <mergeCell ref="G460:G461"/>
    <mergeCell ref="H460:H461"/>
    <mergeCell ref="I460:I463"/>
    <mergeCell ref="J460:J463"/>
    <mergeCell ref="L460:L463"/>
    <mergeCell ref="M460:M463"/>
    <mergeCell ref="D460:D463"/>
    <mergeCell ref="E460:E463"/>
    <mergeCell ref="F460:F463"/>
    <mergeCell ref="AC467:AC469"/>
    <mergeCell ref="AA464:AA466"/>
    <mergeCell ref="AB464:AB466"/>
    <mergeCell ref="AC464:AC466"/>
    <mergeCell ref="G467:G469"/>
    <mergeCell ref="H467:H469"/>
    <mergeCell ref="AA467:AA469"/>
    <mergeCell ref="AB467:AB469"/>
    <mergeCell ref="AC462:AC463"/>
    <mergeCell ref="D464:D469"/>
    <mergeCell ref="E464:E469"/>
    <mergeCell ref="F464:F469"/>
    <mergeCell ref="G464:G466"/>
    <mergeCell ref="H464:H466"/>
    <mergeCell ref="I464:I469"/>
    <mergeCell ref="N476:Y476"/>
    <mergeCell ref="H472:H473"/>
    <mergeCell ref="D470:D473"/>
    <mergeCell ref="E470:E473"/>
    <mergeCell ref="F470:F473"/>
    <mergeCell ref="I470:I473"/>
    <mergeCell ref="J470:J473"/>
    <mergeCell ref="L470:L473"/>
    <mergeCell ref="M470:M473"/>
    <mergeCell ref="G472:G473"/>
    <mergeCell ref="J464:J469"/>
    <mergeCell ref="L464:L469"/>
    <mergeCell ref="M464:M469"/>
    <mergeCell ref="D449:D454"/>
    <mergeCell ref="E449:E454"/>
    <mergeCell ref="F449:F454"/>
    <mergeCell ref="G449:G450"/>
    <mergeCell ref="H449:H450"/>
    <mergeCell ref="A458:A459"/>
    <mergeCell ref="B458:B459"/>
    <mergeCell ref="N458:P458"/>
    <mergeCell ref="Q458:S458"/>
    <mergeCell ref="T458:V458"/>
    <mergeCell ref="W458:Y458"/>
    <mergeCell ref="I457:I459"/>
    <mergeCell ref="J457:J459"/>
    <mergeCell ref="K457:K459"/>
    <mergeCell ref="L457:L459"/>
    <mergeCell ref="M457:M459"/>
    <mergeCell ref="N457:Y457"/>
    <mergeCell ref="G453:G454"/>
    <mergeCell ref="H453:H454"/>
    <mergeCell ref="AA453:AA454"/>
    <mergeCell ref="AB453:AB454"/>
    <mergeCell ref="AC453:AC454"/>
    <mergeCell ref="N456:Y456"/>
    <mergeCell ref="A457:B457"/>
    <mergeCell ref="C457:C459"/>
    <mergeCell ref="D457:D459"/>
    <mergeCell ref="E457:E459"/>
    <mergeCell ref="F457:F459"/>
    <mergeCell ref="G457:G459"/>
    <mergeCell ref="H457:H459"/>
    <mergeCell ref="AA456:AD456"/>
    <mergeCell ref="Z457:Z459"/>
    <mergeCell ref="AA457:AD457"/>
    <mergeCell ref="AA449:AA450"/>
    <mergeCell ref="AB449:AB450"/>
    <mergeCell ref="AC449:AC450"/>
    <mergeCell ref="G451:G452"/>
    <mergeCell ref="H451:H452"/>
    <mergeCell ref="AA451:AA452"/>
    <mergeCell ref="AB451:AB452"/>
    <mergeCell ref="AC451:AC452"/>
    <mergeCell ref="I449:I454"/>
    <mergeCell ref="J449:J454"/>
    <mergeCell ref="L449:L454"/>
    <mergeCell ref="M449:M454"/>
    <mergeCell ref="A434:A454"/>
    <mergeCell ref="B434:B454"/>
    <mergeCell ref="C434:C454"/>
    <mergeCell ref="D443:D445"/>
    <mergeCell ref="E443:E445"/>
    <mergeCell ref="AB446:AB448"/>
    <mergeCell ref="AC446:AC448"/>
    <mergeCell ref="Z446:Z448"/>
    <mergeCell ref="AA446:AA448"/>
    <mergeCell ref="Z434:Z437"/>
    <mergeCell ref="AA434:AA437"/>
    <mergeCell ref="AB434:AB437"/>
    <mergeCell ref="AC434:AC437"/>
    <mergeCell ref="F443:F445"/>
    <mergeCell ref="G443:G445"/>
    <mergeCell ref="H443:H445"/>
    <mergeCell ref="I443:I445"/>
    <mergeCell ref="J443:J445"/>
    <mergeCell ref="I438:I442"/>
    <mergeCell ref="M431:M433"/>
    <mergeCell ref="AA438:AA442"/>
    <mergeCell ref="N431:Y431"/>
    <mergeCell ref="AC443:AC445"/>
    <mergeCell ref="D446:D448"/>
    <mergeCell ref="E446:E448"/>
    <mergeCell ref="F446:F448"/>
    <mergeCell ref="G446:G448"/>
    <mergeCell ref="H446:H448"/>
    <mergeCell ref="I446:I448"/>
    <mergeCell ref="J446:J448"/>
    <mergeCell ref="L446:L448"/>
    <mergeCell ref="M446:M448"/>
    <mergeCell ref="L443:L445"/>
    <mergeCell ref="M443:M445"/>
    <mergeCell ref="Z443:Z445"/>
    <mergeCell ref="AA443:AA445"/>
    <mergeCell ref="AB443:AB445"/>
    <mergeCell ref="K431:K433"/>
    <mergeCell ref="Z431:Z433"/>
    <mergeCell ref="AA431:AD431"/>
    <mergeCell ref="AB438:AB442"/>
    <mergeCell ref="AC438:AC442"/>
    <mergeCell ref="J438:J442"/>
    <mergeCell ref="L438:L442"/>
    <mergeCell ref="M438:M442"/>
    <mergeCell ref="Z438:Z442"/>
    <mergeCell ref="N430:Y430"/>
    <mergeCell ref="T432:V432"/>
    <mergeCell ref="I434:I437"/>
    <mergeCell ref="J434:J437"/>
    <mergeCell ref="L434:L437"/>
    <mergeCell ref="M434:M437"/>
    <mergeCell ref="F434:F437"/>
    <mergeCell ref="AA430:AD430"/>
    <mergeCell ref="A431:B431"/>
    <mergeCell ref="C431:C433"/>
    <mergeCell ref="D431:D433"/>
    <mergeCell ref="E431:E433"/>
    <mergeCell ref="F431:F433"/>
    <mergeCell ref="G431:G433"/>
    <mergeCell ref="D438:D442"/>
    <mergeCell ref="E438:E442"/>
    <mergeCell ref="F438:F442"/>
    <mergeCell ref="G438:G442"/>
    <mergeCell ref="H438:H442"/>
    <mergeCell ref="G434:G437"/>
    <mergeCell ref="H434:H437"/>
    <mergeCell ref="A432:A433"/>
    <mergeCell ref="B432:B433"/>
    <mergeCell ref="N432:P432"/>
    <mergeCell ref="Q432:S432"/>
    <mergeCell ref="D434:D437"/>
    <mergeCell ref="E434:E437"/>
    <mergeCell ref="W432:Y432"/>
    <mergeCell ref="H431:H433"/>
    <mergeCell ref="I431:I433"/>
    <mergeCell ref="J431:J433"/>
    <mergeCell ref="L431:L433"/>
    <mergeCell ref="D423:D428"/>
    <mergeCell ref="E423:E428"/>
    <mergeCell ref="F423:F428"/>
    <mergeCell ref="G423:G425"/>
    <mergeCell ref="AA412:AA413"/>
    <mergeCell ref="AB412:AB413"/>
    <mergeCell ref="AC412:AC413"/>
    <mergeCell ref="I412:I413"/>
    <mergeCell ref="J412:J413"/>
    <mergeCell ref="L412:L413"/>
    <mergeCell ref="M412:M413"/>
    <mergeCell ref="Z412:Z413"/>
    <mergeCell ref="Z410:Z411"/>
    <mergeCell ref="AA410:AA411"/>
    <mergeCell ref="AB410:AB411"/>
    <mergeCell ref="AC410:AC411"/>
    <mergeCell ref="D412:D413"/>
    <mergeCell ref="E412:E413"/>
    <mergeCell ref="F412:F413"/>
    <mergeCell ref="G412:G413"/>
    <mergeCell ref="H412:H413"/>
    <mergeCell ref="D410:D411"/>
    <mergeCell ref="E410:E411"/>
    <mergeCell ref="F410:F411"/>
    <mergeCell ref="G410:G411"/>
    <mergeCell ref="H410:H411"/>
    <mergeCell ref="I410:I411"/>
    <mergeCell ref="J410:J411"/>
    <mergeCell ref="L410:L411"/>
    <mergeCell ref="M410:M411"/>
    <mergeCell ref="G419:G420"/>
    <mergeCell ref="H419:H420"/>
    <mergeCell ref="AA404:AA405"/>
    <mergeCell ref="AB404:AB405"/>
    <mergeCell ref="AC404:AC405"/>
    <mergeCell ref="D406:D409"/>
    <mergeCell ref="E406:E409"/>
    <mergeCell ref="F406:F409"/>
    <mergeCell ref="I406:I409"/>
    <mergeCell ref="J406:J409"/>
    <mergeCell ref="L406:L409"/>
    <mergeCell ref="M406:M409"/>
    <mergeCell ref="L403:L405"/>
    <mergeCell ref="M403:M405"/>
    <mergeCell ref="G404:G405"/>
    <mergeCell ref="H404:H405"/>
    <mergeCell ref="AA400:AA402"/>
    <mergeCell ref="AB400:AB402"/>
    <mergeCell ref="AC400:AC402"/>
    <mergeCell ref="D403:D405"/>
    <mergeCell ref="E403:E405"/>
    <mergeCell ref="F403:F405"/>
    <mergeCell ref="I403:I405"/>
    <mergeCell ref="J403:J405"/>
    <mergeCell ref="AC398:AC399"/>
    <mergeCell ref="G400:G402"/>
    <mergeCell ref="H400:H402"/>
    <mergeCell ref="L398:L399"/>
    <mergeCell ref="M398:M399"/>
    <mergeCell ref="Z398:Z399"/>
    <mergeCell ref="AA398:AA399"/>
    <mergeCell ref="AB398:AB399"/>
    <mergeCell ref="F398:F399"/>
    <mergeCell ref="G398:G399"/>
    <mergeCell ref="H398:H399"/>
    <mergeCell ref="I398:I399"/>
    <mergeCell ref="J398:J399"/>
    <mergeCell ref="D398:D399"/>
    <mergeCell ref="E398:E399"/>
    <mergeCell ref="I395:I397"/>
    <mergeCell ref="J395:J397"/>
    <mergeCell ref="L395:L397"/>
    <mergeCell ref="M395:M397"/>
    <mergeCell ref="Z395:Z397"/>
    <mergeCell ref="Z392:Z394"/>
    <mergeCell ref="AA392:AA394"/>
    <mergeCell ref="AB392:AB394"/>
    <mergeCell ref="AC392:AC394"/>
    <mergeCell ref="D395:D397"/>
    <mergeCell ref="E395:E397"/>
    <mergeCell ref="F395:F397"/>
    <mergeCell ref="G395:G397"/>
    <mergeCell ref="H395:H397"/>
    <mergeCell ref="G392:G394"/>
    <mergeCell ref="H392:H394"/>
    <mergeCell ref="I392:I394"/>
    <mergeCell ref="J392:J394"/>
    <mergeCell ref="L392:L394"/>
    <mergeCell ref="M392:M394"/>
    <mergeCell ref="D392:D394"/>
    <mergeCell ref="E392:E394"/>
    <mergeCell ref="F392:F394"/>
    <mergeCell ref="AA395:AA397"/>
    <mergeCell ref="AB395:AB397"/>
    <mergeCell ref="AC395:AC397"/>
    <mergeCell ref="N389:Y389"/>
    <mergeCell ref="A390:A391"/>
    <mergeCell ref="B390:B391"/>
    <mergeCell ref="N390:P390"/>
    <mergeCell ref="Q390:S390"/>
    <mergeCell ref="T390:V390"/>
    <mergeCell ref="W390:Y390"/>
    <mergeCell ref="H389:H391"/>
    <mergeCell ref="I389:I391"/>
    <mergeCell ref="J389:J391"/>
    <mergeCell ref="K389:K391"/>
    <mergeCell ref="L389:L391"/>
    <mergeCell ref="M389:M391"/>
    <mergeCell ref="A389:B389"/>
    <mergeCell ref="C389:C391"/>
    <mergeCell ref="D389:D391"/>
    <mergeCell ref="E389:E391"/>
    <mergeCell ref="F389:F391"/>
    <mergeCell ref="G389:G391"/>
    <mergeCell ref="N388:Y388"/>
    <mergeCell ref="Z372:Z376"/>
    <mergeCell ref="AA372:AA376"/>
    <mergeCell ref="AB372:AB376"/>
    <mergeCell ref="AC372:AC376"/>
    <mergeCell ref="D328:D330"/>
    <mergeCell ref="E328:E330"/>
    <mergeCell ref="F328:F330"/>
    <mergeCell ref="D372:D376"/>
    <mergeCell ref="E372:E376"/>
    <mergeCell ref="F372:F376"/>
    <mergeCell ref="G372:G376"/>
    <mergeCell ref="H372:H376"/>
    <mergeCell ref="I372:I376"/>
    <mergeCell ref="J372:J376"/>
    <mergeCell ref="L372:L376"/>
    <mergeCell ref="M372:M376"/>
    <mergeCell ref="D368:D371"/>
    <mergeCell ref="E368:E371"/>
    <mergeCell ref="F368:F371"/>
    <mergeCell ref="G368:G371"/>
    <mergeCell ref="H368:H371"/>
    <mergeCell ref="I368:I371"/>
    <mergeCell ref="J368:J371"/>
    <mergeCell ref="L368:L371"/>
    <mergeCell ref="D354:D357"/>
    <mergeCell ref="E354:E357"/>
    <mergeCell ref="F354:F357"/>
    <mergeCell ref="G354:G357"/>
    <mergeCell ref="H354:H357"/>
    <mergeCell ref="I354:I357"/>
    <mergeCell ref="J354:J357"/>
    <mergeCell ref="H338:H340"/>
    <mergeCell ref="I338:I340"/>
    <mergeCell ref="J338:J340"/>
    <mergeCell ref="L338:L340"/>
    <mergeCell ref="M338:M340"/>
    <mergeCell ref="L333:L337"/>
    <mergeCell ref="M333:M337"/>
    <mergeCell ref="Z333:Z337"/>
    <mergeCell ref="AA333:AA337"/>
    <mergeCell ref="AB333:AB337"/>
    <mergeCell ref="Z341:Z344"/>
    <mergeCell ref="AA341:AA344"/>
    <mergeCell ref="AB341:AB344"/>
    <mergeCell ref="AC341:AC344"/>
    <mergeCell ref="Z307:Z309"/>
    <mergeCell ref="AA331:AA332"/>
    <mergeCell ref="AB331:AB332"/>
    <mergeCell ref="AC331:AC332"/>
    <mergeCell ref="H310:H312"/>
    <mergeCell ref="Z320:Z322"/>
    <mergeCell ref="AA320:AA322"/>
    <mergeCell ref="AB320:AB322"/>
    <mergeCell ref="AC320:AC322"/>
    <mergeCell ref="AC315:AC319"/>
    <mergeCell ref="D333:D337"/>
    <mergeCell ref="E333:E337"/>
    <mergeCell ref="F333:F337"/>
    <mergeCell ref="G333:G337"/>
    <mergeCell ref="H333:H337"/>
    <mergeCell ref="I333:I337"/>
    <mergeCell ref="J333:J337"/>
    <mergeCell ref="I331:I332"/>
    <mergeCell ref="J331:J332"/>
    <mergeCell ref="L331:L332"/>
    <mergeCell ref="M331:M332"/>
    <mergeCell ref="Z331:Z332"/>
    <mergeCell ref="Z328:Z330"/>
    <mergeCell ref="AA328:AA330"/>
    <mergeCell ref="AB328:AB330"/>
    <mergeCell ref="AC328:AC330"/>
    <mergeCell ref="D331:D332"/>
    <mergeCell ref="E331:E332"/>
    <mergeCell ref="F331:F332"/>
    <mergeCell ref="G331:G332"/>
    <mergeCell ref="H331:H332"/>
    <mergeCell ref="G328:G330"/>
    <mergeCell ref="H328:H330"/>
    <mergeCell ref="I328:I330"/>
    <mergeCell ref="J328:J330"/>
    <mergeCell ref="L328:L330"/>
    <mergeCell ref="M328:M330"/>
    <mergeCell ref="A326:A327"/>
    <mergeCell ref="B326:B327"/>
    <mergeCell ref="N326:P326"/>
    <mergeCell ref="Q326:S326"/>
    <mergeCell ref="T326:V326"/>
    <mergeCell ref="W326:Y326"/>
    <mergeCell ref="J325:J327"/>
    <mergeCell ref="K325:K327"/>
    <mergeCell ref="L325:L327"/>
    <mergeCell ref="M325:M327"/>
    <mergeCell ref="N325:Y325"/>
    <mergeCell ref="N324:Y324"/>
    <mergeCell ref="A325:B325"/>
    <mergeCell ref="C325:C327"/>
    <mergeCell ref="D325:D327"/>
    <mergeCell ref="E325:E327"/>
    <mergeCell ref="F325:F327"/>
    <mergeCell ref="G325:G327"/>
    <mergeCell ref="H325:H327"/>
    <mergeCell ref="I325:I327"/>
    <mergeCell ref="H320:H322"/>
    <mergeCell ref="I320:I322"/>
    <mergeCell ref="J320:J322"/>
    <mergeCell ref="L320:L322"/>
    <mergeCell ref="M320:M322"/>
    <mergeCell ref="L315:L319"/>
    <mergeCell ref="M315:M319"/>
    <mergeCell ref="Z315:Z319"/>
    <mergeCell ref="AA315:AA319"/>
    <mergeCell ref="AB315:AB319"/>
    <mergeCell ref="E315:E319"/>
    <mergeCell ref="F315:F319"/>
    <mergeCell ref="G315:G319"/>
    <mergeCell ref="H307:H309"/>
    <mergeCell ref="I307:I309"/>
    <mergeCell ref="J307:J309"/>
    <mergeCell ref="L307:L309"/>
    <mergeCell ref="M307:M309"/>
    <mergeCell ref="G307:G309"/>
    <mergeCell ref="H315:H319"/>
    <mergeCell ref="I315:I319"/>
    <mergeCell ref="J315:J319"/>
    <mergeCell ref="M310:M314"/>
    <mergeCell ref="E320:E322"/>
    <mergeCell ref="F320:F322"/>
    <mergeCell ref="AA303:AA306"/>
    <mergeCell ref="AB303:AB306"/>
    <mergeCell ref="AC303:AC306"/>
    <mergeCell ref="D307:D309"/>
    <mergeCell ref="E307:E309"/>
    <mergeCell ref="F307:F309"/>
    <mergeCell ref="AA310:AA312"/>
    <mergeCell ref="AB310:AB312"/>
    <mergeCell ref="AC310:AC312"/>
    <mergeCell ref="G313:G314"/>
    <mergeCell ref="H313:H314"/>
    <mergeCell ref="AA313:AA314"/>
    <mergeCell ref="AB313:AB314"/>
    <mergeCell ref="AC313:AC314"/>
    <mergeCell ref="I310:I314"/>
    <mergeCell ref="J310:J314"/>
    <mergeCell ref="L310:L314"/>
    <mergeCell ref="AA307:AA309"/>
    <mergeCell ref="AB307:AB309"/>
    <mergeCell ref="AC307:AC309"/>
    <mergeCell ref="D310:D314"/>
    <mergeCell ref="E310:E314"/>
    <mergeCell ref="F310:F314"/>
    <mergeCell ref="G310:G312"/>
    <mergeCell ref="D303:D306"/>
    <mergeCell ref="E303:E306"/>
    <mergeCell ref="F303:F306"/>
    <mergeCell ref="G303:G306"/>
    <mergeCell ref="H303:H306"/>
    <mergeCell ref="I303:I306"/>
    <mergeCell ref="J303:J306"/>
    <mergeCell ref="L303:L306"/>
    <mergeCell ref="AA299:AA302"/>
    <mergeCell ref="AA295:AA298"/>
    <mergeCell ref="AB295:AB298"/>
    <mergeCell ref="AC295:AC298"/>
    <mergeCell ref="D299:D302"/>
    <mergeCell ref="E299:E302"/>
    <mergeCell ref="F299:F302"/>
    <mergeCell ref="G299:G302"/>
    <mergeCell ref="H299:H302"/>
    <mergeCell ref="I299:I302"/>
    <mergeCell ref="AC292:AC294"/>
    <mergeCell ref="D295:D298"/>
    <mergeCell ref="E295:E298"/>
    <mergeCell ref="F295:F298"/>
    <mergeCell ref="G295:G298"/>
    <mergeCell ref="H295:H298"/>
    <mergeCell ref="I295:I298"/>
    <mergeCell ref="J295:J298"/>
    <mergeCell ref="L295:L298"/>
    <mergeCell ref="M295:M298"/>
    <mergeCell ref="G292:G294"/>
    <mergeCell ref="H292:H294"/>
    <mergeCell ref="AA292:AA294"/>
    <mergeCell ref="AB292:AB294"/>
    <mergeCell ref="AB299:AB302"/>
    <mergeCell ref="AC299:AC302"/>
    <mergeCell ref="M303:M306"/>
    <mergeCell ref="Z303:Z306"/>
    <mergeCell ref="G289:G291"/>
    <mergeCell ref="H289:H291"/>
    <mergeCell ref="I289:I294"/>
    <mergeCell ref="J289:J294"/>
    <mergeCell ref="L289:L294"/>
    <mergeCell ref="M289:M294"/>
    <mergeCell ref="D289:D294"/>
    <mergeCell ref="E289:E294"/>
    <mergeCell ref="F289:F294"/>
    <mergeCell ref="A287:A288"/>
    <mergeCell ref="B287:B288"/>
    <mergeCell ref="N287:P287"/>
    <mergeCell ref="Q287:S287"/>
    <mergeCell ref="T287:V287"/>
    <mergeCell ref="W287:Y287"/>
    <mergeCell ref="J286:J288"/>
    <mergeCell ref="K286:K288"/>
    <mergeCell ref="L286:L288"/>
    <mergeCell ref="M286:M288"/>
    <mergeCell ref="N286:Y286"/>
    <mergeCell ref="A289:A322"/>
    <mergeCell ref="B289:B322"/>
    <mergeCell ref="C289:C322"/>
    <mergeCell ref="D315:D319"/>
    <mergeCell ref="D320:D322"/>
    <mergeCell ref="J299:J302"/>
    <mergeCell ref="L299:L302"/>
    <mergeCell ref="M299:M302"/>
    <mergeCell ref="Z299:Z302"/>
    <mergeCell ref="G320:G322"/>
    <mergeCell ref="N285:Y285"/>
    <mergeCell ref="A286:B286"/>
    <mergeCell ref="C286:C288"/>
    <mergeCell ref="D286:D288"/>
    <mergeCell ref="E286:E288"/>
    <mergeCell ref="F286:F288"/>
    <mergeCell ref="G286:G288"/>
    <mergeCell ref="H286:H288"/>
    <mergeCell ref="I286:I288"/>
    <mergeCell ref="Z273:Z276"/>
    <mergeCell ref="AA273:AA276"/>
    <mergeCell ref="AB273:AB276"/>
    <mergeCell ref="AC273:AC276"/>
    <mergeCell ref="AC268:AC272"/>
    <mergeCell ref="D273:D276"/>
    <mergeCell ref="E273:E276"/>
    <mergeCell ref="F273:F276"/>
    <mergeCell ref="G273:G276"/>
    <mergeCell ref="H273:H276"/>
    <mergeCell ref="I273:I276"/>
    <mergeCell ref="J273:J276"/>
    <mergeCell ref="L273:L276"/>
    <mergeCell ref="M273:M276"/>
    <mergeCell ref="L268:L272"/>
    <mergeCell ref="M268:M272"/>
    <mergeCell ref="Z268:Z272"/>
    <mergeCell ref="AA268:AA272"/>
    <mergeCell ref="AB268:AB272"/>
    <mergeCell ref="C163:C276"/>
    <mergeCell ref="F260:F263"/>
    <mergeCell ref="AA264:AA267"/>
    <mergeCell ref="AB264:AB267"/>
    <mergeCell ref="D268:D272"/>
    <mergeCell ref="E268:E272"/>
    <mergeCell ref="F268:F272"/>
    <mergeCell ref="G268:G272"/>
    <mergeCell ref="H268:H272"/>
    <mergeCell ref="I268:I272"/>
    <mergeCell ref="J268:J272"/>
    <mergeCell ref="I264:I267"/>
    <mergeCell ref="J264:J267"/>
    <mergeCell ref="L264:L267"/>
    <mergeCell ref="M264:M267"/>
    <mergeCell ref="Z264:Z267"/>
    <mergeCell ref="Z260:Z263"/>
    <mergeCell ref="AA260:AA263"/>
    <mergeCell ref="AB260:AB263"/>
    <mergeCell ref="AC260:AC263"/>
    <mergeCell ref="D264:D267"/>
    <mergeCell ref="E264:E267"/>
    <mergeCell ref="F264:F267"/>
    <mergeCell ref="G264:G267"/>
    <mergeCell ref="H264:H267"/>
    <mergeCell ref="G260:G263"/>
    <mergeCell ref="H260:H263"/>
    <mergeCell ref="I260:I263"/>
    <mergeCell ref="J260:J263"/>
    <mergeCell ref="L260:L263"/>
    <mergeCell ref="M260:M263"/>
    <mergeCell ref="D260:D263"/>
    <mergeCell ref="E260:E263"/>
    <mergeCell ref="G258:G259"/>
    <mergeCell ref="H258:H259"/>
    <mergeCell ref="AA258:AA259"/>
    <mergeCell ref="AB258:AB259"/>
    <mergeCell ref="AC258:AC259"/>
    <mergeCell ref="L255:L259"/>
    <mergeCell ref="M255:M259"/>
    <mergeCell ref="AA255:AA257"/>
    <mergeCell ref="AB255:AB257"/>
    <mergeCell ref="AA250:AA254"/>
    <mergeCell ref="AB250:AB254"/>
    <mergeCell ref="AC250:AC254"/>
    <mergeCell ref="D255:D259"/>
    <mergeCell ref="E255:E259"/>
    <mergeCell ref="F255:F259"/>
    <mergeCell ref="G255:G257"/>
    <mergeCell ref="H255:H257"/>
    <mergeCell ref="I255:I259"/>
    <mergeCell ref="J255:J259"/>
    <mergeCell ref="I250:I254"/>
    <mergeCell ref="J250:J254"/>
    <mergeCell ref="L250:L254"/>
    <mergeCell ref="M250:M254"/>
    <mergeCell ref="Z250:Z254"/>
    <mergeCell ref="D250:D254"/>
    <mergeCell ref="E250:E254"/>
    <mergeCell ref="F250:F254"/>
    <mergeCell ref="G250:G254"/>
    <mergeCell ref="H250:H254"/>
    <mergeCell ref="D247:D249"/>
    <mergeCell ref="E247:E249"/>
    <mergeCell ref="F247:F249"/>
    <mergeCell ref="G247:G249"/>
    <mergeCell ref="H247:H249"/>
    <mergeCell ref="I247:I249"/>
    <mergeCell ref="J247:J249"/>
    <mergeCell ref="L247:L249"/>
    <mergeCell ref="M247:M249"/>
    <mergeCell ref="L244:L246"/>
    <mergeCell ref="M244:M246"/>
    <mergeCell ref="Z244:Z246"/>
    <mergeCell ref="AA244:AA246"/>
    <mergeCell ref="AB244:AB246"/>
    <mergeCell ref="AA240:AA243"/>
    <mergeCell ref="AB240:AB243"/>
    <mergeCell ref="AC240:AC243"/>
    <mergeCell ref="D244:D246"/>
    <mergeCell ref="E244:E246"/>
    <mergeCell ref="F244:F246"/>
    <mergeCell ref="G244:G246"/>
    <mergeCell ref="H244:H246"/>
    <mergeCell ref="I244:I246"/>
    <mergeCell ref="J244:J246"/>
    <mergeCell ref="I240:I243"/>
    <mergeCell ref="J240:J243"/>
    <mergeCell ref="L240:L243"/>
    <mergeCell ref="M240:M243"/>
    <mergeCell ref="Z240:Z243"/>
    <mergeCell ref="D240:D243"/>
    <mergeCell ref="E240:E243"/>
    <mergeCell ref="F240:F243"/>
    <mergeCell ref="G240:G243"/>
    <mergeCell ref="H240:H243"/>
    <mergeCell ref="AC232:AC234"/>
    <mergeCell ref="D235:D239"/>
    <mergeCell ref="E235:E239"/>
    <mergeCell ref="F235:F239"/>
    <mergeCell ref="G235:G239"/>
    <mergeCell ref="H235:H239"/>
    <mergeCell ref="I235:I239"/>
    <mergeCell ref="J235:J239"/>
    <mergeCell ref="L235:L239"/>
    <mergeCell ref="M235:M239"/>
    <mergeCell ref="L232:L234"/>
    <mergeCell ref="M232:M234"/>
    <mergeCell ref="Z232:Z234"/>
    <mergeCell ref="AA232:AA234"/>
    <mergeCell ref="AB232:AB234"/>
    <mergeCell ref="AB228:AB231"/>
    <mergeCell ref="AC228:AC231"/>
    <mergeCell ref="D232:D234"/>
    <mergeCell ref="E232:E234"/>
    <mergeCell ref="F232:F234"/>
    <mergeCell ref="G232:G234"/>
    <mergeCell ref="H232:H234"/>
    <mergeCell ref="I232:I234"/>
    <mergeCell ref="J232:J234"/>
    <mergeCell ref="I228:I231"/>
    <mergeCell ref="J228:J231"/>
    <mergeCell ref="L228:L231"/>
    <mergeCell ref="M228:M231"/>
    <mergeCell ref="Z228:Z231"/>
    <mergeCell ref="Z223:Z227"/>
    <mergeCell ref="AA223:AA227"/>
    <mergeCell ref="AB223:AB227"/>
    <mergeCell ref="AC223:AC227"/>
    <mergeCell ref="D228:D231"/>
    <mergeCell ref="E228:E231"/>
    <mergeCell ref="F228:F231"/>
    <mergeCell ref="G228:G231"/>
    <mergeCell ref="H228:H231"/>
    <mergeCell ref="AC217:AC222"/>
    <mergeCell ref="D223:D227"/>
    <mergeCell ref="E223:E227"/>
    <mergeCell ref="F223:F227"/>
    <mergeCell ref="G223:G227"/>
    <mergeCell ref="H223:H227"/>
    <mergeCell ref="I223:I227"/>
    <mergeCell ref="J223:J227"/>
    <mergeCell ref="L223:L227"/>
    <mergeCell ref="M223:M227"/>
    <mergeCell ref="L217:L222"/>
    <mergeCell ref="M217:M222"/>
    <mergeCell ref="Z217:Z222"/>
    <mergeCell ref="AA217:AA222"/>
    <mergeCell ref="AB217:AB222"/>
    <mergeCell ref="AA213:AA216"/>
    <mergeCell ref="AB213:AB216"/>
    <mergeCell ref="AC213:AC216"/>
    <mergeCell ref="D217:D222"/>
    <mergeCell ref="E217:E222"/>
    <mergeCell ref="F217:F222"/>
    <mergeCell ref="G217:G222"/>
    <mergeCell ref="H217:H222"/>
    <mergeCell ref="I217:I222"/>
    <mergeCell ref="J217:J222"/>
    <mergeCell ref="I213:I216"/>
    <mergeCell ref="J213:J216"/>
    <mergeCell ref="L213:L216"/>
    <mergeCell ref="M213:M216"/>
    <mergeCell ref="Z213:Z216"/>
    <mergeCell ref="Z209:Z212"/>
    <mergeCell ref="AA209:AA212"/>
    <mergeCell ref="AB209:AB212"/>
    <mergeCell ref="AC209:AC212"/>
    <mergeCell ref="D213:D216"/>
    <mergeCell ref="E213:E216"/>
    <mergeCell ref="F213:F216"/>
    <mergeCell ref="G213:G216"/>
    <mergeCell ref="H213:H216"/>
    <mergeCell ref="AC204:AC208"/>
    <mergeCell ref="D209:D212"/>
    <mergeCell ref="E209:E212"/>
    <mergeCell ref="F209:F212"/>
    <mergeCell ref="G209:G212"/>
    <mergeCell ref="H209:H212"/>
    <mergeCell ref="I209:I212"/>
    <mergeCell ref="J209:J212"/>
    <mergeCell ref="L209:L212"/>
    <mergeCell ref="M209:M212"/>
    <mergeCell ref="L204:L208"/>
    <mergeCell ref="M204:M208"/>
    <mergeCell ref="Z204:Z208"/>
    <mergeCell ref="AA204:AA208"/>
    <mergeCell ref="AB204:AB208"/>
    <mergeCell ref="AC199:AC203"/>
    <mergeCell ref="D204:D208"/>
    <mergeCell ref="E204:E208"/>
    <mergeCell ref="F204:F208"/>
    <mergeCell ref="G204:G208"/>
    <mergeCell ref="H204:H208"/>
    <mergeCell ref="I204:I208"/>
    <mergeCell ref="J204:J208"/>
    <mergeCell ref="I199:I203"/>
    <mergeCell ref="J199:J203"/>
    <mergeCell ref="L199:L203"/>
    <mergeCell ref="M199:M203"/>
    <mergeCell ref="Z199:Z203"/>
    <mergeCell ref="Z194:Z198"/>
    <mergeCell ref="AA194:AA198"/>
    <mergeCell ref="AB194:AB198"/>
    <mergeCell ref="AC194:AC198"/>
    <mergeCell ref="D199:D203"/>
    <mergeCell ref="E199:E203"/>
    <mergeCell ref="F199:F203"/>
    <mergeCell ref="G199:G203"/>
    <mergeCell ref="H199:H203"/>
    <mergeCell ref="AC189:AC193"/>
    <mergeCell ref="D194:D198"/>
    <mergeCell ref="E194:E198"/>
    <mergeCell ref="F194:F198"/>
    <mergeCell ref="G194:G198"/>
    <mergeCell ref="H194:H198"/>
    <mergeCell ref="I194:I198"/>
    <mergeCell ref="J194:J198"/>
    <mergeCell ref="L194:L198"/>
    <mergeCell ref="M194:M198"/>
    <mergeCell ref="L189:L193"/>
    <mergeCell ref="M189:M193"/>
    <mergeCell ref="Z189:Z193"/>
    <mergeCell ref="AA189:AA193"/>
    <mergeCell ref="AB189:AB193"/>
    <mergeCell ref="AC186:AC188"/>
    <mergeCell ref="A189:A276"/>
    <mergeCell ref="B189:B276"/>
    <mergeCell ref="D189:D193"/>
    <mergeCell ref="E189:E193"/>
    <mergeCell ref="F189:F193"/>
    <mergeCell ref="G189:G193"/>
    <mergeCell ref="H189:H193"/>
    <mergeCell ref="I189:I193"/>
    <mergeCell ref="J189:J193"/>
    <mergeCell ref="L186:L188"/>
    <mergeCell ref="M186:M188"/>
    <mergeCell ref="Z186:Z188"/>
    <mergeCell ref="AA186:AA188"/>
    <mergeCell ref="AB186:AB188"/>
    <mergeCell ref="AA199:AA203"/>
    <mergeCell ref="AB199:AB203"/>
    <mergeCell ref="AA181:AA185"/>
    <mergeCell ref="AB181:AB185"/>
    <mergeCell ref="AC181:AC185"/>
    <mergeCell ref="D186:D188"/>
    <mergeCell ref="E186:E188"/>
    <mergeCell ref="F186:F188"/>
    <mergeCell ref="G186:G188"/>
    <mergeCell ref="H186:H188"/>
    <mergeCell ref="I186:I188"/>
    <mergeCell ref="J186:J188"/>
    <mergeCell ref="I181:I185"/>
    <mergeCell ref="J181:J185"/>
    <mergeCell ref="L181:L185"/>
    <mergeCell ref="M181:M185"/>
    <mergeCell ref="Z181:Z185"/>
    <mergeCell ref="A163:A188"/>
    <mergeCell ref="B163:B188"/>
    <mergeCell ref="Z177:Z180"/>
    <mergeCell ref="AA177:AA180"/>
    <mergeCell ref="AB177:AB180"/>
    <mergeCell ref="AC177:AC180"/>
    <mergeCell ref="D181:D185"/>
    <mergeCell ref="E181:E185"/>
    <mergeCell ref="F181:F185"/>
    <mergeCell ref="G181:G185"/>
    <mergeCell ref="H181:H185"/>
    <mergeCell ref="AC172:AC176"/>
    <mergeCell ref="D177:D180"/>
    <mergeCell ref="E177:E180"/>
    <mergeCell ref="F177:F180"/>
    <mergeCell ref="G177:G180"/>
    <mergeCell ref="H177:H180"/>
    <mergeCell ref="I177:I180"/>
    <mergeCell ref="J177:J180"/>
    <mergeCell ref="L177:L180"/>
    <mergeCell ref="M177:M180"/>
    <mergeCell ref="L172:L176"/>
    <mergeCell ref="M172:M176"/>
    <mergeCell ref="Z172:Z176"/>
    <mergeCell ref="AA172:AA176"/>
    <mergeCell ref="AB172:AB176"/>
    <mergeCell ref="J172:J176"/>
    <mergeCell ref="AA168:AA171"/>
    <mergeCell ref="AB168:AB171"/>
    <mergeCell ref="AC168:AC171"/>
    <mergeCell ref="D172:D176"/>
    <mergeCell ref="E172:E176"/>
    <mergeCell ref="F172:F176"/>
    <mergeCell ref="G172:G176"/>
    <mergeCell ref="H172:H176"/>
    <mergeCell ref="I172:I176"/>
    <mergeCell ref="I168:I171"/>
    <mergeCell ref="J168:J171"/>
    <mergeCell ref="L168:L171"/>
    <mergeCell ref="M168:M171"/>
    <mergeCell ref="Z168:Z171"/>
    <mergeCell ref="Z163:Z167"/>
    <mergeCell ref="AA163:AA167"/>
    <mergeCell ref="AB163:AB167"/>
    <mergeCell ref="AC163:AC167"/>
    <mergeCell ref="D168:D171"/>
    <mergeCell ref="E168:E171"/>
    <mergeCell ref="F168:F171"/>
    <mergeCell ref="G168:G171"/>
    <mergeCell ref="H168:H171"/>
    <mergeCell ref="G163:G167"/>
    <mergeCell ref="H163:H167"/>
    <mergeCell ref="I163:I167"/>
    <mergeCell ref="J163:J167"/>
    <mergeCell ref="L163:L167"/>
    <mergeCell ref="M163:M167"/>
    <mergeCell ref="D163:D167"/>
    <mergeCell ref="E163:E167"/>
    <mergeCell ref="F163:F167"/>
    <mergeCell ref="N159:Y159"/>
    <mergeCell ref="A160:B160"/>
    <mergeCell ref="C160:C162"/>
    <mergeCell ref="D160:D162"/>
    <mergeCell ref="E160:E162"/>
    <mergeCell ref="F160:F162"/>
    <mergeCell ref="G160:G162"/>
    <mergeCell ref="H160:H162"/>
    <mergeCell ref="J152:J157"/>
    <mergeCell ref="L152:L157"/>
    <mergeCell ref="M152:M157"/>
    <mergeCell ref="Z152:Z157"/>
    <mergeCell ref="AA152:AA157"/>
    <mergeCell ref="D152:D157"/>
    <mergeCell ref="E152:E157"/>
    <mergeCell ref="F152:F157"/>
    <mergeCell ref="G152:G157"/>
    <mergeCell ref="H152:H157"/>
    <mergeCell ref="I152:I157"/>
    <mergeCell ref="A161:A162"/>
    <mergeCell ref="B161:B162"/>
    <mergeCell ref="N161:P161"/>
    <mergeCell ref="Q161:S161"/>
    <mergeCell ref="T161:V161"/>
    <mergeCell ref="W161:Y161"/>
    <mergeCell ref="I160:I162"/>
    <mergeCell ref="J160:J162"/>
    <mergeCell ref="K160:K162"/>
    <mergeCell ref="L160:L162"/>
    <mergeCell ref="M160:M162"/>
    <mergeCell ref="N160:Y160"/>
    <mergeCell ref="Z160:Z162"/>
    <mergeCell ref="D141:D151"/>
    <mergeCell ref="E141:E151"/>
    <mergeCell ref="F141:F151"/>
    <mergeCell ref="G141:G151"/>
    <mergeCell ref="H141:H151"/>
    <mergeCell ref="I141:I151"/>
    <mergeCell ref="M138:M140"/>
    <mergeCell ref="Z138:Z140"/>
    <mergeCell ref="AA138:AA140"/>
    <mergeCell ref="AB138:AB140"/>
    <mergeCell ref="AC138:AC140"/>
    <mergeCell ref="D138:D140"/>
    <mergeCell ref="E138:E140"/>
    <mergeCell ref="F138:F140"/>
    <mergeCell ref="G138:G140"/>
    <mergeCell ref="H138:H140"/>
    <mergeCell ref="I138:I140"/>
    <mergeCell ref="L138:L140"/>
    <mergeCell ref="AB134:AB137"/>
    <mergeCell ref="AC134:AC137"/>
    <mergeCell ref="Z128:Z133"/>
    <mergeCell ref="AA128:AA133"/>
    <mergeCell ref="D128:D133"/>
    <mergeCell ref="E128:E133"/>
    <mergeCell ref="F128:F133"/>
    <mergeCell ref="G128:G133"/>
    <mergeCell ref="AB128:AB133"/>
    <mergeCell ref="AC128:AC133"/>
    <mergeCell ref="J134:J137"/>
    <mergeCell ref="L134:L137"/>
    <mergeCell ref="AA118:AA121"/>
    <mergeCell ref="AB118:AB121"/>
    <mergeCell ref="AC118:AC121"/>
    <mergeCell ref="G122:G127"/>
    <mergeCell ref="H122:H127"/>
    <mergeCell ref="AA122:AA127"/>
    <mergeCell ref="AB122:AB127"/>
    <mergeCell ref="AC122:AC127"/>
    <mergeCell ref="I114:I127"/>
    <mergeCell ref="J114:J127"/>
    <mergeCell ref="L114:L127"/>
    <mergeCell ref="M114:M127"/>
    <mergeCell ref="G118:G121"/>
    <mergeCell ref="H118:H121"/>
    <mergeCell ref="G114:G117"/>
    <mergeCell ref="H114:H117"/>
    <mergeCell ref="H93:H97"/>
    <mergeCell ref="AA93:AA97"/>
    <mergeCell ref="AB93:AB97"/>
    <mergeCell ref="AC93:AC97"/>
    <mergeCell ref="G87:G92"/>
    <mergeCell ref="H87:H92"/>
    <mergeCell ref="I87:I97"/>
    <mergeCell ref="J87:J97"/>
    <mergeCell ref="L87:L97"/>
    <mergeCell ref="M87:M97"/>
    <mergeCell ref="A87:A157"/>
    <mergeCell ref="B87:B157"/>
    <mergeCell ref="C87:C157"/>
    <mergeCell ref="D87:D97"/>
    <mergeCell ref="E87:E97"/>
    <mergeCell ref="F87:F97"/>
    <mergeCell ref="D98:D106"/>
    <mergeCell ref="E98:E106"/>
    <mergeCell ref="F98:F106"/>
    <mergeCell ref="D114:D127"/>
    <mergeCell ref="AB141:AB151"/>
    <mergeCell ref="AC141:AC151"/>
    <mergeCell ref="AB152:AB157"/>
    <mergeCell ref="AC152:AC157"/>
    <mergeCell ref="Z134:Z137"/>
    <mergeCell ref="AA134:AA137"/>
    <mergeCell ref="J138:J140"/>
    <mergeCell ref="D107:D113"/>
    <mergeCell ref="D134:D137"/>
    <mergeCell ref="E134:E137"/>
    <mergeCell ref="F134:F137"/>
    <mergeCell ref="G134:G137"/>
    <mergeCell ref="A85:A86"/>
    <mergeCell ref="B85:B86"/>
    <mergeCell ref="N85:P85"/>
    <mergeCell ref="Q85:S85"/>
    <mergeCell ref="T85:V85"/>
    <mergeCell ref="W85:Y85"/>
    <mergeCell ref="A84:B84"/>
    <mergeCell ref="C84:C86"/>
    <mergeCell ref="D84:D86"/>
    <mergeCell ref="E84:E86"/>
    <mergeCell ref="F84:F86"/>
    <mergeCell ref="G84:G86"/>
    <mergeCell ref="H84:H86"/>
    <mergeCell ref="I84:I86"/>
    <mergeCell ref="J84:J86"/>
    <mergeCell ref="E114:E127"/>
    <mergeCell ref="F114:F127"/>
    <mergeCell ref="I98:I106"/>
    <mergeCell ref="J98:J106"/>
    <mergeCell ref="L98:L106"/>
    <mergeCell ref="M98:M106"/>
    <mergeCell ref="E107:E113"/>
    <mergeCell ref="F107:F113"/>
    <mergeCell ref="I107:I113"/>
    <mergeCell ref="J107:J113"/>
    <mergeCell ref="L107:L113"/>
    <mergeCell ref="M107:M113"/>
    <mergeCell ref="K84:K86"/>
    <mergeCell ref="L84:L86"/>
    <mergeCell ref="M84:M86"/>
    <mergeCell ref="N84:Y84"/>
    <mergeCell ref="G93:G97"/>
    <mergeCell ref="D68:D75"/>
    <mergeCell ref="E68:E75"/>
    <mergeCell ref="F68:F75"/>
    <mergeCell ref="G68:G75"/>
    <mergeCell ref="AC61:AC62"/>
    <mergeCell ref="D42:D45"/>
    <mergeCell ref="E42:E45"/>
    <mergeCell ref="G30:G34"/>
    <mergeCell ref="H30:H34"/>
    <mergeCell ref="I30:I34"/>
    <mergeCell ref="J30:J37"/>
    <mergeCell ref="L30:L37"/>
    <mergeCell ref="M30:M37"/>
    <mergeCell ref="Z30:Z37"/>
    <mergeCell ref="AA30:AA34"/>
    <mergeCell ref="AB30:AB34"/>
    <mergeCell ref="AC30:AC34"/>
    <mergeCell ref="D30:D37"/>
    <mergeCell ref="E30:E37"/>
    <mergeCell ref="F30:F37"/>
    <mergeCell ref="F42:F45"/>
    <mergeCell ref="G42:G45"/>
    <mergeCell ref="H42:H45"/>
    <mergeCell ref="I42:I45"/>
    <mergeCell ref="J42:J45"/>
    <mergeCell ref="L42:L45"/>
    <mergeCell ref="M42:M45"/>
    <mergeCell ref="Z42:Z45"/>
    <mergeCell ref="AA42:AA45"/>
    <mergeCell ref="AB42:AB45"/>
    <mergeCell ref="AC42:AC45"/>
    <mergeCell ref="D57:D64"/>
    <mergeCell ref="W15:Y15"/>
    <mergeCell ref="I14:I16"/>
    <mergeCell ref="J14:J16"/>
    <mergeCell ref="K14:K16"/>
    <mergeCell ref="L14:L16"/>
    <mergeCell ref="M14:M16"/>
    <mergeCell ref="N14:Y14"/>
    <mergeCell ref="N13:Y13"/>
    <mergeCell ref="A14:B14"/>
    <mergeCell ref="C14:C16"/>
    <mergeCell ref="D14:D16"/>
    <mergeCell ref="E14:E16"/>
    <mergeCell ref="F14:F16"/>
    <mergeCell ref="G14:G16"/>
    <mergeCell ref="H14:H16"/>
    <mergeCell ref="A5:AC5"/>
    <mergeCell ref="A7:AC7"/>
    <mergeCell ref="A8:AC8"/>
    <mergeCell ref="B9:G9"/>
    <mergeCell ref="B10:G10"/>
    <mergeCell ref="B11:G11"/>
    <mergeCell ref="A15:A16"/>
    <mergeCell ref="B15:B16"/>
    <mergeCell ref="N15:P15"/>
    <mergeCell ref="Q15:S15"/>
    <mergeCell ref="T15:V15"/>
    <mergeCell ref="AA13:AD13"/>
    <mergeCell ref="Z14:Z16"/>
    <mergeCell ref="AA14:AD14"/>
  </mergeCells>
  <dataValidations count="1">
    <dataValidation allowBlank="1" showInputMessage="1" showErrorMessage="1" prompt="Favor explicar a quien va dirigido y el tipo de impacto: Financiero, tangibles, Intangibles, etc" sqref="J14 J516 J477 J457 J431 J389 J325 J286 J160 J84 J555" xr:uid="{00000000-0002-0000-0700-000000000000}"/>
  </dataValidations>
  <pageMargins left="0.19685039370078741" right="0.70866141732283472" top="0.35433070866141736" bottom="0.74803149606299213" header="0.31496062992125984" footer="0.31496062992125984"/>
  <pageSetup paperSize="5" scale="4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1A386-E034-4B33-BB79-107264D53A49}">
  <sheetPr>
    <pageSetUpPr fitToPage="1"/>
  </sheetPr>
  <dimension ref="A1:AD879"/>
  <sheetViews>
    <sheetView showGridLines="0" view="pageBreakPreview" zoomScale="80" zoomScaleNormal="70" zoomScaleSheetLayoutView="80" workbookViewId="0">
      <selection activeCell="A65" sqref="A65:AD65"/>
    </sheetView>
  </sheetViews>
  <sheetFormatPr baseColWidth="10" defaultColWidth="11.44140625" defaultRowHeight="13.8" x14ac:dyDescent="0.25"/>
  <cols>
    <col min="1" max="1" width="25.44140625" style="14" customWidth="1"/>
    <col min="2" max="2" width="26.5546875" style="155" customWidth="1"/>
    <col min="3" max="3" width="22.33203125" style="14" hidden="1" customWidth="1"/>
    <col min="4" max="4" width="28.109375" style="14" customWidth="1"/>
    <col min="5" max="5" width="17.33203125" style="14" customWidth="1"/>
    <col min="6" max="6" width="40.109375" style="14" customWidth="1"/>
    <col min="7" max="7" width="38.44140625" style="155" customWidth="1"/>
    <col min="8" max="8" width="19.33203125" style="14" customWidth="1"/>
    <col min="9" max="9" width="29.6640625" style="14" customWidth="1"/>
    <col min="10" max="10" width="41.109375" style="155" customWidth="1"/>
    <col min="11" max="11" width="59.88671875" style="14" customWidth="1"/>
    <col min="12" max="12" width="22.109375" style="14" customWidth="1"/>
    <col min="13" max="13" width="22.44140625" style="14" customWidth="1"/>
    <col min="14" max="25" width="3.33203125" style="14" customWidth="1"/>
    <col min="26" max="26" width="25.44140625" style="26" customWidth="1"/>
    <col min="27" max="16384" width="11.44140625" style="14"/>
  </cols>
  <sheetData>
    <row r="1" spans="1:30" ht="143.25" customHeight="1" x14ac:dyDescent="0.25">
      <c r="A1" s="348"/>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row>
    <row r="2" spans="1:30" ht="24.75" customHeight="1" x14ac:dyDescent="0.25">
      <c r="A2" s="349"/>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row>
    <row r="3" spans="1:30" ht="24.75" customHeight="1" x14ac:dyDescent="0.25">
      <c r="A3" s="349" t="s">
        <v>15</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row>
    <row r="4" spans="1:30" ht="24.75" customHeight="1" x14ac:dyDescent="0.25">
      <c r="A4" s="73"/>
      <c r="B4" s="350" t="s">
        <v>16</v>
      </c>
      <c r="C4" s="350"/>
      <c r="D4" s="350"/>
      <c r="E4" s="157"/>
      <c r="F4" s="157"/>
      <c r="G4" s="157"/>
      <c r="H4" s="157"/>
      <c r="I4" s="157"/>
      <c r="J4" s="157"/>
      <c r="K4" s="157"/>
      <c r="L4" s="157"/>
      <c r="M4" s="157"/>
      <c r="N4" s="157"/>
      <c r="O4" s="157"/>
      <c r="P4" s="157"/>
      <c r="Q4" s="157"/>
      <c r="R4" s="157"/>
      <c r="S4" s="157"/>
      <c r="T4" s="157"/>
      <c r="U4" s="157"/>
      <c r="V4" s="157"/>
      <c r="W4" s="157"/>
      <c r="X4" s="157"/>
      <c r="Y4" s="157"/>
      <c r="Z4" s="15"/>
      <c r="AA4" s="157"/>
      <c r="AB4" s="157"/>
      <c r="AC4" s="157"/>
      <c r="AD4" s="157"/>
    </row>
    <row r="5" spans="1:30" ht="18" customHeight="1" x14ac:dyDescent="0.25">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
      <c r="AA5" s="157"/>
      <c r="AB5" s="157"/>
      <c r="AC5" s="157"/>
      <c r="AD5" s="157"/>
    </row>
    <row r="6" spans="1:30" ht="31.5" customHeight="1" x14ac:dyDescent="0.25">
      <c r="A6" s="16" t="s">
        <v>17</v>
      </c>
      <c r="B6" s="341" t="s">
        <v>18</v>
      </c>
      <c r="C6" s="341"/>
      <c r="D6" s="341"/>
      <c r="E6" s="341"/>
      <c r="F6" s="341"/>
      <c r="G6" s="341"/>
      <c r="H6" s="342"/>
      <c r="I6" s="343"/>
      <c r="J6" s="343"/>
      <c r="K6" s="343"/>
      <c r="L6" s="343"/>
      <c r="M6" s="343"/>
      <c r="N6" s="343"/>
      <c r="O6" s="343"/>
      <c r="P6" s="343"/>
      <c r="Q6" s="343"/>
      <c r="R6" s="343"/>
      <c r="S6" s="343"/>
      <c r="T6" s="343"/>
      <c r="U6" s="343"/>
      <c r="V6" s="343"/>
      <c r="W6" s="343"/>
      <c r="X6" s="343"/>
      <c r="Y6" s="343"/>
      <c r="Z6" s="343"/>
      <c r="AA6" s="343"/>
      <c r="AB6" s="343"/>
      <c r="AC6" s="343"/>
      <c r="AD6" s="343"/>
    </row>
    <row r="7" spans="1:30" ht="26.4" x14ac:dyDescent="0.25">
      <c r="A7" s="16" t="s">
        <v>19</v>
      </c>
      <c r="B7" s="341" t="s">
        <v>20</v>
      </c>
      <c r="C7" s="341"/>
      <c r="D7" s="341"/>
      <c r="E7" s="341"/>
      <c r="F7" s="341"/>
      <c r="G7" s="341"/>
      <c r="H7" s="342"/>
      <c r="I7" s="343"/>
      <c r="J7" s="343"/>
      <c r="K7" s="343"/>
      <c r="L7" s="343"/>
      <c r="M7" s="343"/>
      <c r="N7" s="343"/>
      <c r="O7" s="343"/>
      <c r="P7" s="343"/>
      <c r="Q7" s="343"/>
      <c r="R7" s="343"/>
      <c r="S7" s="343"/>
      <c r="T7" s="343"/>
      <c r="U7" s="343"/>
      <c r="V7" s="343"/>
      <c r="W7" s="343"/>
      <c r="X7" s="343"/>
      <c r="Y7" s="343"/>
      <c r="Z7" s="343"/>
      <c r="AA7" s="343"/>
      <c r="AB7" s="343"/>
      <c r="AC7" s="343"/>
      <c r="AD7" s="343"/>
    </row>
    <row r="8" spans="1:30" ht="26.4" x14ac:dyDescent="0.25">
      <c r="A8" s="17" t="s">
        <v>21</v>
      </c>
      <c r="B8" s="344">
        <f>+Z13+Z15+Z19</f>
        <v>22363022</v>
      </c>
      <c r="C8" s="345"/>
      <c r="D8" s="345"/>
      <c r="E8" s="345"/>
      <c r="F8" s="345"/>
      <c r="G8" s="346"/>
      <c r="H8" s="342"/>
      <c r="I8" s="343"/>
      <c r="J8" s="343"/>
      <c r="K8" s="343"/>
      <c r="L8" s="343"/>
      <c r="M8" s="343"/>
      <c r="N8" s="343"/>
      <c r="O8" s="343"/>
      <c r="P8" s="343"/>
      <c r="Q8" s="343"/>
      <c r="R8" s="343"/>
      <c r="S8" s="343"/>
      <c r="T8" s="343"/>
      <c r="U8" s="343"/>
      <c r="V8" s="343"/>
      <c r="W8" s="343"/>
      <c r="X8" s="343"/>
      <c r="Y8" s="343"/>
      <c r="Z8" s="343"/>
      <c r="AA8" s="343"/>
      <c r="AB8" s="343"/>
      <c r="AC8" s="343"/>
      <c r="AD8" s="343"/>
    </row>
    <row r="9" spans="1:30" x14ac:dyDescent="0.25">
      <c r="A9" s="156">
        <v>1</v>
      </c>
      <c r="B9" s="156">
        <v>2</v>
      </c>
      <c r="C9" s="156">
        <v>3</v>
      </c>
      <c r="D9" s="156">
        <v>4</v>
      </c>
      <c r="E9" s="156">
        <v>5</v>
      </c>
      <c r="F9" s="156">
        <v>6</v>
      </c>
      <c r="G9" s="156">
        <v>7</v>
      </c>
      <c r="H9" s="156">
        <v>8</v>
      </c>
      <c r="I9" s="156">
        <v>9</v>
      </c>
      <c r="J9" s="156">
        <v>10</v>
      </c>
      <c r="K9" s="156">
        <v>11</v>
      </c>
      <c r="L9" s="156">
        <v>12</v>
      </c>
      <c r="M9" s="156">
        <v>13</v>
      </c>
      <c r="N9" s="347">
        <v>14</v>
      </c>
      <c r="O9" s="347"/>
      <c r="P9" s="347"/>
      <c r="Q9" s="347"/>
      <c r="R9" s="347"/>
      <c r="S9" s="347"/>
      <c r="T9" s="347"/>
      <c r="U9" s="347"/>
      <c r="V9" s="347"/>
      <c r="W9" s="347"/>
      <c r="X9" s="347"/>
      <c r="Y9" s="347"/>
      <c r="Z9" s="18">
        <v>15</v>
      </c>
      <c r="AA9" s="347">
        <v>16</v>
      </c>
      <c r="AB9" s="347"/>
      <c r="AC9" s="347"/>
      <c r="AD9" s="347"/>
    </row>
    <row r="10" spans="1:30" x14ac:dyDescent="0.25">
      <c r="A10" s="340" t="s">
        <v>22</v>
      </c>
      <c r="B10" s="340"/>
      <c r="C10" s="337" t="s">
        <v>23</v>
      </c>
      <c r="D10" s="337" t="s">
        <v>24</v>
      </c>
      <c r="E10" s="337" t="s">
        <v>25</v>
      </c>
      <c r="F10" s="337" t="s">
        <v>26</v>
      </c>
      <c r="G10" s="337" t="s">
        <v>27</v>
      </c>
      <c r="H10" s="337" t="s">
        <v>28</v>
      </c>
      <c r="I10" s="337" t="s">
        <v>29</v>
      </c>
      <c r="J10" s="337" t="s">
        <v>30</v>
      </c>
      <c r="K10" s="337" t="s">
        <v>31</v>
      </c>
      <c r="L10" s="337" t="s">
        <v>32</v>
      </c>
      <c r="M10" s="337" t="s">
        <v>33</v>
      </c>
      <c r="N10" s="337" t="s">
        <v>34</v>
      </c>
      <c r="O10" s="337"/>
      <c r="P10" s="337"/>
      <c r="Q10" s="337"/>
      <c r="R10" s="337"/>
      <c r="S10" s="337"/>
      <c r="T10" s="337"/>
      <c r="U10" s="337"/>
      <c r="V10" s="337"/>
      <c r="W10" s="337"/>
      <c r="X10" s="337"/>
      <c r="Y10" s="337"/>
      <c r="Z10" s="338" t="s">
        <v>35</v>
      </c>
      <c r="AA10" s="337" t="s">
        <v>36</v>
      </c>
      <c r="AB10" s="337"/>
      <c r="AC10" s="337"/>
      <c r="AD10" s="337"/>
    </row>
    <row r="11" spans="1:30" x14ac:dyDescent="0.25">
      <c r="A11" s="337" t="s">
        <v>37</v>
      </c>
      <c r="B11" s="337" t="s">
        <v>38</v>
      </c>
      <c r="C11" s="337"/>
      <c r="D11" s="337"/>
      <c r="E11" s="337"/>
      <c r="F11" s="337"/>
      <c r="G11" s="337"/>
      <c r="H11" s="337"/>
      <c r="I11" s="337"/>
      <c r="J11" s="337"/>
      <c r="K11" s="337"/>
      <c r="L11" s="337"/>
      <c r="M11" s="337"/>
      <c r="N11" s="339" t="s">
        <v>39</v>
      </c>
      <c r="O11" s="339"/>
      <c r="P11" s="339"/>
      <c r="Q11" s="339" t="s">
        <v>40</v>
      </c>
      <c r="R11" s="339"/>
      <c r="S11" s="339"/>
      <c r="T11" s="339" t="s">
        <v>41</v>
      </c>
      <c r="U11" s="339"/>
      <c r="V11" s="339"/>
      <c r="W11" s="339" t="s">
        <v>42</v>
      </c>
      <c r="X11" s="339"/>
      <c r="Y11" s="339"/>
      <c r="Z11" s="338"/>
      <c r="AA11" s="161" t="s">
        <v>39</v>
      </c>
      <c r="AB11" s="161" t="s">
        <v>40</v>
      </c>
      <c r="AC11" s="161" t="s">
        <v>41</v>
      </c>
      <c r="AD11" s="161" t="s">
        <v>42</v>
      </c>
    </row>
    <row r="12" spans="1:30" x14ac:dyDescent="0.25">
      <c r="A12" s="337"/>
      <c r="B12" s="337"/>
      <c r="C12" s="337"/>
      <c r="D12" s="337"/>
      <c r="E12" s="337"/>
      <c r="F12" s="337"/>
      <c r="G12" s="337"/>
      <c r="H12" s="337"/>
      <c r="I12" s="337"/>
      <c r="J12" s="337"/>
      <c r="K12" s="337"/>
      <c r="L12" s="337"/>
      <c r="M12" s="337"/>
      <c r="N12" s="154" t="s">
        <v>43</v>
      </c>
      <c r="O12" s="154" t="s">
        <v>44</v>
      </c>
      <c r="P12" s="154" t="s">
        <v>45</v>
      </c>
      <c r="Q12" s="154" t="s">
        <v>46</v>
      </c>
      <c r="R12" s="154" t="s">
        <v>45</v>
      </c>
      <c r="S12" s="154" t="s">
        <v>47</v>
      </c>
      <c r="T12" s="154" t="s">
        <v>47</v>
      </c>
      <c r="U12" s="154" t="s">
        <v>46</v>
      </c>
      <c r="V12" s="154" t="s">
        <v>48</v>
      </c>
      <c r="W12" s="154" t="s">
        <v>49</v>
      </c>
      <c r="X12" s="154" t="s">
        <v>50</v>
      </c>
      <c r="Y12" s="154" t="s">
        <v>51</v>
      </c>
      <c r="Z12" s="338"/>
      <c r="AA12" s="19" t="s">
        <v>52</v>
      </c>
      <c r="AB12" s="19" t="s">
        <v>53</v>
      </c>
      <c r="AC12" s="19" t="s">
        <v>54</v>
      </c>
      <c r="AD12" s="19" t="s">
        <v>55</v>
      </c>
    </row>
    <row r="13" spans="1:30" ht="61.5" customHeight="1" x14ac:dyDescent="0.25">
      <c r="A13" s="315" t="s">
        <v>56</v>
      </c>
      <c r="B13" s="326" t="s">
        <v>57</v>
      </c>
      <c r="C13" s="315" t="s">
        <v>58</v>
      </c>
      <c r="D13" s="315" t="s">
        <v>59</v>
      </c>
      <c r="E13" s="315" t="s">
        <v>60</v>
      </c>
      <c r="F13" s="315" t="s">
        <v>61</v>
      </c>
      <c r="G13" s="322" t="s">
        <v>62</v>
      </c>
      <c r="H13" s="332">
        <v>14</v>
      </c>
      <c r="I13" s="315" t="s">
        <v>63</v>
      </c>
      <c r="J13" s="313" t="s">
        <v>64</v>
      </c>
      <c r="K13" s="108" t="s">
        <v>65</v>
      </c>
      <c r="L13" s="322" t="s">
        <v>0</v>
      </c>
      <c r="M13" s="335" t="s">
        <v>66</v>
      </c>
      <c r="N13" s="232"/>
      <c r="O13" s="182"/>
      <c r="P13" s="182"/>
      <c r="Q13" s="182"/>
      <c r="R13" s="182"/>
      <c r="S13" s="182"/>
      <c r="T13" s="232"/>
      <c r="U13" s="182"/>
      <c r="V13" s="182"/>
      <c r="W13" s="232"/>
      <c r="X13" s="182"/>
      <c r="Y13" s="182"/>
      <c r="Z13" s="314">
        <v>16718022</v>
      </c>
      <c r="AA13" s="327"/>
      <c r="AB13" s="327"/>
      <c r="AC13" s="331">
        <v>1</v>
      </c>
      <c r="AD13" s="331">
        <v>13</v>
      </c>
    </row>
    <row r="14" spans="1:30" ht="63" customHeight="1" x14ac:dyDescent="0.25">
      <c r="A14" s="315"/>
      <c r="B14" s="326"/>
      <c r="C14" s="315"/>
      <c r="D14" s="315"/>
      <c r="E14" s="315"/>
      <c r="F14" s="315"/>
      <c r="G14" s="321"/>
      <c r="H14" s="333"/>
      <c r="I14" s="315"/>
      <c r="J14" s="313"/>
      <c r="K14" s="108" t="s">
        <v>67</v>
      </c>
      <c r="L14" s="334"/>
      <c r="M14" s="336"/>
      <c r="N14" s="232"/>
      <c r="O14" s="182"/>
      <c r="P14" s="182"/>
      <c r="Q14" s="182"/>
      <c r="R14" s="182"/>
      <c r="S14" s="182"/>
      <c r="T14" s="232"/>
      <c r="U14" s="182"/>
      <c r="V14" s="182"/>
      <c r="W14" s="232"/>
      <c r="X14" s="182"/>
      <c r="Y14" s="182"/>
      <c r="Z14" s="314"/>
      <c r="AA14" s="327"/>
      <c r="AB14" s="327"/>
      <c r="AC14" s="331"/>
      <c r="AD14" s="331"/>
    </row>
    <row r="15" spans="1:30" ht="40.5" customHeight="1" x14ac:dyDescent="0.25">
      <c r="A15" s="315"/>
      <c r="B15" s="326" t="s">
        <v>73</v>
      </c>
      <c r="C15" s="315"/>
      <c r="D15" s="316" t="s">
        <v>74</v>
      </c>
      <c r="E15" s="315" t="s">
        <v>60</v>
      </c>
      <c r="F15" s="316" t="s">
        <v>75</v>
      </c>
      <c r="G15" s="315" t="s">
        <v>76</v>
      </c>
      <c r="H15" s="324">
        <v>12</v>
      </c>
      <c r="I15" s="313" t="s">
        <v>76</v>
      </c>
      <c r="J15" s="313" t="s">
        <v>77</v>
      </c>
      <c r="K15" s="188" t="s">
        <v>78</v>
      </c>
      <c r="L15" s="315" t="s">
        <v>0</v>
      </c>
      <c r="M15" s="313" t="s">
        <v>79</v>
      </c>
      <c r="N15" s="232"/>
      <c r="O15" s="182"/>
      <c r="P15" s="232"/>
      <c r="Q15" s="232"/>
      <c r="R15" s="182"/>
      <c r="S15" s="232"/>
      <c r="T15" s="232"/>
      <c r="U15" s="182"/>
      <c r="V15" s="232"/>
      <c r="W15" s="232"/>
      <c r="X15" s="182"/>
      <c r="Y15" s="182"/>
      <c r="Z15" s="314">
        <v>1960000</v>
      </c>
      <c r="AA15" s="323"/>
      <c r="AB15" s="324">
        <v>5</v>
      </c>
      <c r="AC15" s="324">
        <v>3</v>
      </c>
      <c r="AD15" s="324">
        <v>4</v>
      </c>
    </row>
    <row r="16" spans="1:30" ht="40.5" customHeight="1" x14ac:dyDescent="0.25">
      <c r="A16" s="315"/>
      <c r="B16" s="326"/>
      <c r="C16" s="315"/>
      <c r="D16" s="316"/>
      <c r="E16" s="315"/>
      <c r="F16" s="316"/>
      <c r="G16" s="315"/>
      <c r="H16" s="324"/>
      <c r="I16" s="313"/>
      <c r="J16" s="313"/>
      <c r="K16" s="188" t="s">
        <v>80</v>
      </c>
      <c r="L16" s="315"/>
      <c r="M16" s="313"/>
      <c r="N16" s="232"/>
      <c r="O16" s="232"/>
      <c r="P16" s="182"/>
      <c r="Q16" s="232"/>
      <c r="R16" s="232"/>
      <c r="S16" s="182"/>
      <c r="T16" s="232"/>
      <c r="U16" s="232"/>
      <c r="V16" s="182"/>
      <c r="W16" s="232"/>
      <c r="X16" s="232"/>
      <c r="Y16" s="182"/>
      <c r="Z16" s="314"/>
      <c r="AA16" s="323"/>
      <c r="AB16" s="324"/>
      <c r="AC16" s="324"/>
      <c r="AD16" s="324"/>
    </row>
    <row r="17" spans="1:30" ht="40.5" customHeight="1" x14ac:dyDescent="0.25">
      <c r="A17" s="315"/>
      <c r="B17" s="326"/>
      <c r="C17" s="315"/>
      <c r="D17" s="316"/>
      <c r="E17" s="315"/>
      <c r="F17" s="316"/>
      <c r="G17" s="315"/>
      <c r="H17" s="324"/>
      <c r="I17" s="313"/>
      <c r="J17" s="313"/>
      <c r="K17" s="188" t="s">
        <v>81</v>
      </c>
      <c r="L17" s="315"/>
      <c r="M17" s="313"/>
      <c r="N17" s="182"/>
      <c r="O17" s="232"/>
      <c r="P17" s="182"/>
      <c r="Q17" s="182"/>
      <c r="R17" s="232"/>
      <c r="S17" s="182"/>
      <c r="T17" s="182"/>
      <c r="U17" s="232"/>
      <c r="V17" s="182"/>
      <c r="W17" s="182"/>
      <c r="X17" s="297"/>
      <c r="Y17" s="182"/>
      <c r="Z17" s="314"/>
      <c r="AA17" s="323"/>
      <c r="AB17" s="324"/>
      <c r="AC17" s="324"/>
      <c r="AD17" s="324"/>
    </row>
    <row r="18" spans="1:30" ht="40.5" customHeight="1" x14ac:dyDescent="0.25">
      <c r="A18" s="315"/>
      <c r="B18" s="326"/>
      <c r="C18" s="315"/>
      <c r="D18" s="316"/>
      <c r="E18" s="315"/>
      <c r="F18" s="316"/>
      <c r="G18" s="315"/>
      <c r="H18" s="324"/>
      <c r="I18" s="313"/>
      <c r="J18" s="313"/>
      <c r="K18" s="188" t="s">
        <v>82</v>
      </c>
      <c r="L18" s="315"/>
      <c r="M18" s="313"/>
      <c r="N18" s="182"/>
      <c r="O18" s="182"/>
      <c r="P18" s="232"/>
      <c r="Q18" s="182"/>
      <c r="R18" s="182"/>
      <c r="S18" s="232"/>
      <c r="T18" s="182"/>
      <c r="U18" s="182"/>
      <c r="V18" s="232"/>
      <c r="W18" s="182"/>
      <c r="X18" s="297"/>
      <c r="Y18" s="232"/>
      <c r="Z18" s="314"/>
      <c r="AA18" s="323"/>
      <c r="AB18" s="324"/>
      <c r="AC18" s="324"/>
      <c r="AD18" s="324"/>
    </row>
    <row r="19" spans="1:30" ht="42" customHeight="1" x14ac:dyDescent="0.25">
      <c r="A19" s="315" t="s">
        <v>83</v>
      </c>
      <c r="B19" s="315" t="s">
        <v>84</v>
      </c>
      <c r="C19" s="315"/>
      <c r="D19" s="325" t="s">
        <v>85</v>
      </c>
      <c r="E19" s="315" t="s">
        <v>60</v>
      </c>
      <c r="F19" s="315" t="s">
        <v>86</v>
      </c>
      <c r="G19" s="315" t="s">
        <v>87</v>
      </c>
      <c r="H19" s="313">
        <v>8</v>
      </c>
      <c r="I19" s="322" t="s">
        <v>88</v>
      </c>
      <c r="J19" s="315" t="s">
        <v>89</v>
      </c>
      <c r="K19" s="108" t="s">
        <v>65</v>
      </c>
      <c r="L19" s="315" t="s">
        <v>0</v>
      </c>
      <c r="M19" s="313" t="s">
        <v>90</v>
      </c>
      <c r="N19" s="232"/>
      <c r="O19" s="182"/>
      <c r="P19" s="182"/>
      <c r="Q19" s="232"/>
      <c r="R19" s="182"/>
      <c r="S19" s="182"/>
      <c r="T19" s="232"/>
      <c r="U19" s="182"/>
      <c r="V19" s="182"/>
      <c r="W19" s="232"/>
      <c r="X19" s="182"/>
      <c r="Y19" s="182"/>
      <c r="Z19" s="314">
        <v>3685000</v>
      </c>
      <c r="AA19" s="313">
        <f>2</f>
        <v>2</v>
      </c>
      <c r="AB19" s="313">
        <f>2</f>
        <v>2</v>
      </c>
      <c r="AC19" s="313">
        <f>2</f>
        <v>2</v>
      </c>
      <c r="AD19" s="313">
        <f>2</f>
        <v>2</v>
      </c>
    </row>
    <row r="20" spans="1:30" ht="50.25" customHeight="1" x14ac:dyDescent="0.25">
      <c r="A20" s="315"/>
      <c r="B20" s="315"/>
      <c r="C20" s="315"/>
      <c r="D20" s="325"/>
      <c r="E20" s="315"/>
      <c r="F20" s="315"/>
      <c r="G20" s="315"/>
      <c r="H20" s="313"/>
      <c r="I20" s="321"/>
      <c r="J20" s="315"/>
      <c r="K20" s="108" t="s">
        <v>91</v>
      </c>
      <c r="L20" s="315"/>
      <c r="M20" s="313"/>
      <c r="N20" s="182"/>
      <c r="O20" s="232"/>
      <c r="P20" s="182"/>
      <c r="Q20" s="182"/>
      <c r="R20" s="232"/>
      <c r="S20" s="182"/>
      <c r="T20" s="182"/>
      <c r="U20" s="232"/>
      <c r="V20" s="232"/>
      <c r="W20" s="232"/>
      <c r="X20" s="232"/>
      <c r="Y20" s="182"/>
      <c r="Z20" s="314"/>
      <c r="AA20" s="313"/>
      <c r="AB20" s="313"/>
      <c r="AC20" s="313"/>
      <c r="AD20" s="313"/>
    </row>
    <row r="21" spans="1:30" ht="42" customHeight="1" x14ac:dyDescent="0.25">
      <c r="A21" s="315"/>
      <c r="B21" s="315"/>
      <c r="C21" s="315"/>
      <c r="D21" s="325"/>
      <c r="E21" s="315"/>
      <c r="F21" s="315"/>
      <c r="G21" s="315" t="s">
        <v>92</v>
      </c>
      <c r="H21" s="313">
        <v>100</v>
      </c>
      <c r="I21" s="322" t="s">
        <v>93</v>
      </c>
      <c r="J21" s="315"/>
      <c r="K21" s="108" t="s">
        <v>94</v>
      </c>
      <c r="L21" s="315"/>
      <c r="M21" s="313"/>
      <c r="N21" s="182"/>
      <c r="O21" s="232"/>
      <c r="P21" s="182"/>
      <c r="Q21" s="182"/>
      <c r="R21" s="232"/>
      <c r="S21" s="182"/>
      <c r="T21" s="182"/>
      <c r="U21" s="232"/>
      <c r="V21" s="182"/>
      <c r="W21" s="232"/>
      <c r="X21" s="232"/>
      <c r="Y21" s="182"/>
      <c r="Z21" s="314"/>
      <c r="AA21" s="313">
        <v>70</v>
      </c>
      <c r="AB21" s="313">
        <v>30</v>
      </c>
      <c r="AC21" s="320"/>
      <c r="AD21" s="320"/>
    </row>
    <row r="22" spans="1:30" ht="51.75" customHeight="1" x14ac:dyDescent="0.25">
      <c r="A22" s="315"/>
      <c r="B22" s="315"/>
      <c r="C22" s="315"/>
      <c r="D22" s="325"/>
      <c r="E22" s="315"/>
      <c r="F22" s="315"/>
      <c r="G22" s="315"/>
      <c r="H22" s="313"/>
      <c r="I22" s="321"/>
      <c r="J22" s="315"/>
      <c r="K22" s="108" t="s">
        <v>95</v>
      </c>
      <c r="L22" s="315"/>
      <c r="M22" s="313"/>
      <c r="N22" s="182"/>
      <c r="O22" s="182"/>
      <c r="P22" s="232"/>
      <c r="Q22" s="182"/>
      <c r="R22" s="232"/>
      <c r="S22" s="232"/>
      <c r="T22" s="182"/>
      <c r="U22" s="232"/>
      <c r="V22" s="232"/>
      <c r="W22" s="232"/>
      <c r="X22" s="232"/>
      <c r="Y22" s="232"/>
      <c r="Z22" s="314"/>
      <c r="AA22" s="313"/>
      <c r="AB22" s="313"/>
      <c r="AC22" s="320"/>
      <c r="AD22" s="320"/>
    </row>
    <row r="23" spans="1:30" ht="41.25" customHeight="1" x14ac:dyDescent="0.25">
      <c r="A23" s="320"/>
      <c r="B23" s="320"/>
      <c r="C23" s="315"/>
      <c r="D23" s="315" t="s">
        <v>96</v>
      </c>
      <c r="E23" s="315" t="s">
        <v>60</v>
      </c>
      <c r="F23" s="315" t="s">
        <v>97</v>
      </c>
      <c r="G23" s="315" t="s">
        <v>98</v>
      </c>
      <c r="H23" s="311" t="s">
        <v>99</v>
      </c>
      <c r="I23" s="315" t="s">
        <v>100</v>
      </c>
      <c r="J23" s="313" t="s">
        <v>101</v>
      </c>
      <c r="K23" s="108" t="s">
        <v>102</v>
      </c>
      <c r="L23" s="315" t="s">
        <v>0</v>
      </c>
      <c r="M23" s="313" t="s">
        <v>103</v>
      </c>
      <c r="N23" s="232"/>
      <c r="O23" s="232"/>
      <c r="P23" s="232"/>
      <c r="Q23" s="232"/>
      <c r="R23" s="232"/>
      <c r="S23" s="232"/>
      <c r="T23" s="232"/>
      <c r="U23" s="232"/>
      <c r="V23" s="232"/>
      <c r="W23" s="232"/>
      <c r="X23" s="232"/>
      <c r="Y23" s="232"/>
      <c r="Z23" s="314">
        <v>0</v>
      </c>
      <c r="AA23" s="311">
        <v>0.25</v>
      </c>
      <c r="AB23" s="311">
        <v>0.25</v>
      </c>
      <c r="AC23" s="311">
        <v>0.25</v>
      </c>
      <c r="AD23" s="311">
        <v>0.25</v>
      </c>
    </row>
    <row r="24" spans="1:30" ht="41.25" customHeight="1" x14ac:dyDescent="0.25">
      <c r="A24" s="320"/>
      <c r="B24" s="320"/>
      <c r="C24" s="315"/>
      <c r="D24" s="315"/>
      <c r="E24" s="315"/>
      <c r="F24" s="315"/>
      <c r="G24" s="315"/>
      <c r="H24" s="311"/>
      <c r="I24" s="315"/>
      <c r="J24" s="313"/>
      <c r="K24" s="108" t="s">
        <v>104</v>
      </c>
      <c r="L24" s="315"/>
      <c r="M24" s="313"/>
      <c r="N24" s="232"/>
      <c r="O24" s="232"/>
      <c r="P24" s="232"/>
      <c r="Q24" s="232"/>
      <c r="R24" s="232"/>
      <c r="S24" s="232"/>
      <c r="T24" s="232"/>
      <c r="U24" s="232"/>
      <c r="V24" s="232"/>
      <c r="W24" s="232"/>
      <c r="X24" s="232"/>
      <c r="Y24" s="232"/>
      <c r="Z24" s="314"/>
      <c r="AA24" s="311"/>
      <c r="AB24" s="311"/>
      <c r="AC24" s="311"/>
      <c r="AD24" s="311"/>
    </row>
    <row r="25" spans="1:30" ht="41.25" customHeight="1" x14ac:dyDescent="0.25">
      <c r="A25" s="320"/>
      <c r="B25" s="320"/>
      <c r="C25" s="315"/>
      <c r="D25" s="315"/>
      <c r="E25" s="315"/>
      <c r="F25" s="315"/>
      <c r="G25" s="315"/>
      <c r="H25" s="311"/>
      <c r="I25" s="315"/>
      <c r="J25" s="313"/>
      <c r="K25" s="108" t="s">
        <v>105</v>
      </c>
      <c r="L25" s="315"/>
      <c r="M25" s="313"/>
      <c r="N25" s="232"/>
      <c r="O25" s="232"/>
      <c r="P25" s="232"/>
      <c r="Q25" s="232"/>
      <c r="R25" s="232"/>
      <c r="S25" s="232"/>
      <c r="T25" s="232"/>
      <c r="U25" s="232"/>
      <c r="V25" s="232"/>
      <c r="W25" s="232"/>
      <c r="X25" s="232"/>
      <c r="Y25" s="232"/>
      <c r="Z25" s="314"/>
      <c r="AA25" s="311"/>
      <c r="AB25" s="311"/>
      <c r="AC25" s="311"/>
      <c r="AD25" s="311"/>
    </row>
    <row r="26" spans="1:30" ht="41.25" customHeight="1" x14ac:dyDescent="0.25">
      <c r="A26" s="320"/>
      <c r="B26" s="320"/>
      <c r="C26" s="315"/>
      <c r="D26" s="315"/>
      <c r="E26" s="315"/>
      <c r="F26" s="315"/>
      <c r="G26" s="315"/>
      <c r="H26" s="311"/>
      <c r="I26" s="315"/>
      <c r="J26" s="313"/>
      <c r="K26" s="108" t="s">
        <v>106</v>
      </c>
      <c r="L26" s="315"/>
      <c r="M26" s="313"/>
      <c r="N26" s="232"/>
      <c r="O26" s="232"/>
      <c r="P26" s="232"/>
      <c r="Q26" s="232"/>
      <c r="R26" s="232"/>
      <c r="S26" s="232"/>
      <c r="T26" s="232"/>
      <c r="U26" s="232"/>
      <c r="V26" s="232"/>
      <c r="W26" s="232"/>
      <c r="X26" s="232"/>
      <c r="Y26" s="232"/>
      <c r="Z26" s="314"/>
      <c r="AA26" s="311"/>
      <c r="AB26" s="311"/>
      <c r="AC26" s="311"/>
      <c r="AD26" s="311"/>
    </row>
    <row r="27" spans="1:30" ht="57.75" customHeight="1" x14ac:dyDescent="0.25">
      <c r="A27" s="320"/>
      <c r="B27" s="320"/>
      <c r="C27" s="315"/>
      <c r="D27" s="317" t="s">
        <v>107</v>
      </c>
      <c r="E27" s="321" t="s">
        <v>60</v>
      </c>
      <c r="F27" s="321" t="s">
        <v>108</v>
      </c>
      <c r="G27" s="321" t="s">
        <v>109</v>
      </c>
      <c r="H27" s="317">
        <v>1</v>
      </c>
      <c r="I27" s="317" t="s">
        <v>110</v>
      </c>
      <c r="J27" s="317" t="s">
        <v>111</v>
      </c>
      <c r="K27" s="189" t="s">
        <v>112</v>
      </c>
      <c r="L27" s="317" t="s">
        <v>0</v>
      </c>
      <c r="M27" s="317" t="s">
        <v>113</v>
      </c>
      <c r="N27" s="175"/>
      <c r="O27" s="175"/>
      <c r="P27" s="175"/>
      <c r="Q27" s="175"/>
      <c r="R27" s="175"/>
      <c r="S27" s="23"/>
      <c r="T27" s="23"/>
      <c r="U27" s="298"/>
      <c r="V27" s="298"/>
      <c r="W27" s="175"/>
      <c r="X27" s="175"/>
      <c r="Y27" s="175"/>
      <c r="Z27" s="318">
        <v>0</v>
      </c>
      <c r="AA27" s="319"/>
      <c r="AB27" s="319"/>
      <c r="AC27" s="319"/>
      <c r="AD27" s="317">
        <v>1</v>
      </c>
    </row>
    <row r="28" spans="1:30" ht="54.75" customHeight="1" x14ac:dyDescent="0.25">
      <c r="A28" s="320"/>
      <c r="B28" s="320"/>
      <c r="C28" s="24"/>
      <c r="D28" s="313"/>
      <c r="E28" s="315"/>
      <c r="F28" s="315"/>
      <c r="G28" s="315"/>
      <c r="H28" s="313"/>
      <c r="I28" s="313"/>
      <c r="J28" s="313"/>
      <c r="K28" s="108" t="s">
        <v>114</v>
      </c>
      <c r="L28" s="313"/>
      <c r="M28" s="313"/>
      <c r="N28" s="182"/>
      <c r="O28" s="182"/>
      <c r="P28" s="182"/>
      <c r="Q28" s="182"/>
      <c r="R28" s="182"/>
      <c r="S28" s="182"/>
      <c r="T28" s="182"/>
      <c r="U28" s="232"/>
      <c r="V28" s="232"/>
      <c r="W28" s="232"/>
      <c r="X28" s="232"/>
      <c r="Y28" s="232"/>
      <c r="Z28" s="314"/>
      <c r="AA28" s="320"/>
      <c r="AB28" s="320"/>
      <c r="AC28" s="320"/>
      <c r="AD28" s="313"/>
    </row>
    <row r="29" spans="1:30" ht="54.75" customHeight="1" x14ac:dyDescent="0.25">
      <c r="A29" s="320"/>
      <c r="B29" s="320"/>
      <c r="C29" s="24"/>
      <c r="D29" s="313"/>
      <c r="E29" s="315"/>
      <c r="F29" s="315"/>
      <c r="G29" s="315"/>
      <c r="H29" s="313"/>
      <c r="I29" s="313"/>
      <c r="J29" s="313"/>
      <c r="K29" s="108" t="s">
        <v>115</v>
      </c>
      <c r="L29" s="313"/>
      <c r="M29" s="313"/>
      <c r="N29" s="182"/>
      <c r="O29" s="182"/>
      <c r="P29" s="182"/>
      <c r="Q29" s="182"/>
      <c r="R29" s="182"/>
      <c r="S29" s="182"/>
      <c r="T29" s="182"/>
      <c r="U29" s="182"/>
      <c r="V29" s="182"/>
      <c r="W29" s="232"/>
      <c r="X29" s="232"/>
      <c r="Y29" s="232"/>
      <c r="Z29" s="314"/>
      <c r="AA29" s="320"/>
      <c r="AB29" s="320"/>
      <c r="AC29" s="320"/>
      <c r="AD29" s="313"/>
    </row>
    <row r="30" spans="1:30" ht="54.75" customHeight="1" x14ac:dyDescent="0.25">
      <c r="A30" s="320"/>
      <c r="B30" s="320"/>
      <c r="C30" s="24"/>
      <c r="D30" s="315" t="s">
        <v>116</v>
      </c>
      <c r="E30" s="313" t="s">
        <v>60</v>
      </c>
      <c r="F30" s="316" t="s">
        <v>117</v>
      </c>
      <c r="G30" s="313" t="s">
        <v>118</v>
      </c>
      <c r="H30" s="311" t="s">
        <v>119</v>
      </c>
      <c r="I30" s="313" t="s">
        <v>120</v>
      </c>
      <c r="J30" s="313" t="s">
        <v>121</v>
      </c>
      <c r="K30" s="108" t="s">
        <v>122</v>
      </c>
      <c r="L30" s="313" t="s">
        <v>0</v>
      </c>
      <c r="M30" s="313" t="s">
        <v>113</v>
      </c>
      <c r="N30" s="232"/>
      <c r="O30" s="232"/>
      <c r="P30" s="232"/>
      <c r="Q30" s="232"/>
      <c r="R30" s="232"/>
      <c r="S30" s="232"/>
      <c r="T30" s="232"/>
      <c r="U30" s="232"/>
      <c r="V30" s="232"/>
      <c r="W30" s="232"/>
      <c r="X30" s="232"/>
      <c r="Y30" s="232"/>
      <c r="Z30" s="314">
        <v>0</v>
      </c>
      <c r="AA30" s="311">
        <v>0.25</v>
      </c>
      <c r="AB30" s="311">
        <v>0.25</v>
      </c>
      <c r="AC30" s="311">
        <v>0.25</v>
      </c>
      <c r="AD30" s="311">
        <v>0.25</v>
      </c>
    </row>
    <row r="31" spans="1:30" ht="54.75" customHeight="1" x14ac:dyDescent="0.25">
      <c r="A31" s="320"/>
      <c r="B31" s="320"/>
      <c r="C31" s="24"/>
      <c r="D31" s="315"/>
      <c r="E31" s="313"/>
      <c r="F31" s="316"/>
      <c r="G31" s="313"/>
      <c r="H31" s="311"/>
      <c r="I31" s="313"/>
      <c r="J31" s="313"/>
      <c r="K31" s="108" t="s">
        <v>123</v>
      </c>
      <c r="L31" s="313"/>
      <c r="M31" s="313"/>
      <c r="N31" s="232"/>
      <c r="O31" s="232"/>
      <c r="P31" s="232"/>
      <c r="Q31" s="232"/>
      <c r="R31" s="232"/>
      <c r="S31" s="232"/>
      <c r="T31" s="232"/>
      <c r="U31" s="232"/>
      <c r="V31" s="232"/>
      <c r="W31" s="232"/>
      <c r="X31" s="232"/>
      <c r="Y31" s="232"/>
      <c r="Z31" s="314"/>
      <c r="AA31" s="311"/>
      <c r="AB31" s="311"/>
      <c r="AC31" s="311"/>
      <c r="AD31" s="311"/>
    </row>
    <row r="32" spans="1:30" ht="54.75" customHeight="1" x14ac:dyDescent="0.25">
      <c r="A32" s="320"/>
      <c r="B32" s="320"/>
      <c r="C32" s="24"/>
      <c r="D32" s="315"/>
      <c r="E32" s="313"/>
      <c r="F32" s="316"/>
      <c r="G32" s="313"/>
      <c r="H32" s="311"/>
      <c r="I32" s="313"/>
      <c r="J32" s="313"/>
      <c r="K32" s="108" t="s">
        <v>124</v>
      </c>
      <c r="L32" s="313"/>
      <c r="M32" s="313"/>
      <c r="N32" s="232"/>
      <c r="O32" s="232"/>
      <c r="P32" s="232"/>
      <c r="Q32" s="232"/>
      <c r="R32" s="232"/>
      <c r="S32" s="232"/>
      <c r="T32" s="232"/>
      <c r="U32" s="232"/>
      <c r="V32" s="232"/>
      <c r="W32" s="232"/>
      <c r="X32" s="232"/>
      <c r="Y32" s="232"/>
      <c r="Z32" s="314"/>
      <c r="AA32" s="311"/>
      <c r="AB32" s="311"/>
      <c r="AC32" s="311"/>
      <c r="AD32" s="311"/>
    </row>
    <row r="33" spans="1:30" ht="36" customHeight="1" x14ac:dyDescent="0.25">
      <c r="A33" s="194" t="s">
        <v>17</v>
      </c>
      <c r="B33" s="381" t="s">
        <v>127</v>
      </c>
      <c r="C33" s="381"/>
      <c r="D33" s="381"/>
      <c r="E33" s="381"/>
      <c r="F33" s="381"/>
      <c r="G33" s="381"/>
      <c r="J33" s="14"/>
      <c r="N33" s="195"/>
      <c r="O33" s="195"/>
      <c r="P33" s="195"/>
      <c r="Q33" s="195"/>
      <c r="R33" s="195"/>
      <c r="S33" s="195"/>
      <c r="T33" s="195"/>
      <c r="U33" s="195"/>
      <c r="V33" s="195"/>
      <c r="W33" s="195"/>
      <c r="X33" s="195"/>
      <c r="Y33" s="195"/>
      <c r="Z33" s="196"/>
      <c r="AA33" s="195"/>
      <c r="AB33" s="195"/>
      <c r="AC33" s="195"/>
      <c r="AD33" s="195"/>
    </row>
    <row r="34" spans="1:30" ht="35.25" customHeight="1" x14ac:dyDescent="0.25">
      <c r="A34" s="194" t="s">
        <v>19</v>
      </c>
      <c r="B34" s="381" t="s">
        <v>20</v>
      </c>
      <c r="C34" s="381"/>
      <c r="D34" s="381"/>
      <c r="E34" s="381"/>
      <c r="F34" s="381"/>
      <c r="G34" s="381"/>
      <c r="J34" s="14"/>
      <c r="N34" s="195"/>
      <c r="O34" s="195"/>
      <c r="P34" s="195"/>
      <c r="Q34" s="195"/>
      <c r="R34" s="195"/>
      <c r="S34" s="195"/>
      <c r="T34" s="195"/>
      <c r="U34" s="195"/>
      <c r="V34" s="195"/>
      <c r="W34" s="195"/>
      <c r="X34" s="195"/>
      <c r="Y34" s="195"/>
      <c r="Z34" s="196"/>
      <c r="AA34" s="195"/>
      <c r="AB34" s="195"/>
      <c r="AC34" s="195"/>
      <c r="AD34" s="195"/>
    </row>
    <row r="35" spans="1:30" ht="48" customHeight="1" x14ac:dyDescent="0.25">
      <c r="A35" s="197" t="s">
        <v>21</v>
      </c>
      <c r="B35" s="382">
        <f>+Z40+Z50</f>
        <v>14773022</v>
      </c>
      <c r="C35" s="382"/>
      <c r="D35" s="382"/>
      <c r="E35" s="382"/>
      <c r="F35" s="382"/>
      <c r="G35" s="382"/>
      <c r="J35" s="14"/>
      <c r="N35" s="195"/>
      <c r="O35" s="195"/>
      <c r="P35" s="195"/>
      <c r="Q35" s="195"/>
      <c r="R35" s="195"/>
      <c r="S35" s="195"/>
      <c r="T35" s="195"/>
      <c r="U35" s="195"/>
      <c r="V35" s="195"/>
      <c r="W35" s="195"/>
      <c r="X35" s="195"/>
      <c r="Y35" s="195"/>
      <c r="Z35" s="196"/>
      <c r="AA35" s="195"/>
      <c r="AB35" s="195"/>
      <c r="AC35" s="195"/>
      <c r="AD35" s="195"/>
    </row>
    <row r="36" spans="1:30" x14ac:dyDescent="0.25">
      <c r="A36" s="179">
        <v>1</v>
      </c>
      <c r="B36" s="179">
        <v>2</v>
      </c>
      <c r="C36" s="179">
        <v>3</v>
      </c>
      <c r="D36" s="179">
        <v>4</v>
      </c>
      <c r="E36" s="179">
        <v>5</v>
      </c>
      <c r="F36" s="179">
        <v>6</v>
      </c>
      <c r="G36" s="179">
        <v>7</v>
      </c>
      <c r="H36" s="179">
        <v>8</v>
      </c>
      <c r="I36" s="179">
        <v>9</v>
      </c>
      <c r="J36" s="179">
        <v>10</v>
      </c>
      <c r="K36" s="179">
        <v>11</v>
      </c>
      <c r="L36" s="179">
        <v>12</v>
      </c>
      <c r="M36" s="179">
        <v>13</v>
      </c>
      <c r="N36" s="383">
        <v>14</v>
      </c>
      <c r="O36" s="383"/>
      <c r="P36" s="383"/>
      <c r="Q36" s="383"/>
      <c r="R36" s="383"/>
      <c r="S36" s="383"/>
      <c r="T36" s="383"/>
      <c r="U36" s="383"/>
      <c r="V36" s="383"/>
      <c r="W36" s="383"/>
      <c r="X36" s="383"/>
      <c r="Y36" s="383"/>
      <c r="Z36" s="198">
        <v>15</v>
      </c>
      <c r="AA36" s="383">
        <v>16</v>
      </c>
      <c r="AB36" s="383"/>
      <c r="AC36" s="383"/>
      <c r="AD36" s="383"/>
    </row>
    <row r="37" spans="1:30" x14ac:dyDescent="0.25">
      <c r="A37" s="340" t="s">
        <v>22</v>
      </c>
      <c r="B37" s="340"/>
      <c r="C37" s="337" t="s">
        <v>23</v>
      </c>
      <c r="D37" s="337" t="s">
        <v>24</v>
      </c>
      <c r="E37" s="337" t="s">
        <v>25</v>
      </c>
      <c r="F37" s="337" t="s">
        <v>26</v>
      </c>
      <c r="G37" s="337" t="s">
        <v>27</v>
      </c>
      <c r="H37" s="337" t="s">
        <v>28</v>
      </c>
      <c r="I37" s="337" t="s">
        <v>29</v>
      </c>
      <c r="J37" s="337" t="s">
        <v>30</v>
      </c>
      <c r="K37" s="337" t="s">
        <v>31</v>
      </c>
      <c r="L37" s="337" t="s">
        <v>32</v>
      </c>
      <c r="M37" s="337" t="s">
        <v>33</v>
      </c>
      <c r="N37" s="337" t="s">
        <v>34</v>
      </c>
      <c r="O37" s="337"/>
      <c r="P37" s="337"/>
      <c r="Q37" s="337"/>
      <c r="R37" s="337"/>
      <c r="S37" s="337"/>
      <c r="T37" s="337"/>
      <c r="U37" s="337"/>
      <c r="V37" s="337"/>
      <c r="W37" s="337"/>
      <c r="X37" s="337"/>
      <c r="Y37" s="337"/>
      <c r="Z37" s="384" t="s">
        <v>35</v>
      </c>
      <c r="AA37" s="337" t="s">
        <v>36</v>
      </c>
      <c r="AB37" s="337"/>
      <c r="AC37" s="337"/>
      <c r="AD37" s="337"/>
    </row>
    <row r="38" spans="1:30" x14ac:dyDescent="0.25">
      <c r="A38" s="337" t="s">
        <v>37</v>
      </c>
      <c r="B38" s="337" t="s">
        <v>38</v>
      </c>
      <c r="C38" s="337"/>
      <c r="D38" s="337"/>
      <c r="E38" s="337"/>
      <c r="F38" s="337"/>
      <c r="G38" s="337"/>
      <c r="H38" s="337"/>
      <c r="I38" s="337"/>
      <c r="J38" s="337"/>
      <c r="K38" s="337"/>
      <c r="L38" s="337"/>
      <c r="M38" s="337"/>
      <c r="N38" s="339" t="s">
        <v>39</v>
      </c>
      <c r="O38" s="339"/>
      <c r="P38" s="339"/>
      <c r="Q38" s="339" t="s">
        <v>40</v>
      </c>
      <c r="R38" s="339"/>
      <c r="S38" s="339"/>
      <c r="T38" s="339" t="s">
        <v>41</v>
      </c>
      <c r="U38" s="339"/>
      <c r="V38" s="339"/>
      <c r="W38" s="339" t="s">
        <v>42</v>
      </c>
      <c r="X38" s="339"/>
      <c r="Y38" s="339"/>
      <c r="Z38" s="384"/>
      <c r="AA38" s="161" t="s">
        <v>39</v>
      </c>
      <c r="AB38" s="161" t="s">
        <v>40</v>
      </c>
      <c r="AC38" s="161" t="s">
        <v>41</v>
      </c>
      <c r="AD38" s="161" t="s">
        <v>42</v>
      </c>
    </row>
    <row r="39" spans="1:30" x14ac:dyDescent="0.25">
      <c r="A39" s="337"/>
      <c r="B39" s="337"/>
      <c r="C39" s="337"/>
      <c r="D39" s="337"/>
      <c r="E39" s="337"/>
      <c r="F39" s="337"/>
      <c r="G39" s="375"/>
      <c r="H39" s="337"/>
      <c r="I39" s="337"/>
      <c r="J39" s="337"/>
      <c r="K39" s="337"/>
      <c r="L39" s="337"/>
      <c r="M39" s="337"/>
      <c r="N39" s="154" t="s">
        <v>43</v>
      </c>
      <c r="O39" s="154" t="s">
        <v>44</v>
      </c>
      <c r="P39" s="154" t="s">
        <v>45</v>
      </c>
      <c r="Q39" s="154" t="s">
        <v>46</v>
      </c>
      <c r="R39" s="154" t="s">
        <v>45</v>
      </c>
      <c r="S39" s="154" t="s">
        <v>47</v>
      </c>
      <c r="T39" s="154" t="s">
        <v>47</v>
      </c>
      <c r="U39" s="154" t="s">
        <v>46</v>
      </c>
      <c r="V39" s="154" t="s">
        <v>48</v>
      </c>
      <c r="W39" s="154" t="s">
        <v>49</v>
      </c>
      <c r="X39" s="154" t="s">
        <v>50</v>
      </c>
      <c r="Y39" s="154" t="s">
        <v>51</v>
      </c>
      <c r="Z39" s="384"/>
      <c r="AA39" s="154" t="s">
        <v>52</v>
      </c>
      <c r="AB39" s="154" t="s">
        <v>53</v>
      </c>
      <c r="AC39" s="154" t="s">
        <v>54</v>
      </c>
      <c r="AD39" s="154" t="s">
        <v>55</v>
      </c>
    </row>
    <row r="40" spans="1:30" ht="50.1" customHeight="1" x14ac:dyDescent="0.25">
      <c r="A40" s="364" t="s">
        <v>128</v>
      </c>
      <c r="B40" s="364" t="s">
        <v>129</v>
      </c>
      <c r="C40" s="372" t="s">
        <v>130</v>
      </c>
      <c r="D40" s="373" t="s">
        <v>131</v>
      </c>
      <c r="E40" s="335" t="s">
        <v>60</v>
      </c>
      <c r="F40" s="367" t="s">
        <v>132</v>
      </c>
      <c r="G40" s="335" t="s">
        <v>133</v>
      </c>
      <c r="H40" s="362">
        <v>15</v>
      </c>
      <c r="I40" s="371" t="s">
        <v>134</v>
      </c>
      <c r="J40" s="351" t="s">
        <v>135</v>
      </c>
      <c r="K40" s="20" t="s">
        <v>136</v>
      </c>
      <c r="L40" s="371" t="s">
        <v>1</v>
      </c>
      <c r="M40" s="371" t="s">
        <v>137</v>
      </c>
      <c r="N40" s="29"/>
      <c r="O40" s="287"/>
      <c r="P40" s="287"/>
      <c r="Q40" s="21"/>
      <c r="R40" s="21"/>
      <c r="S40" s="29"/>
      <c r="T40" s="21"/>
      <c r="U40" s="21"/>
      <c r="V40" s="21"/>
      <c r="W40" s="21"/>
      <c r="X40" s="21"/>
      <c r="Y40" s="21"/>
      <c r="Z40" s="314">
        <v>10726022</v>
      </c>
      <c r="AA40" s="355"/>
      <c r="AB40" s="357">
        <v>5</v>
      </c>
      <c r="AC40" s="357">
        <v>5</v>
      </c>
      <c r="AD40" s="357">
        <v>3</v>
      </c>
    </row>
    <row r="41" spans="1:30" ht="50.1" customHeight="1" x14ac:dyDescent="0.25">
      <c r="A41" s="365"/>
      <c r="B41" s="365"/>
      <c r="C41" s="372"/>
      <c r="D41" s="374"/>
      <c r="E41" s="336"/>
      <c r="F41" s="368"/>
      <c r="G41" s="336"/>
      <c r="H41" s="370"/>
      <c r="I41" s="371"/>
      <c r="J41" s="352"/>
      <c r="K41" s="20" t="s">
        <v>138</v>
      </c>
      <c r="L41" s="371"/>
      <c r="M41" s="371"/>
      <c r="N41" s="21"/>
      <c r="O41" s="280"/>
      <c r="P41" s="280"/>
      <c r="Q41" s="287"/>
      <c r="R41" s="287"/>
      <c r="S41" s="287"/>
      <c r="T41" s="280"/>
      <c r="U41" s="280"/>
      <c r="V41" s="280"/>
      <c r="W41" s="280"/>
      <c r="X41" s="280"/>
      <c r="Y41" s="280"/>
      <c r="Z41" s="314"/>
      <c r="AA41" s="356"/>
      <c r="AB41" s="358"/>
      <c r="AC41" s="358"/>
      <c r="AD41" s="358"/>
    </row>
    <row r="42" spans="1:30" ht="50.1" customHeight="1" x14ac:dyDescent="0.25">
      <c r="A42" s="365"/>
      <c r="B42" s="365"/>
      <c r="C42" s="372"/>
      <c r="D42" s="374"/>
      <c r="E42" s="336"/>
      <c r="F42" s="368"/>
      <c r="G42" s="336"/>
      <c r="H42" s="370"/>
      <c r="I42" s="371"/>
      <c r="J42" s="352"/>
      <c r="K42" s="20" t="s">
        <v>139</v>
      </c>
      <c r="L42" s="371"/>
      <c r="M42" s="371"/>
      <c r="N42" s="21"/>
      <c r="O42" s="280"/>
      <c r="P42" s="280"/>
      <c r="Q42" s="280"/>
      <c r="R42" s="280"/>
      <c r="S42" s="280"/>
      <c r="T42" s="287"/>
      <c r="U42" s="287"/>
      <c r="V42" s="287"/>
      <c r="W42" s="280"/>
      <c r="X42" s="280"/>
      <c r="Y42" s="280"/>
      <c r="Z42" s="314"/>
      <c r="AA42" s="356"/>
      <c r="AB42" s="358"/>
      <c r="AC42" s="358"/>
      <c r="AD42" s="358"/>
    </row>
    <row r="43" spans="1:30" ht="50.1" customHeight="1" x14ac:dyDescent="0.25">
      <c r="A43" s="365"/>
      <c r="B43" s="365"/>
      <c r="C43" s="372"/>
      <c r="D43" s="374"/>
      <c r="E43" s="336"/>
      <c r="F43" s="368"/>
      <c r="G43" s="336"/>
      <c r="H43" s="370"/>
      <c r="I43" s="371"/>
      <c r="J43" s="352"/>
      <c r="K43" s="20" t="s">
        <v>140</v>
      </c>
      <c r="L43" s="371"/>
      <c r="M43" s="371"/>
      <c r="N43" s="21"/>
      <c r="O43" s="280"/>
      <c r="P43" s="280"/>
      <c r="Q43" s="280"/>
      <c r="R43" s="280"/>
      <c r="S43" s="280"/>
      <c r="T43" s="280"/>
      <c r="U43" s="280"/>
      <c r="V43" s="280"/>
      <c r="W43" s="287"/>
      <c r="X43" s="287"/>
      <c r="Y43" s="287"/>
      <c r="Z43" s="314"/>
      <c r="AA43" s="356"/>
      <c r="AB43" s="358"/>
      <c r="AC43" s="358"/>
      <c r="AD43" s="358"/>
    </row>
    <row r="44" spans="1:30" ht="50.1" customHeight="1" x14ac:dyDescent="0.25">
      <c r="A44" s="365"/>
      <c r="B44" s="365"/>
      <c r="C44" s="372"/>
      <c r="D44" s="374"/>
      <c r="E44" s="336"/>
      <c r="F44" s="368"/>
      <c r="G44" s="317"/>
      <c r="H44" s="363"/>
      <c r="I44" s="371"/>
      <c r="J44" s="359"/>
      <c r="K44" s="20" t="s">
        <v>141</v>
      </c>
      <c r="L44" s="371"/>
      <c r="M44" s="371"/>
      <c r="N44" s="21"/>
      <c r="O44" s="280"/>
      <c r="P44" s="280"/>
      <c r="Q44" s="280"/>
      <c r="R44" s="280"/>
      <c r="S44" s="280"/>
      <c r="T44" s="280"/>
      <c r="U44" s="280"/>
      <c r="V44" s="280"/>
      <c r="W44" s="287"/>
      <c r="X44" s="287"/>
      <c r="Y44" s="287"/>
      <c r="Z44" s="314"/>
      <c r="AA44" s="361"/>
      <c r="AB44" s="360"/>
      <c r="AC44" s="360"/>
      <c r="AD44" s="360"/>
    </row>
    <row r="45" spans="1:30" ht="50.1" customHeight="1" x14ac:dyDescent="0.25">
      <c r="A45" s="365"/>
      <c r="B45" s="364" t="s">
        <v>142</v>
      </c>
      <c r="C45" s="372"/>
      <c r="D45" s="313" t="s">
        <v>143</v>
      </c>
      <c r="E45" s="335" t="s">
        <v>60</v>
      </c>
      <c r="F45" s="316" t="s">
        <v>144</v>
      </c>
      <c r="G45" s="335" t="s">
        <v>145</v>
      </c>
      <c r="H45" s="362">
        <v>1</v>
      </c>
      <c r="I45" s="371" t="s">
        <v>146</v>
      </c>
      <c r="J45" s="351" t="s">
        <v>147</v>
      </c>
      <c r="K45" s="20" t="s">
        <v>148</v>
      </c>
      <c r="L45" s="371" t="s">
        <v>1</v>
      </c>
      <c r="M45" s="371" t="s">
        <v>149</v>
      </c>
      <c r="N45" s="29"/>
      <c r="O45" s="280"/>
      <c r="P45" s="280"/>
      <c r="Q45" s="21"/>
      <c r="R45" s="21"/>
      <c r="S45" s="29"/>
      <c r="T45" s="21"/>
      <c r="U45" s="21"/>
      <c r="V45" s="21"/>
      <c r="W45" s="21"/>
      <c r="X45" s="21"/>
      <c r="Y45" s="21"/>
      <c r="Z45" s="314">
        <v>0</v>
      </c>
      <c r="AA45" s="355"/>
      <c r="AB45" s="357">
        <v>1</v>
      </c>
      <c r="AC45" s="355"/>
      <c r="AD45" s="355"/>
    </row>
    <row r="46" spans="1:30" ht="50.1" customHeight="1" x14ac:dyDescent="0.25">
      <c r="A46" s="365"/>
      <c r="B46" s="365"/>
      <c r="C46" s="372"/>
      <c r="D46" s="313"/>
      <c r="E46" s="336"/>
      <c r="F46" s="316"/>
      <c r="G46" s="336"/>
      <c r="H46" s="370"/>
      <c r="I46" s="371"/>
      <c r="J46" s="352"/>
      <c r="K46" s="20" t="s">
        <v>150</v>
      </c>
      <c r="L46" s="371"/>
      <c r="M46" s="371"/>
      <c r="N46" s="21"/>
      <c r="O46" s="21"/>
      <c r="P46" s="29"/>
      <c r="Q46" s="280"/>
      <c r="R46" s="280"/>
      <c r="S46" s="280"/>
      <c r="T46" s="21"/>
      <c r="U46" s="21"/>
      <c r="V46" s="21"/>
      <c r="W46" s="21"/>
      <c r="X46" s="21"/>
      <c r="Y46" s="21"/>
      <c r="Z46" s="314"/>
      <c r="AA46" s="356"/>
      <c r="AB46" s="358"/>
      <c r="AC46" s="356"/>
      <c r="AD46" s="356"/>
    </row>
    <row r="47" spans="1:30" ht="50.1" customHeight="1" x14ac:dyDescent="0.25">
      <c r="A47" s="365"/>
      <c r="B47" s="365"/>
      <c r="C47" s="372"/>
      <c r="D47" s="313"/>
      <c r="E47" s="336"/>
      <c r="F47" s="316"/>
      <c r="G47" s="336"/>
      <c r="H47" s="370"/>
      <c r="I47" s="371"/>
      <c r="J47" s="352"/>
      <c r="K47" s="20" t="s">
        <v>151</v>
      </c>
      <c r="L47" s="371"/>
      <c r="M47" s="371"/>
      <c r="N47" s="21"/>
      <c r="O47" s="21"/>
      <c r="P47" s="21"/>
      <c r="Q47" s="280"/>
      <c r="R47" s="280"/>
      <c r="S47" s="280"/>
      <c r="T47" s="21"/>
      <c r="U47" s="21"/>
      <c r="V47" s="21"/>
      <c r="W47" s="21"/>
      <c r="X47" s="21"/>
      <c r="Y47" s="21"/>
      <c r="Z47" s="314"/>
      <c r="AA47" s="356"/>
      <c r="AB47" s="358"/>
      <c r="AC47" s="356"/>
      <c r="AD47" s="356"/>
    </row>
    <row r="48" spans="1:30" ht="50.1" customHeight="1" x14ac:dyDescent="0.25">
      <c r="A48" s="365"/>
      <c r="B48" s="365"/>
      <c r="C48" s="372"/>
      <c r="D48" s="313"/>
      <c r="E48" s="336"/>
      <c r="F48" s="316"/>
      <c r="G48" s="336"/>
      <c r="H48" s="370"/>
      <c r="I48" s="371"/>
      <c r="J48" s="352"/>
      <c r="K48" s="20" t="s">
        <v>152</v>
      </c>
      <c r="L48" s="371"/>
      <c r="M48" s="371"/>
      <c r="N48" s="21"/>
      <c r="O48" s="21"/>
      <c r="P48" s="21"/>
      <c r="Q48" s="280"/>
      <c r="R48" s="280"/>
      <c r="S48" s="280"/>
      <c r="T48" s="21"/>
      <c r="U48" s="21"/>
      <c r="V48" s="21"/>
      <c r="W48" s="21"/>
      <c r="X48" s="21"/>
      <c r="Y48" s="21"/>
      <c r="Z48" s="314"/>
      <c r="AA48" s="356"/>
      <c r="AB48" s="358"/>
      <c r="AC48" s="356"/>
      <c r="AD48" s="356"/>
    </row>
    <row r="49" spans="1:30" ht="50.1" customHeight="1" x14ac:dyDescent="0.25">
      <c r="A49" s="365"/>
      <c r="B49" s="365"/>
      <c r="C49" s="372"/>
      <c r="D49" s="313"/>
      <c r="E49" s="336"/>
      <c r="F49" s="316"/>
      <c r="G49" s="336"/>
      <c r="H49" s="370"/>
      <c r="I49" s="371"/>
      <c r="J49" s="352"/>
      <c r="K49" s="20" t="s">
        <v>153</v>
      </c>
      <c r="L49" s="371"/>
      <c r="M49" s="371"/>
      <c r="N49" s="21"/>
      <c r="O49" s="21"/>
      <c r="P49" s="21"/>
      <c r="Q49" s="280"/>
      <c r="R49" s="280"/>
      <c r="S49" s="280"/>
      <c r="T49" s="21"/>
      <c r="U49" s="21"/>
      <c r="V49" s="21"/>
      <c r="W49" s="21"/>
      <c r="X49" s="21"/>
      <c r="Y49" s="21"/>
      <c r="Z49" s="314"/>
      <c r="AA49" s="361"/>
      <c r="AB49" s="360"/>
      <c r="AC49" s="361"/>
      <c r="AD49" s="361"/>
    </row>
    <row r="50" spans="1:30" ht="50.1" customHeight="1" x14ac:dyDescent="0.25">
      <c r="A50" s="364" t="s">
        <v>154</v>
      </c>
      <c r="B50" s="364" t="s">
        <v>155</v>
      </c>
      <c r="C50" s="372"/>
      <c r="D50" s="335" t="s">
        <v>156</v>
      </c>
      <c r="E50" s="335" t="s">
        <v>60</v>
      </c>
      <c r="F50" s="367" t="s">
        <v>157</v>
      </c>
      <c r="G50" s="335" t="s">
        <v>158</v>
      </c>
      <c r="H50" s="362">
        <v>10</v>
      </c>
      <c r="I50" s="351" t="s">
        <v>159</v>
      </c>
      <c r="J50" s="351" t="s">
        <v>160</v>
      </c>
      <c r="K50" s="20" t="s">
        <v>161</v>
      </c>
      <c r="L50" s="351" t="s">
        <v>1</v>
      </c>
      <c r="M50" s="351" t="s">
        <v>162</v>
      </c>
      <c r="N50" s="29"/>
      <c r="O50" s="280"/>
      <c r="P50" s="280"/>
      <c r="Q50" s="280"/>
      <c r="R50" s="280"/>
      <c r="S50" s="280"/>
      <c r="T50" s="280"/>
      <c r="U50" s="280"/>
      <c r="V50" s="280"/>
      <c r="W50" s="280"/>
      <c r="X50" s="280"/>
      <c r="Y50" s="29"/>
      <c r="Z50" s="353">
        <v>4047000</v>
      </c>
      <c r="AA50" s="357">
        <v>1</v>
      </c>
      <c r="AB50" s="357">
        <v>3</v>
      </c>
      <c r="AC50" s="357">
        <v>3</v>
      </c>
      <c r="AD50" s="357">
        <v>3</v>
      </c>
    </row>
    <row r="51" spans="1:30" ht="50.1" customHeight="1" x14ac:dyDescent="0.25">
      <c r="A51" s="365"/>
      <c r="B51" s="365"/>
      <c r="C51" s="372"/>
      <c r="D51" s="336"/>
      <c r="E51" s="336"/>
      <c r="F51" s="368"/>
      <c r="G51" s="336"/>
      <c r="H51" s="370"/>
      <c r="I51" s="352"/>
      <c r="J51" s="352"/>
      <c r="K51" s="20" t="s">
        <v>163</v>
      </c>
      <c r="L51" s="352"/>
      <c r="M51" s="352"/>
      <c r="N51" s="29"/>
      <c r="O51" s="280"/>
      <c r="P51" s="280"/>
      <c r="Q51" s="280"/>
      <c r="R51" s="280"/>
      <c r="S51" s="280"/>
      <c r="T51" s="280"/>
      <c r="U51" s="280"/>
      <c r="V51" s="280"/>
      <c r="W51" s="280"/>
      <c r="X51" s="280"/>
      <c r="Y51" s="29"/>
      <c r="Z51" s="354"/>
      <c r="AA51" s="358"/>
      <c r="AB51" s="358"/>
      <c r="AC51" s="358"/>
      <c r="AD51" s="358"/>
    </row>
    <row r="52" spans="1:30" ht="50.1" customHeight="1" x14ac:dyDescent="0.25">
      <c r="A52" s="365"/>
      <c r="B52" s="366"/>
      <c r="C52" s="372"/>
      <c r="D52" s="317"/>
      <c r="E52" s="317"/>
      <c r="F52" s="369"/>
      <c r="G52" s="317"/>
      <c r="H52" s="363"/>
      <c r="I52" s="359"/>
      <c r="J52" s="359"/>
      <c r="K52" s="20" t="s">
        <v>164</v>
      </c>
      <c r="L52" s="359"/>
      <c r="M52" s="359"/>
      <c r="N52" s="29"/>
      <c r="O52" s="280"/>
      <c r="P52" s="280"/>
      <c r="Q52" s="280"/>
      <c r="R52" s="280"/>
      <c r="S52" s="280"/>
      <c r="T52" s="280"/>
      <c r="U52" s="280"/>
      <c r="V52" s="280"/>
      <c r="W52" s="280"/>
      <c r="X52" s="280"/>
      <c r="Y52" s="29"/>
      <c r="Z52" s="318"/>
      <c r="AA52" s="360"/>
      <c r="AB52" s="360"/>
      <c r="AC52" s="360"/>
      <c r="AD52" s="360"/>
    </row>
    <row r="53" spans="1:30" ht="50.1" customHeight="1" x14ac:dyDescent="0.25">
      <c r="A53" s="365"/>
      <c r="B53" s="372" t="s">
        <v>73</v>
      </c>
      <c r="C53" s="372"/>
      <c r="D53" s="335" t="s">
        <v>165</v>
      </c>
      <c r="E53" s="335" t="s">
        <v>60</v>
      </c>
      <c r="F53" s="367" t="s">
        <v>166</v>
      </c>
      <c r="G53" s="335" t="s">
        <v>167</v>
      </c>
      <c r="H53" s="362">
        <v>2</v>
      </c>
      <c r="I53" s="351" t="s">
        <v>168</v>
      </c>
      <c r="J53" s="351" t="s">
        <v>169</v>
      </c>
      <c r="K53" s="20" t="s">
        <v>170</v>
      </c>
      <c r="L53" s="351" t="s">
        <v>1</v>
      </c>
      <c r="M53" s="351" t="s">
        <v>137</v>
      </c>
      <c r="N53" s="280"/>
      <c r="O53" s="280"/>
      <c r="P53" s="280"/>
      <c r="Q53" s="280"/>
      <c r="R53" s="280"/>
      <c r="S53" s="280"/>
      <c r="T53" s="280"/>
      <c r="U53" s="280"/>
      <c r="V53" s="280"/>
      <c r="W53" s="280"/>
      <c r="X53" s="280"/>
      <c r="Y53" s="280"/>
      <c r="Z53" s="353">
        <v>0</v>
      </c>
      <c r="AA53" s="355"/>
      <c r="AB53" s="357">
        <v>1</v>
      </c>
      <c r="AC53" s="355"/>
      <c r="AD53" s="357">
        <v>1</v>
      </c>
    </row>
    <row r="54" spans="1:30" ht="50.1" customHeight="1" x14ac:dyDescent="0.25">
      <c r="A54" s="365"/>
      <c r="B54" s="372"/>
      <c r="C54" s="372"/>
      <c r="D54" s="336"/>
      <c r="E54" s="336"/>
      <c r="F54" s="368"/>
      <c r="G54" s="317"/>
      <c r="H54" s="363"/>
      <c r="I54" s="359"/>
      <c r="J54" s="352"/>
      <c r="K54" s="20" t="s">
        <v>171</v>
      </c>
      <c r="L54" s="352"/>
      <c r="M54" s="352"/>
      <c r="N54" s="280"/>
      <c r="O54" s="280"/>
      <c r="P54" s="280"/>
      <c r="Q54" s="280"/>
      <c r="R54" s="280"/>
      <c r="S54" s="280"/>
      <c r="T54" s="280"/>
      <c r="U54" s="280"/>
      <c r="V54" s="280"/>
      <c r="W54" s="280"/>
      <c r="X54" s="280"/>
      <c r="Y54" s="280"/>
      <c r="Z54" s="354"/>
      <c r="AA54" s="361"/>
      <c r="AB54" s="360"/>
      <c r="AC54" s="361"/>
      <c r="AD54" s="360"/>
    </row>
    <row r="55" spans="1:30" ht="50.1" customHeight="1" x14ac:dyDescent="0.25">
      <c r="A55" s="365"/>
      <c r="B55" s="372"/>
      <c r="C55" s="372"/>
      <c r="D55" s="336"/>
      <c r="E55" s="336"/>
      <c r="F55" s="368"/>
      <c r="G55" s="335" t="s">
        <v>172</v>
      </c>
      <c r="H55" s="362">
        <v>2</v>
      </c>
      <c r="I55" s="351" t="s">
        <v>173</v>
      </c>
      <c r="J55" s="352"/>
      <c r="K55" s="20" t="s">
        <v>174</v>
      </c>
      <c r="L55" s="352"/>
      <c r="M55" s="352"/>
      <c r="N55" s="21"/>
      <c r="O55" s="21"/>
      <c r="P55" s="29"/>
      <c r="Q55" s="29"/>
      <c r="R55" s="280"/>
      <c r="S55" s="29"/>
      <c r="T55" s="29"/>
      <c r="U55" s="29"/>
      <c r="V55" s="29"/>
      <c r="W55" s="21"/>
      <c r="X55" s="280"/>
      <c r="Y55" s="29"/>
      <c r="Z55" s="354"/>
      <c r="AA55" s="355"/>
      <c r="AB55" s="355"/>
      <c r="AC55" s="357">
        <v>1</v>
      </c>
      <c r="AD55" s="357">
        <v>1</v>
      </c>
    </row>
    <row r="56" spans="1:30" ht="50.1" customHeight="1" x14ac:dyDescent="0.25">
      <c r="A56" s="365"/>
      <c r="B56" s="372"/>
      <c r="C56" s="372"/>
      <c r="D56" s="336"/>
      <c r="E56" s="336"/>
      <c r="F56" s="368"/>
      <c r="G56" s="317"/>
      <c r="H56" s="363"/>
      <c r="I56" s="359"/>
      <c r="J56" s="352"/>
      <c r="K56" s="20" t="s">
        <v>175</v>
      </c>
      <c r="L56" s="359"/>
      <c r="M56" s="359"/>
      <c r="N56" s="21"/>
      <c r="O56" s="21"/>
      <c r="P56" s="21"/>
      <c r="Q56" s="21"/>
      <c r="R56" s="21"/>
      <c r="S56" s="280"/>
      <c r="T56" s="21"/>
      <c r="U56" s="21"/>
      <c r="V56" s="21"/>
      <c r="W56" s="21"/>
      <c r="X56" s="21"/>
      <c r="Y56" s="280"/>
      <c r="Z56" s="318"/>
      <c r="AA56" s="361"/>
      <c r="AB56" s="361"/>
      <c r="AC56" s="360">
        <v>1</v>
      </c>
      <c r="AD56" s="360">
        <v>1</v>
      </c>
    </row>
    <row r="57" spans="1:30" ht="50.1" customHeight="1" x14ac:dyDescent="0.25">
      <c r="A57" s="376"/>
      <c r="B57" s="376"/>
      <c r="C57" s="372"/>
      <c r="D57" s="335" t="s">
        <v>176</v>
      </c>
      <c r="E57" s="335" t="s">
        <v>60</v>
      </c>
      <c r="F57" s="335" t="s">
        <v>177</v>
      </c>
      <c r="G57" s="335" t="s">
        <v>178</v>
      </c>
      <c r="H57" s="335">
        <v>4</v>
      </c>
      <c r="I57" s="335" t="s">
        <v>179</v>
      </c>
      <c r="J57" s="335" t="s">
        <v>180</v>
      </c>
      <c r="K57" s="20" t="s">
        <v>181</v>
      </c>
      <c r="L57" s="351" t="s">
        <v>1</v>
      </c>
      <c r="M57" s="351" t="s">
        <v>182</v>
      </c>
      <c r="N57" s="21"/>
      <c r="O57" s="280"/>
      <c r="P57" s="29"/>
      <c r="Q57" s="21"/>
      <c r="R57" s="29"/>
      <c r="S57" s="280"/>
      <c r="T57" s="29"/>
      <c r="U57" s="21"/>
      <c r="V57" s="280"/>
      <c r="W57" s="29"/>
      <c r="X57" s="21"/>
      <c r="Y57" s="21"/>
      <c r="Z57" s="353">
        <v>0</v>
      </c>
      <c r="AA57" s="355"/>
      <c r="AB57" s="357">
        <v>1</v>
      </c>
      <c r="AC57" s="357">
        <v>2</v>
      </c>
      <c r="AD57" s="357">
        <v>1</v>
      </c>
    </row>
    <row r="58" spans="1:30" ht="50.1" customHeight="1" x14ac:dyDescent="0.25">
      <c r="A58" s="377"/>
      <c r="B58" s="377"/>
      <c r="C58" s="372"/>
      <c r="D58" s="336"/>
      <c r="E58" s="336"/>
      <c r="F58" s="336"/>
      <c r="G58" s="336"/>
      <c r="H58" s="336"/>
      <c r="I58" s="336"/>
      <c r="J58" s="336"/>
      <c r="K58" s="20" t="s">
        <v>183</v>
      </c>
      <c r="L58" s="352"/>
      <c r="M58" s="352"/>
      <c r="N58" s="21"/>
      <c r="O58" s="280"/>
      <c r="P58" s="280"/>
      <c r="Q58" s="280"/>
      <c r="R58" s="29"/>
      <c r="S58" s="280"/>
      <c r="T58" s="280"/>
      <c r="U58" s="280"/>
      <c r="V58" s="280"/>
      <c r="W58" s="280"/>
      <c r="X58" s="280"/>
      <c r="Y58" s="21"/>
      <c r="Z58" s="354"/>
      <c r="AA58" s="356"/>
      <c r="AB58" s="358"/>
      <c r="AC58" s="358"/>
      <c r="AD58" s="358"/>
    </row>
    <row r="59" spans="1:30" ht="50.1" customHeight="1" x14ac:dyDescent="0.25">
      <c r="A59" s="377"/>
      <c r="B59" s="377"/>
      <c r="C59" s="372"/>
      <c r="D59" s="336"/>
      <c r="E59" s="336"/>
      <c r="F59" s="336"/>
      <c r="G59" s="336"/>
      <c r="H59" s="336"/>
      <c r="I59" s="336"/>
      <c r="J59" s="336"/>
      <c r="K59" s="20" t="s">
        <v>184</v>
      </c>
      <c r="L59" s="352"/>
      <c r="M59" s="352"/>
      <c r="N59" s="21"/>
      <c r="O59" s="29"/>
      <c r="P59" s="29"/>
      <c r="Q59" s="280"/>
      <c r="R59" s="29"/>
      <c r="S59" s="29"/>
      <c r="T59" s="29"/>
      <c r="U59" s="280"/>
      <c r="V59" s="29"/>
      <c r="W59" s="29"/>
      <c r="X59" s="280"/>
      <c r="Y59" s="21"/>
      <c r="Z59" s="354"/>
      <c r="AA59" s="356"/>
      <c r="AB59" s="358"/>
      <c r="AC59" s="358"/>
      <c r="AD59" s="358"/>
    </row>
    <row r="60" spans="1:30" ht="50.1" customHeight="1" x14ac:dyDescent="0.25">
      <c r="A60" s="377"/>
      <c r="B60" s="377"/>
      <c r="C60" s="372"/>
      <c r="D60" s="336"/>
      <c r="E60" s="336"/>
      <c r="F60" s="336"/>
      <c r="G60" s="336"/>
      <c r="H60" s="336"/>
      <c r="I60" s="336"/>
      <c r="J60" s="336"/>
      <c r="K60" s="20" t="s">
        <v>185</v>
      </c>
      <c r="L60" s="352"/>
      <c r="M60" s="352"/>
      <c r="N60" s="21"/>
      <c r="O60" s="29"/>
      <c r="P60" s="29"/>
      <c r="Q60" s="280"/>
      <c r="R60" s="29"/>
      <c r="S60" s="29"/>
      <c r="T60" s="29"/>
      <c r="U60" s="280"/>
      <c r="V60" s="29"/>
      <c r="W60" s="29"/>
      <c r="X60" s="280"/>
      <c r="Y60" s="21"/>
      <c r="Z60" s="318"/>
      <c r="AA60" s="356"/>
      <c r="AB60" s="358"/>
      <c r="AC60" s="358"/>
      <c r="AD60" s="358"/>
    </row>
    <row r="61" spans="1:30" ht="96.6" x14ac:dyDescent="0.25">
      <c r="A61" s="378"/>
      <c r="B61" s="378"/>
      <c r="C61" s="372"/>
      <c r="D61" s="160" t="s">
        <v>186</v>
      </c>
      <c r="E61" s="160" t="s">
        <v>60</v>
      </c>
      <c r="F61" s="164" t="s">
        <v>187</v>
      </c>
      <c r="G61" s="160" t="s">
        <v>188</v>
      </c>
      <c r="H61" s="30">
        <v>1</v>
      </c>
      <c r="I61" s="165" t="s">
        <v>189</v>
      </c>
      <c r="J61" s="165" t="s">
        <v>190</v>
      </c>
      <c r="K61" s="20" t="s">
        <v>191</v>
      </c>
      <c r="L61" s="165" t="s">
        <v>1</v>
      </c>
      <c r="M61" s="165" t="s">
        <v>192</v>
      </c>
      <c r="N61" s="21"/>
      <c r="O61" s="29"/>
      <c r="P61" s="29"/>
      <c r="Q61" s="29"/>
      <c r="R61" s="29"/>
      <c r="S61" s="21"/>
      <c r="T61" s="21"/>
      <c r="U61" s="21"/>
      <c r="V61" s="21"/>
      <c r="W61" s="280"/>
      <c r="X61" s="280"/>
      <c r="Y61" s="280"/>
      <c r="Z61" s="199">
        <v>0</v>
      </c>
      <c r="AA61" s="200"/>
      <c r="AB61" s="200"/>
      <c r="AC61" s="200"/>
      <c r="AD61" s="166">
        <v>1</v>
      </c>
    </row>
    <row r="62" spans="1:30" ht="21.75" customHeight="1" x14ac:dyDescent="0.25">
      <c r="A62" s="16" t="s">
        <v>17</v>
      </c>
      <c r="B62" s="341" t="s">
        <v>686</v>
      </c>
      <c r="C62" s="341"/>
      <c r="D62" s="341"/>
      <c r="E62" s="341"/>
      <c r="F62" s="341"/>
      <c r="G62" s="341"/>
      <c r="J62" s="14"/>
      <c r="M62" s="155"/>
      <c r="N62" s="192"/>
      <c r="O62" s="192"/>
      <c r="P62" s="192"/>
      <c r="Q62" s="192"/>
      <c r="R62" s="192"/>
      <c r="S62" s="192"/>
      <c r="T62" s="192"/>
      <c r="U62" s="192"/>
      <c r="V62" s="192"/>
      <c r="W62" s="192"/>
      <c r="X62" s="192"/>
      <c r="Y62" s="192"/>
      <c r="Z62" s="192"/>
      <c r="AA62" s="192"/>
      <c r="AB62" s="192"/>
      <c r="AC62" s="192"/>
      <c r="AD62" s="192"/>
    </row>
    <row r="63" spans="1:30" ht="26.4" x14ac:dyDescent="0.25">
      <c r="A63" s="16" t="s">
        <v>19</v>
      </c>
      <c r="B63" s="341" t="s">
        <v>194</v>
      </c>
      <c r="C63" s="341"/>
      <c r="D63" s="341"/>
      <c r="E63" s="341"/>
      <c r="F63" s="341"/>
      <c r="G63" s="341"/>
      <c r="J63" s="14"/>
      <c r="M63" s="155"/>
      <c r="N63" s="192"/>
      <c r="O63" s="192"/>
      <c r="P63" s="192"/>
      <c r="Q63" s="192"/>
      <c r="R63" s="192"/>
      <c r="S63" s="192"/>
      <c r="T63" s="192"/>
      <c r="U63" s="192"/>
      <c r="V63" s="192"/>
      <c r="W63" s="192"/>
      <c r="X63" s="192"/>
      <c r="Y63" s="192"/>
      <c r="Z63" s="192"/>
      <c r="AA63" s="192"/>
      <c r="AB63" s="192"/>
      <c r="AC63" s="192"/>
      <c r="AD63" s="192"/>
    </row>
    <row r="64" spans="1:30" ht="26.4" x14ac:dyDescent="0.25">
      <c r="A64" s="17" t="s">
        <v>21</v>
      </c>
      <c r="B64" s="468">
        <f>+Z85+Z89+Z92+Z101+Z119+Z124+Z177+Z187</f>
        <v>83100138</v>
      </c>
      <c r="C64" s="468"/>
      <c r="D64" s="468"/>
      <c r="E64" s="468"/>
      <c r="F64" s="468"/>
      <c r="G64" s="468"/>
      <c r="J64" s="14"/>
      <c r="M64" s="155"/>
      <c r="N64" s="192"/>
      <c r="O64" s="192"/>
      <c r="P64" s="192"/>
      <c r="Q64" s="192"/>
      <c r="R64" s="192"/>
      <c r="S64" s="192"/>
      <c r="T64" s="192"/>
      <c r="U64" s="192"/>
      <c r="V64" s="192"/>
      <c r="W64" s="192"/>
      <c r="X64" s="192"/>
      <c r="Y64" s="192"/>
      <c r="Z64" s="192"/>
      <c r="AA64" s="192"/>
      <c r="AB64" s="192"/>
      <c r="AC64" s="192"/>
      <c r="AD64" s="192"/>
    </row>
    <row r="65" spans="1:30" ht="17.399999999999999" x14ac:dyDescent="0.25">
      <c r="A65" s="390" t="s">
        <v>515</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row>
    <row r="66" spans="1:30" x14ac:dyDescent="0.25">
      <c r="A66" s="156">
        <v>1</v>
      </c>
      <c r="B66" s="156">
        <v>2</v>
      </c>
      <c r="C66" s="156">
        <v>3</v>
      </c>
      <c r="D66" s="156">
        <v>4</v>
      </c>
      <c r="E66" s="156">
        <v>5</v>
      </c>
      <c r="F66" s="156">
        <v>6</v>
      </c>
      <c r="G66" s="156">
        <v>7</v>
      </c>
      <c r="H66" s="156">
        <v>8</v>
      </c>
      <c r="I66" s="156">
        <v>9</v>
      </c>
      <c r="J66" s="156">
        <v>10</v>
      </c>
      <c r="K66" s="156">
        <v>11</v>
      </c>
      <c r="L66" s="156">
        <v>12</v>
      </c>
      <c r="M66" s="156">
        <v>13</v>
      </c>
      <c r="N66" s="347">
        <v>14</v>
      </c>
      <c r="O66" s="347"/>
      <c r="P66" s="347"/>
      <c r="Q66" s="347"/>
      <c r="R66" s="347"/>
      <c r="S66" s="347"/>
      <c r="T66" s="347"/>
      <c r="U66" s="347"/>
      <c r="V66" s="347"/>
      <c r="W66" s="347"/>
      <c r="X66" s="347"/>
      <c r="Y66" s="347"/>
      <c r="Z66" s="156">
        <v>15</v>
      </c>
      <c r="AA66" s="347">
        <v>16</v>
      </c>
      <c r="AB66" s="347"/>
      <c r="AC66" s="347"/>
      <c r="AD66" s="347"/>
    </row>
    <row r="67" spans="1:30" x14ac:dyDescent="0.25">
      <c r="A67" s="340" t="s">
        <v>22</v>
      </c>
      <c r="B67" s="340"/>
      <c r="C67" s="337" t="s">
        <v>23</v>
      </c>
      <c r="D67" s="337" t="s">
        <v>24</v>
      </c>
      <c r="E67" s="337" t="s">
        <v>25</v>
      </c>
      <c r="F67" s="337" t="s">
        <v>26</v>
      </c>
      <c r="G67" s="337" t="s">
        <v>27</v>
      </c>
      <c r="H67" s="337" t="s">
        <v>28</v>
      </c>
      <c r="I67" s="337" t="s">
        <v>29</v>
      </c>
      <c r="J67" s="337" t="s">
        <v>30</v>
      </c>
      <c r="K67" s="337" t="s">
        <v>31</v>
      </c>
      <c r="L67" s="337" t="s">
        <v>32</v>
      </c>
      <c r="M67" s="337" t="s">
        <v>33</v>
      </c>
      <c r="N67" s="337" t="s">
        <v>34</v>
      </c>
      <c r="O67" s="337"/>
      <c r="P67" s="337"/>
      <c r="Q67" s="337"/>
      <c r="R67" s="337"/>
      <c r="S67" s="337"/>
      <c r="T67" s="337"/>
      <c r="U67" s="337"/>
      <c r="V67" s="337"/>
      <c r="W67" s="337"/>
      <c r="X67" s="337"/>
      <c r="Y67" s="337"/>
      <c r="Z67" s="337" t="s">
        <v>35</v>
      </c>
      <c r="AA67" s="337" t="s">
        <v>36</v>
      </c>
      <c r="AB67" s="337"/>
      <c r="AC67" s="337"/>
      <c r="AD67" s="337"/>
    </row>
    <row r="68" spans="1:30" x14ac:dyDescent="0.25">
      <c r="A68" s="337" t="s">
        <v>37</v>
      </c>
      <c r="B68" s="337" t="s">
        <v>38</v>
      </c>
      <c r="C68" s="337"/>
      <c r="D68" s="337"/>
      <c r="E68" s="337"/>
      <c r="F68" s="337"/>
      <c r="G68" s="337"/>
      <c r="H68" s="337"/>
      <c r="I68" s="337"/>
      <c r="J68" s="337"/>
      <c r="K68" s="337"/>
      <c r="L68" s="337"/>
      <c r="M68" s="337"/>
      <c r="N68" s="339" t="s">
        <v>39</v>
      </c>
      <c r="O68" s="339"/>
      <c r="P68" s="339"/>
      <c r="Q68" s="339" t="s">
        <v>40</v>
      </c>
      <c r="R68" s="339"/>
      <c r="S68" s="339"/>
      <c r="T68" s="339" t="s">
        <v>41</v>
      </c>
      <c r="U68" s="339"/>
      <c r="V68" s="339"/>
      <c r="W68" s="339" t="s">
        <v>42</v>
      </c>
      <c r="X68" s="339"/>
      <c r="Y68" s="339"/>
      <c r="Z68" s="337"/>
      <c r="AA68" s="161" t="s">
        <v>39</v>
      </c>
      <c r="AB68" s="161" t="s">
        <v>40</v>
      </c>
      <c r="AC68" s="161" t="s">
        <v>41</v>
      </c>
      <c r="AD68" s="161" t="s">
        <v>42</v>
      </c>
    </row>
    <row r="69" spans="1:30" x14ac:dyDescent="0.25">
      <c r="A69" s="337"/>
      <c r="B69" s="337"/>
      <c r="C69" s="337"/>
      <c r="D69" s="337"/>
      <c r="E69" s="337"/>
      <c r="F69" s="337"/>
      <c r="G69" s="375"/>
      <c r="H69" s="337"/>
      <c r="I69" s="337"/>
      <c r="J69" s="337"/>
      <c r="K69" s="337"/>
      <c r="L69" s="337"/>
      <c r="M69" s="337"/>
      <c r="N69" s="154" t="s">
        <v>43</v>
      </c>
      <c r="O69" s="154" t="s">
        <v>44</v>
      </c>
      <c r="P69" s="154" t="s">
        <v>45</v>
      </c>
      <c r="Q69" s="154" t="s">
        <v>46</v>
      </c>
      <c r="R69" s="154" t="s">
        <v>45</v>
      </c>
      <c r="S69" s="154" t="s">
        <v>47</v>
      </c>
      <c r="T69" s="154" t="s">
        <v>47</v>
      </c>
      <c r="U69" s="154" t="s">
        <v>46</v>
      </c>
      <c r="V69" s="154" t="s">
        <v>48</v>
      </c>
      <c r="W69" s="154" t="s">
        <v>49</v>
      </c>
      <c r="X69" s="154" t="s">
        <v>50</v>
      </c>
      <c r="Y69" s="154" t="s">
        <v>51</v>
      </c>
      <c r="Z69" s="337"/>
      <c r="AA69" s="19" t="s">
        <v>52</v>
      </c>
      <c r="AB69" s="19" t="s">
        <v>53</v>
      </c>
      <c r="AC69" s="19" t="s">
        <v>54</v>
      </c>
      <c r="AD69" s="19" t="s">
        <v>55</v>
      </c>
    </row>
    <row r="70" spans="1:30" ht="60" customHeight="1" x14ac:dyDescent="0.25">
      <c r="A70" s="466" t="s">
        <v>439</v>
      </c>
      <c r="B70" s="407" t="s">
        <v>440</v>
      </c>
      <c r="C70" s="406" t="s">
        <v>441</v>
      </c>
      <c r="D70" s="446" t="s">
        <v>442</v>
      </c>
      <c r="E70" s="446" t="s">
        <v>60</v>
      </c>
      <c r="F70" s="446" t="s">
        <v>443</v>
      </c>
      <c r="G70" s="462" t="s">
        <v>444</v>
      </c>
      <c r="H70" s="453">
        <f>+AD70+AC70+AB70+AA70</f>
        <v>2</v>
      </c>
      <c r="I70" s="442" t="s">
        <v>445</v>
      </c>
      <c r="J70" s="442" t="s">
        <v>446</v>
      </c>
      <c r="K70" s="204" t="s">
        <v>447</v>
      </c>
      <c r="L70" s="442" t="s">
        <v>448</v>
      </c>
      <c r="M70" s="442" t="s">
        <v>449</v>
      </c>
      <c r="N70" s="282"/>
      <c r="O70" s="282"/>
      <c r="P70" s="282"/>
      <c r="Q70" s="282"/>
      <c r="R70" s="282"/>
      <c r="S70" s="282"/>
      <c r="T70" s="282"/>
      <c r="U70" s="282"/>
      <c r="V70" s="282"/>
      <c r="W70" s="282"/>
      <c r="X70" s="282"/>
      <c r="Y70" s="282"/>
      <c r="Z70" s="451">
        <v>0</v>
      </c>
      <c r="AA70" s="456"/>
      <c r="AB70" s="442">
        <v>1</v>
      </c>
      <c r="AC70" s="459"/>
      <c r="AD70" s="442">
        <v>1</v>
      </c>
    </row>
    <row r="71" spans="1:30" ht="60" customHeight="1" x14ac:dyDescent="0.25">
      <c r="A71" s="466"/>
      <c r="B71" s="407"/>
      <c r="C71" s="406"/>
      <c r="D71" s="447"/>
      <c r="E71" s="447"/>
      <c r="F71" s="447"/>
      <c r="G71" s="464"/>
      <c r="H71" s="465"/>
      <c r="I71" s="443"/>
      <c r="J71" s="443"/>
      <c r="K71" s="204" t="s">
        <v>450</v>
      </c>
      <c r="L71" s="443"/>
      <c r="M71" s="443"/>
      <c r="N71" s="282"/>
      <c r="O71" s="282"/>
      <c r="P71" s="282"/>
      <c r="Q71" s="282"/>
      <c r="R71" s="282"/>
      <c r="S71" s="282"/>
      <c r="T71" s="282"/>
      <c r="U71" s="282"/>
      <c r="V71" s="282"/>
      <c r="W71" s="282"/>
      <c r="X71" s="282"/>
      <c r="Y71" s="282"/>
      <c r="Z71" s="451"/>
      <c r="AA71" s="457"/>
      <c r="AB71" s="443"/>
      <c r="AC71" s="460"/>
      <c r="AD71" s="443"/>
    </row>
    <row r="72" spans="1:30" ht="60" customHeight="1" x14ac:dyDescent="0.25">
      <c r="A72" s="466"/>
      <c r="B72" s="407"/>
      <c r="C72" s="406"/>
      <c r="D72" s="447"/>
      <c r="E72" s="447"/>
      <c r="F72" s="447"/>
      <c r="G72" s="464"/>
      <c r="H72" s="465"/>
      <c r="I72" s="443"/>
      <c r="J72" s="443"/>
      <c r="K72" s="205" t="s">
        <v>451</v>
      </c>
      <c r="L72" s="443"/>
      <c r="M72" s="443"/>
      <c r="N72" s="282"/>
      <c r="O72" s="282"/>
      <c r="P72" s="282"/>
      <c r="Q72" s="282"/>
      <c r="R72" s="282"/>
      <c r="S72" s="282"/>
      <c r="T72" s="282"/>
      <c r="U72" s="282"/>
      <c r="V72" s="282"/>
      <c r="W72" s="282"/>
      <c r="X72" s="282"/>
      <c r="Y72" s="282"/>
      <c r="Z72" s="451"/>
      <c r="AA72" s="458"/>
      <c r="AB72" s="444"/>
      <c r="AC72" s="461"/>
      <c r="AD72" s="444"/>
    </row>
    <row r="73" spans="1:30" ht="60" customHeight="1" x14ac:dyDescent="0.25">
      <c r="A73" s="466"/>
      <c r="B73" s="407"/>
      <c r="C73" s="406"/>
      <c r="D73" s="447"/>
      <c r="E73" s="447"/>
      <c r="F73" s="447"/>
      <c r="G73" s="462" t="s">
        <v>452</v>
      </c>
      <c r="H73" s="453">
        <f>+AD73+AC73+AB73+AA73</f>
        <v>12</v>
      </c>
      <c r="I73" s="443"/>
      <c r="J73" s="443"/>
      <c r="K73" s="204" t="s">
        <v>453</v>
      </c>
      <c r="L73" s="443"/>
      <c r="M73" s="443"/>
      <c r="N73" s="282"/>
      <c r="O73" s="282"/>
      <c r="P73" s="282"/>
      <c r="Q73" s="282"/>
      <c r="R73" s="282"/>
      <c r="S73" s="282"/>
      <c r="T73" s="282"/>
      <c r="U73" s="282"/>
      <c r="V73" s="282"/>
      <c r="W73" s="282"/>
      <c r="X73" s="282"/>
      <c r="Y73" s="282"/>
      <c r="Z73" s="451"/>
      <c r="AA73" s="445">
        <v>8</v>
      </c>
      <c r="AB73" s="441">
        <v>2</v>
      </c>
      <c r="AC73" s="441">
        <v>1</v>
      </c>
      <c r="AD73" s="441">
        <v>1</v>
      </c>
    </row>
    <row r="74" spans="1:30" ht="60" customHeight="1" x14ac:dyDescent="0.25">
      <c r="A74" s="466"/>
      <c r="B74" s="407"/>
      <c r="C74" s="406"/>
      <c r="D74" s="447"/>
      <c r="E74" s="447"/>
      <c r="F74" s="447"/>
      <c r="G74" s="463"/>
      <c r="H74" s="454"/>
      <c r="I74" s="443"/>
      <c r="J74" s="443"/>
      <c r="K74" s="204" t="s">
        <v>454</v>
      </c>
      <c r="L74" s="443"/>
      <c r="M74" s="443"/>
      <c r="N74" s="282"/>
      <c r="O74" s="282"/>
      <c r="P74" s="282"/>
      <c r="Q74" s="282"/>
      <c r="R74" s="282"/>
      <c r="S74" s="282"/>
      <c r="T74" s="282"/>
      <c r="U74" s="282"/>
      <c r="V74" s="282"/>
      <c r="W74" s="282"/>
      <c r="X74" s="282"/>
      <c r="Y74" s="282"/>
      <c r="Z74" s="451"/>
      <c r="AA74" s="445"/>
      <c r="AB74" s="441"/>
      <c r="AC74" s="441"/>
      <c r="AD74" s="441"/>
    </row>
    <row r="75" spans="1:30" ht="60" customHeight="1" x14ac:dyDescent="0.25">
      <c r="A75" s="466"/>
      <c r="B75" s="421" t="s">
        <v>455</v>
      </c>
      <c r="C75" s="406"/>
      <c r="D75" s="407" t="s">
        <v>456</v>
      </c>
      <c r="E75" s="407" t="s">
        <v>60</v>
      </c>
      <c r="F75" s="446" t="s">
        <v>457</v>
      </c>
      <c r="G75" s="455" t="s">
        <v>458</v>
      </c>
      <c r="H75" s="445">
        <f>+AD75+AC75+AB75+AA75</f>
        <v>10</v>
      </c>
      <c r="I75" s="441" t="s">
        <v>459</v>
      </c>
      <c r="J75" s="441" t="s">
        <v>460</v>
      </c>
      <c r="K75" s="102" t="s">
        <v>461</v>
      </c>
      <c r="L75" s="441" t="s">
        <v>462</v>
      </c>
      <c r="M75" s="441" t="s">
        <v>463</v>
      </c>
      <c r="N75" s="282"/>
      <c r="O75" s="93"/>
      <c r="P75" s="282"/>
      <c r="Q75" s="93"/>
      <c r="R75" s="93"/>
      <c r="S75" s="282"/>
      <c r="T75" s="93"/>
      <c r="U75" s="93"/>
      <c r="V75" s="93"/>
      <c r="W75" s="282"/>
      <c r="X75" s="93"/>
      <c r="Y75" s="93"/>
      <c r="Z75" s="451">
        <v>0</v>
      </c>
      <c r="AA75" s="445">
        <v>2</v>
      </c>
      <c r="AB75" s="441">
        <v>3</v>
      </c>
      <c r="AC75" s="441">
        <v>3</v>
      </c>
      <c r="AD75" s="441">
        <v>2</v>
      </c>
    </row>
    <row r="76" spans="1:30" ht="60" customHeight="1" x14ac:dyDescent="0.25">
      <c r="A76" s="466"/>
      <c r="B76" s="421"/>
      <c r="C76" s="406"/>
      <c r="D76" s="407"/>
      <c r="E76" s="407"/>
      <c r="F76" s="447"/>
      <c r="G76" s="455"/>
      <c r="H76" s="445"/>
      <c r="I76" s="441"/>
      <c r="J76" s="441"/>
      <c r="K76" s="102" t="s">
        <v>464</v>
      </c>
      <c r="L76" s="441"/>
      <c r="M76" s="441"/>
      <c r="N76" s="282"/>
      <c r="O76" s="93"/>
      <c r="P76" s="282"/>
      <c r="Q76" s="93"/>
      <c r="R76" s="93"/>
      <c r="S76" s="282"/>
      <c r="T76" s="93"/>
      <c r="U76" s="93"/>
      <c r="V76" s="93"/>
      <c r="W76" s="282"/>
      <c r="X76" s="93"/>
      <c r="Y76" s="93"/>
      <c r="Z76" s="451"/>
      <c r="AA76" s="445"/>
      <c r="AB76" s="441"/>
      <c r="AC76" s="441"/>
      <c r="AD76" s="441"/>
    </row>
    <row r="77" spans="1:30" ht="60" customHeight="1" x14ac:dyDescent="0.25">
      <c r="A77" s="466"/>
      <c r="B77" s="421"/>
      <c r="C77" s="406"/>
      <c r="D77" s="407"/>
      <c r="E77" s="407"/>
      <c r="F77" s="447"/>
      <c r="G77" s="455" t="s">
        <v>465</v>
      </c>
      <c r="H77" s="445">
        <f>+AD77+AC77+AB77+AA77</f>
        <v>300</v>
      </c>
      <c r="I77" s="441"/>
      <c r="J77" s="441"/>
      <c r="K77" s="102" t="s">
        <v>466</v>
      </c>
      <c r="L77" s="441"/>
      <c r="M77" s="441"/>
      <c r="N77" s="282"/>
      <c r="O77" s="93"/>
      <c r="P77" s="282"/>
      <c r="Q77" s="93"/>
      <c r="R77" s="93"/>
      <c r="S77" s="282"/>
      <c r="T77" s="93"/>
      <c r="U77" s="93"/>
      <c r="V77" s="93"/>
      <c r="W77" s="282"/>
      <c r="X77" s="93"/>
      <c r="Y77" s="93"/>
      <c r="Z77" s="451"/>
      <c r="AA77" s="453">
        <v>80</v>
      </c>
      <c r="AB77" s="442">
        <v>80</v>
      </c>
      <c r="AC77" s="442">
        <v>90</v>
      </c>
      <c r="AD77" s="442">
        <v>50</v>
      </c>
    </row>
    <row r="78" spans="1:30" ht="60" customHeight="1" x14ac:dyDescent="0.25">
      <c r="A78" s="466"/>
      <c r="B78" s="421"/>
      <c r="C78" s="406"/>
      <c r="D78" s="407"/>
      <c r="E78" s="407"/>
      <c r="F78" s="447"/>
      <c r="G78" s="455"/>
      <c r="H78" s="445"/>
      <c r="I78" s="441"/>
      <c r="J78" s="441"/>
      <c r="K78" s="102" t="s">
        <v>467</v>
      </c>
      <c r="L78" s="441"/>
      <c r="M78" s="441"/>
      <c r="N78" s="282"/>
      <c r="O78" s="93"/>
      <c r="P78" s="282"/>
      <c r="Q78" s="93"/>
      <c r="R78" s="93"/>
      <c r="S78" s="282"/>
      <c r="T78" s="93"/>
      <c r="U78" s="93"/>
      <c r="V78" s="93"/>
      <c r="W78" s="282"/>
      <c r="X78" s="93"/>
      <c r="Y78" s="93"/>
      <c r="Z78" s="451"/>
      <c r="AA78" s="454"/>
      <c r="AB78" s="444"/>
      <c r="AC78" s="444"/>
      <c r="AD78" s="444"/>
    </row>
    <row r="79" spans="1:30" ht="60" customHeight="1" x14ac:dyDescent="0.25">
      <c r="A79" s="403" t="s">
        <v>468</v>
      </c>
      <c r="B79" s="421"/>
      <c r="C79" s="406"/>
      <c r="D79" s="407" t="s">
        <v>469</v>
      </c>
      <c r="E79" s="407" t="s">
        <v>60</v>
      </c>
      <c r="F79" s="421" t="s">
        <v>470</v>
      </c>
      <c r="G79" s="407" t="s">
        <v>471</v>
      </c>
      <c r="H79" s="445">
        <f>+AD79+AC79+AB79+AA79</f>
        <v>5</v>
      </c>
      <c r="I79" s="441" t="s">
        <v>472</v>
      </c>
      <c r="J79" s="441" t="s">
        <v>473</v>
      </c>
      <c r="K79" s="102" t="s">
        <v>474</v>
      </c>
      <c r="L79" s="441" t="s">
        <v>462</v>
      </c>
      <c r="M79" s="442" t="s">
        <v>475</v>
      </c>
      <c r="N79" s="282"/>
      <c r="O79" s="93"/>
      <c r="P79" s="93"/>
      <c r="Q79" s="282"/>
      <c r="R79" s="93"/>
      <c r="S79" s="93"/>
      <c r="T79" s="282"/>
      <c r="U79" s="93"/>
      <c r="V79" s="93"/>
      <c r="W79" s="93"/>
      <c r="X79" s="93"/>
      <c r="Y79" s="93"/>
      <c r="Z79" s="451">
        <v>0</v>
      </c>
      <c r="AA79" s="445">
        <v>2</v>
      </c>
      <c r="AB79" s="441">
        <v>2</v>
      </c>
      <c r="AC79" s="441">
        <v>1</v>
      </c>
      <c r="AD79" s="452"/>
    </row>
    <row r="80" spans="1:30" ht="60" customHeight="1" x14ac:dyDescent="0.25">
      <c r="A80" s="403"/>
      <c r="B80" s="421"/>
      <c r="C80" s="406"/>
      <c r="D80" s="407"/>
      <c r="E80" s="407"/>
      <c r="F80" s="421"/>
      <c r="G80" s="407"/>
      <c r="H80" s="445"/>
      <c r="I80" s="441"/>
      <c r="J80" s="441"/>
      <c r="K80" s="102" t="s">
        <v>476</v>
      </c>
      <c r="L80" s="441"/>
      <c r="M80" s="443"/>
      <c r="N80" s="282"/>
      <c r="O80" s="93"/>
      <c r="P80" s="93"/>
      <c r="Q80" s="282"/>
      <c r="R80" s="93"/>
      <c r="S80" s="93"/>
      <c r="T80" s="282"/>
      <c r="U80" s="93"/>
      <c r="V80" s="93"/>
      <c r="W80" s="93"/>
      <c r="X80" s="93"/>
      <c r="Y80" s="93"/>
      <c r="Z80" s="451"/>
      <c r="AA80" s="445"/>
      <c r="AB80" s="441"/>
      <c r="AC80" s="441"/>
      <c r="AD80" s="452"/>
    </row>
    <row r="81" spans="1:30" ht="60" customHeight="1" x14ac:dyDescent="0.25">
      <c r="A81" s="403"/>
      <c r="B81" s="421"/>
      <c r="C81" s="406"/>
      <c r="D81" s="407"/>
      <c r="E81" s="407"/>
      <c r="F81" s="421"/>
      <c r="G81" s="407"/>
      <c r="H81" s="445"/>
      <c r="I81" s="441"/>
      <c r="J81" s="441"/>
      <c r="K81" s="169" t="s">
        <v>477</v>
      </c>
      <c r="L81" s="441"/>
      <c r="M81" s="443"/>
      <c r="N81" s="206"/>
      <c r="O81" s="283"/>
      <c r="P81" s="206"/>
      <c r="Q81" s="206"/>
      <c r="R81" s="283"/>
      <c r="S81" s="206"/>
      <c r="T81" s="206"/>
      <c r="U81" s="283"/>
      <c r="V81" s="206"/>
      <c r="W81" s="206"/>
      <c r="X81" s="206"/>
      <c r="Y81" s="206"/>
      <c r="Z81" s="451"/>
      <c r="AA81" s="445"/>
      <c r="AB81" s="441"/>
      <c r="AC81" s="441"/>
      <c r="AD81" s="452"/>
    </row>
    <row r="82" spans="1:30" ht="60" customHeight="1" x14ac:dyDescent="0.25">
      <c r="A82" s="403"/>
      <c r="B82" s="421"/>
      <c r="C82" s="406"/>
      <c r="D82" s="407" t="s">
        <v>478</v>
      </c>
      <c r="E82" s="407" t="s">
        <v>60</v>
      </c>
      <c r="F82" s="400" t="s">
        <v>479</v>
      </c>
      <c r="G82" s="407" t="s">
        <v>480</v>
      </c>
      <c r="H82" s="445">
        <f>+AD82+AC82+AB82+AA82</f>
        <v>4</v>
      </c>
      <c r="I82" s="441" t="s">
        <v>481</v>
      </c>
      <c r="J82" s="441" t="s">
        <v>482</v>
      </c>
      <c r="K82" s="102" t="s">
        <v>483</v>
      </c>
      <c r="L82" s="441" t="s">
        <v>462</v>
      </c>
      <c r="M82" s="441" t="s">
        <v>484</v>
      </c>
      <c r="N82" s="433"/>
      <c r="O82" s="449"/>
      <c r="P82" s="449"/>
      <c r="Q82" s="433"/>
      <c r="R82" s="449"/>
      <c r="S82" s="449"/>
      <c r="T82" s="433"/>
      <c r="U82" s="449"/>
      <c r="V82" s="449"/>
      <c r="W82" s="449"/>
      <c r="X82" s="449"/>
      <c r="Y82" s="449"/>
      <c r="Z82" s="451">
        <v>0</v>
      </c>
      <c r="AA82" s="445">
        <v>1</v>
      </c>
      <c r="AB82" s="441">
        <v>1</v>
      </c>
      <c r="AC82" s="441">
        <v>1</v>
      </c>
      <c r="AD82" s="441">
        <v>1</v>
      </c>
    </row>
    <row r="83" spans="1:30" ht="60" customHeight="1" x14ac:dyDescent="0.25">
      <c r="A83" s="403"/>
      <c r="B83" s="421"/>
      <c r="C83" s="406"/>
      <c r="D83" s="407"/>
      <c r="E83" s="407"/>
      <c r="F83" s="401"/>
      <c r="G83" s="407"/>
      <c r="H83" s="445"/>
      <c r="I83" s="441"/>
      <c r="J83" s="441"/>
      <c r="K83" s="102" t="s">
        <v>485</v>
      </c>
      <c r="L83" s="441"/>
      <c r="M83" s="441"/>
      <c r="N83" s="434"/>
      <c r="O83" s="450"/>
      <c r="P83" s="450"/>
      <c r="Q83" s="434"/>
      <c r="R83" s="450"/>
      <c r="S83" s="450"/>
      <c r="T83" s="434"/>
      <c r="U83" s="450"/>
      <c r="V83" s="450"/>
      <c r="W83" s="450"/>
      <c r="X83" s="450"/>
      <c r="Y83" s="450"/>
      <c r="Z83" s="451"/>
      <c r="AA83" s="445"/>
      <c r="AB83" s="441"/>
      <c r="AC83" s="441"/>
      <c r="AD83" s="441"/>
    </row>
    <row r="84" spans="1:30" ht="60" customHeight="1" x14ac:dyDescent="0.25">
      <c r="A84" s="403"/>
      <c r="B84" s="421"/>
      <c r="C84" s="406"/>
      <c r="D84" s="407"/>
      <c r="E84" s="407"/>
      <c r="F84" s="401"/>
      <c r="G84" s="407"/>
      <c r="H84" s="445"/>
      <c r="I84" s="441"/>
      <c r="J84" s="441"/>
      <c r="K84" s="102" t="s">
        <v>486</v>
      </c>
      <c r="L84" s="441"/>
      <c r="M84" s="441"/>
      <c r="N84" s="93"/>
      <c r="O84" s="282"/>
      <c r="P84" s="93"/>
      <c r="Q84" s="93"/>
      <c r="R84" s="282"/>
      <c r="S84" s="93"/>
      <c r="T84" s="93"/>
      <c r="U84" s="282"/>
      <c r="V84" s="93"/>
      <c r="W84" s="93"/>
      <c r="X84" s="93"/>
      <c r="Y84" s="93"/>
      <c r="Z84" s="451"/>
      <c r="AA84" s="445"/>
      <c r="AB84" s="441"/>
      <c r="AC84" s="441"/>
      <c r="AD84" s="441"/>
    </row>
    <row r="85" spans="1:30" ht="60" customHeight="1" x14ac:dyDescent="0.25">
      <c r="A85" s="403"/>
      <c r="B85" s="421"/>
      <c r="C85" s="406"/>
      <c r="D85" s="420" t="s">
        <v>487</v>
      </c>
      <c r="E85" s="407" t="s">
        <v>60</v>
      </c>
      <c r="F85" s="421" t="s">
        <v>488</v>
      </c>
      <c r="G85" s="407" t="s">
        <v>489</v>
      </c>
      <c r="H85" s="445">
        <f>+AA85+AB85+AC85+AD85</f>
        <v>12</v>
      </c>
      <c r="I85" s="441" t="s">
        <v>490</v>
      </c>
      <c r="J85" s="441" t="s">
        <v>491</v>
      </c>
      <c r="K85" s="204" t="s">
        <v>492</v>
      </c>
      <c r="L85" s="441" t="s">
        <v>448</v>
      </c>
      <c r="M85" s="441" t="s">
        <v>493</v>
      </c>
      <c r="N85" s="299"/>
      <c r="O85" s="299"/>
      <c r="P85" s="299"/>
      <c r="Q85" s="299"/>
      <c r="R85" s="299"/>
      <c r="S85" s="299"/>
      <c r="T85" s="299"/>
      <c r="U85" s="299"/>
      <c r="V85" s="299"/>
      <c r="W85" s="299"/>
      <c r="X85" s="299"/>
      <c r="Y85" s="299"/>
      <c r="Z85" s="435">
        <v>1700000</v>
      </c>
      <c r="AA85" s="445">
        <v>6</v>
      </c>
      <c r="AB85" s="441">
        <v>2</v>
      </c>
      <c r="AC85" s="441">
        <v>2</v>
      </c>
      <c r="AD85" s="441">
        <v>2</v>
      </c>
    </row>
    <row r="86" spans="1:30" ht="60" customHeight="1" x14ac:dyDescent="0.25">
      <c r="A86" s="403"/>
      <c r="B86" s="421"/>
      <c r="C86" s="406"/>
      <c r="D86" s="420"/>
      <c r="E86" s="407"/>
      <c r="F86" s="421"/>
      <c r="G86" s="407"/>
      <c r="H86" s="445"/>
      <c r="I86" s="441"/>
      <c r="J86" s="441"/>
      <c r="K86" s="204" t="s">
        <v>494</v>
      </c>
      <c r="L86" s="441"/>
      <c r="M86" s="441"/>
      <c r="N86" s="299"/>
      <c r="O86" s="299"/>
      <c r="P86" s="299"/>
      <c r="Q86" s="299"/>
      <c r="R86" s="299"/>
      <c r="S86" s="299"/>
      <c r="T86" s="299"/>
      <c r="U86" s="299"/>
      <c r="V86" s="299"/>
      <c r="W86" s="299"/>
      <c r="X86" s="299"/>
      <c r="Y86" s="299"/>
      <c r="Z86" s="435"/>
      <c r="AA86" s="445"/>
      <c r="AB86" s="441"/>
      <c r="AC86" s="441"/>
      <c r="AD86" s="441"/>
    </row>
    <row r="87" spans="1:30" ht="60" customHeight="1" x14ac:dyDescent="0.25">
      <c r="A87" s="403"/>
      <c r="B87" s="421"/>
      <c r="C87" s="406"/>
      <c r="D87" s="420"/>
      <c r="E87" s="407"/>
      <c r="F87" s="421"/>
      <c r="G87" s="407"/>
      <c r="H87" s="445"/>
      <c r="I87" s="441"/>
      <c r="J87" s="441"/>
      <c r="K87" s="204" t="s">
        <v>495</v>
      </c>
      <c r="L87" s="441"/>
      <c r="M87" s="441"/>
      <c r="N87" s="299"/>
      <c r="O87" s="299"/>
      <c r="P87" s="299"/>
      <c r="Q87" s="299"/>
      <c r="R87" s="299"/>
      <c r="S87" s="299"/>
      <c r="T87" s="299"/>
      <c r="U87" s="299"/>
      <c r="V87" s="299"/>
      <c r="W87" s="299"/>
      <c r="X87" s="299"/>
      <c r="Y87" s="299"/>
      <c r="Z87" s="435"/>
      <c r="AA87" s="445"/>
      <c r="AB87" s="441"/>
      <c r="AC87" s="441"/>
      <c r="AD87" s="441"/>
    </row>
    <row r="88" spans="1:30" ht="60" customHeight="1" x14ac:dyDescent="0.25">
      <c r="A88" s="403"/>
      <c r="B88" s="421"/>
      <c r="C88" s="406"/>
      <c r="D88" s="420"/>
      <c r="E88" s="407"/>
      <c r="F88" s="421"/>
      <c r="G88" s="407"/>
      <c r="H88" s="445"/>
      <c r="I88" s="441"/>
      <c r="J88" s="441"/>
      <c r="K88" s="204" t="s">
        <v>496</v>
      </c>
      <c r="L88" s="441"/>
      <c r="M88" s="441"/>
      <c r="N88" s="299"/>
      <c r="O88" s="299"/>
      <c r="P88" s="299"/>
      <c r="Q88" s="299"/>
      <c r="R88" s="299"/>
      <c r="S88" s="299"/>
      <c r="T88" s="299"/>
      <c r="U88" s="299"/>
      <c r="V88" s="299"/>
      <c r="W88" s="299"/>
      <c r="X88" s="299"/>
      <c r="Y88" s="299"/>
      <c r="Z88" s="435"/>
      <c r="AA88" s="445"/>
      <c r="AB88" s="441"/>
      <c r="AC88" s="441"/>
      <c r="AD88" s="441"/>
    </row>
    <row r="89" spans="1:30" ht="60" customHeight="1" x14ac:dyDescent="0.25">
      <c r="A89" s="403"/>
      <c r="B89" s="421"/>
      <c r="C89" s="406"/>
      <c r="D89" s="420" t="s">
        <v>497</v>
      </c>
      <c r="E89" s="407" t="s">
        <v>60</v>
      </c>
      <c r="F89" s="421" t="s">
        <v>498</v>
      </c>
      <c r="G89" s="407" t="s">
        <v>499</v>
      </c>
      <c r="H89" s="445">
        <f>+AA89+AB89+AC89+AD89</f>
        <v>4000</v>
      </c>
      <c r="I89" s="441" t="s">
        <v>500</v>
      </c>
      <c r="J89" s="441" t="s">
        <v>501</v>
      </c>
      <c r="K89" s="204" t="s">
        <v>492</v>
      </c>
      <c r="L89" s="441" t="s">
        <v>448</v>
      </c>
      <c r="M89" s="441" t="s">
        <v>502</v>
      </c>
      <c r="N89" s="172"/>
      <c r="O89" s="299"/>
      <c r="P89" s="299"/>
      <c r="Q89" s="299"/>
      <c r="R89" s="299"/>
      <c r="S89" s="299"/>
      <c r="T89" s="299"/>
      <c r="U89" s="299"/>
      <c r="V89" s="299"/>
      <c r="W89" s="299"/>
      <c r="X89" s="299"/>
      <c r="Y89" s="299"/>
      <c r="Z89" s="435">
        <v>1460000</v>
      </c>
      <c r="AA89" s="445">
        <v>800</v>
      </c>
      <c r="AB89" s="441">
        <v>1200</v>
      </c>
      <c r="AC89" s="441">
        <v>1200</v>
      </c>
      <c r="AD89" s="441">
        <v>800</v>
      </c>
    </row>
    <row r="90" spans="1:30" ht="60" customHeight="1" x14ac:dyDescent="0.25">
      <c r="A90" s="403"/>
      <c r="B90" s="421"/>
      <c r="C90" s="406"/>
      <c r="D90" s="420"/>
      <c r="E90" s="407"/>
      <c r="F90" s="421"/>
      <c r="G90" s="407"/>
      <c r="H90" s="445"/>
      <c r="I90" s="441"/>
      <c r="J90" s="441"/>
      <c r="K90" s="204" t="s">
        <v>503</v>
      </c>
      <c r="L90" s="441"/>
      <c r="M90" s="441"/>
      <c r="N90" s="299"/>
      <c r="O90" s="299"/>
      <c r="P90" s="299"/>
      <c r="Q90" s="299"/>
      <c r="R90" s="299"/>
      <c r="S90" s="299"/>
      <c r="T90" s="299"/>
      <c r="U90" s="299"/>
      <c r="V90" s="299"/>
      <c r="W90" s="299"/>
      <c r="X90" s="299"/>
      <c r="Y90" s="299"/>
      <c r="Z90" s="435"/>
      <c r="AA90" s="445"/>
      <c r="AB90" s="441"/>
      <c r="AC90" s="441"/>
      <c r="AD90" s="441"/>
    </row>
    <row r="91" spans="1:30" ht="60" customHeight="1" x14ac:dyDescent="0.25">
      <c r="A91" s="403"/>
      <c r="B91" s="421"/>
      <c r="C91" s="406"/>
      <c r="D91" s="420"/>
      <c r="E91" s="407"/>
      <c r="F91" s="421"/>
      <c r="G91" s="407"/>
      <c r="H91" s="445"/>
      <c r="I91" s="441"/>
      <c r="J91" s="441"/>
      <c r="K91" s="207" t="s">
        <v>504</v>
      </c>
      <c r="L91" s="441"/>
      <c r="M91" s="441"/>
      <c r="N91" s="299"/>
      <c r="O91" s="299"/>
      <c r="P91" s="299"/>
      <c r="Q91" s="299"/>
      <c r="R91" s="299"/>
      <c r="S91" s="299"/>
      <c r="T91" s="299"/>
      <c r="U91" s="299"/>
      <c r="V91" s="299"/>
      <c r="W91" s="299"/>
      <c r="X91" s="299"/>
      <c r="Y91" s="299"/>
      <c r="Z91" s="435"/>
      <c r="AA91" s="445"/>
      <c r="AB91" s="441"/>
      <c r="AC91" s="441"/>
      <c r="AD91" s="441"/>
    </row>
    <row r="92" spans="1:30" ht="60" customHeight="1" x14ac:dyDescent="0.25">
      <c r="A92" s="403"/>
      <c r="B92" s="421"/>
      <c r="C92" s="406"/>
      <c r="D92" s="407" t="s">
        <v>505</v>
      </c>
      <c r="E92" s="407" t="s">
        <v>60</v>
      </c>
      <c r="F92" s="400" t="s">
        <v>506</v>
      </c>
      <c r="G92" s="446" t="s">
        <v>507</v>
      </c>
      <c r="H92" s="445">
        <f>+AA92+AB92+AC92+AD92</f>
        <v>20</v>
      </c>
      <c r="I92" s="441" t="s">
        <v>508</v>
      </c>
      <c r="J92" s="442" t="s">
        <v>509</v>
      </c>
      <c r="K92" s="102" t="s">
        <v>510</v>
      </c>
      <c r="L92" s="441" t="s">
        <v>448</v>
      </c>
      <c r="M92" s="441" t="s">
        <v>511</v>
      </c>
      <c r="N92" s="299"/>
      <c r="O92" s="299"/>
      <c r="P92" s="299"/>
      <c r="Q92" s="299"/>
      <c r="R92" s="299"/>
      <c r="S92" s="299"/>
      <c r="T92" s="299"/>
      <c r="U92" s="299"/>
      <c r="V92" s="299"/>
      <c r="W92" s="299"/>
      <c r="X92" s="299"/>
      <c r="Y92" s="299"/>
      <c r="Z92" s="435">
        <v>400000</v>
      </c>
      <c r="AA92" s="445">
        <v>4</v>
      </c>
      <c r="AB92" s="441">
        <v>6</v>
      </c>
      <c r="AC92" s="441">
        <v>6</v>
      </c>
      <c r="AD92" s="441">
        <v>4</v>
      </c>
    </row>
    <row r="93" spans="1:30" ht="60" customHeight="1" x14ac:dyDescent="0.25">
      <c r="A93" s="403"/>
      <c r="B93" s="421"/>
      <c r="C93" s="406"/>
      <c r="D93" s="407"/>
      <c r="E93" s="407"/>
      <c r="F93" s="401"/>
      <c r="G93" s="447"/>
      <c r="H93" s="445"/>
      <c r="I93" s="441"/>
      <c r="J93" s="443"/>
      <c r="K93" s="102" t="s">
        <v>512</v>
      </c>
      <c r="L93" s="441"/>
      <c r="M93" s="441"/>
      <c r="N93" s="299"/>
      <c r="O93" s="299"/>
      <c r="P93" s="299"/>
      <c r="Q93" s="299"/>
      <c r="R93" s="299"/>
      <c r="S93" s="299"/>
      <c r="T93" s="299"/>
      <c r="U93" s="299"/>
      <c r="V93" s="299"/>
      <c r="W93" s="299"/>
      <c r="X93" s="299"/>
      <c r="Y93" s="299"/>
      <c r="Z93" s="435"/>
      <c r="AA93" s="445"/>
      <c r="AB93" s="441"/>
      <c r="AC93" s="441"/>
      <c r="AD93" s="441"/>
    </row>
    <row r="94" spans="1:30" ht="60" customHeight="1" x14ac:dyDescent="0.25">
      <c r="A94" s="403"/>
      <c r="B94" s="421"/>
      <c r="C94" s="406"/>
      <c r="D94" s="407"/>
      <c r="E94" s="407"/>
      <c r="F94" s="401"/>
      <c r="G94" s="447"/>
      <c r="H94" s="445"/>
      <c r="I94" s="441"/>
      <c r="J94" s="443"/>
      <c r="K94" s="102" t="s">
        <v>513</v>
      </c>
      <c r="L94" s="441"/>
      <c r="M94" s="441"/>
      <c r="N94" s="299"/>
      <c r="O94" s="299"/>
      <c r="P94" s="299"/>
      <c r="Q94" s="299"/>
      <c r="R94" s="299"/>
      <c r="S94" s="299"/>
      <c r="T94" s="299"/>
      <c r="U94" s="299"/>
      <c r="V94" s="299"/>
      <c r="W94" s="299"/>
      <c r="X94" s="299"/>
      <c r="Y94" s="299"/>
      <c r="Z94" s="435"/>
      <c r="AA94" s="445"/>
      <c r="AB94" s="441"/>
      <c r="AC94" s="441"/>
      <c r="AD94" s="441"/>
    </row>
    <row r="95" spans="1:30" ht="60" customHeight="1" x14ac:dyDescent="0.25">
      <c r="A95" s="403"/>
      <c r="B95" s="421"/>
      <c r="C95" s="406"/>
      <c r="D95" s="407"/>
      <c r="E95" s="407"/>
      <c r="F95" s="402"/>
      <c r="G95" s="448"/>
      <c r="H95" s="445"/>
      <c r="I95" s="441"/>
      <c r="J95" s="444"/>
      <c r="K95" s="102" t="s">
        <v>514</v>
      </c>
      <c r="L95" s="441"/>
      <c r="M95" s="441"/>
      <c r="N95" s="299"/>
      <c r="O95" s="299"/>
      <c r="P95" s="299"/>
      <c r="Q95" s="299"/>
      <c r="R95" s="299"/>
      <c r="S95" s="299"/>
      <c r="T95" s="299"/>
      <c r="U95" s="299"/>
      <c r="V95" s="299"/>
      <c r="W95" s="299"/>
      <c r="X95" s="299"/>
      <c r="Y95" s="299"/>
      <c r="Z95" s="435"/>
      <c r="AA95" s="445"/>
      <c r="AB95" s="441"/>
      <c r="AC95" s="441"/>
      <c r="AD95" s="441"/>
    </row>
    <row r="96" spans="1:30" ht="17.399999999999999" x14ac:dyDescent="0.25">
      <c r="A96" s="390" t="s">
        <v>516</v>
      </c>
      <c r="B96" s="390"/>
      <c r="C96" s="390"/>
      <c r="D96" s="390"/>
      <c r="E96" s="390"/>
      <c r="F96" s="390"/>
      <c r="G96" s="390"/>
      <c r="H96" s="390"/>
      <c r="I96" s="390"/>
      <c r="J96" s="390"/>
      <c r="K96" s="390"/>
      <c r="L96" s="390"/>
      <c r="M96" s="390"/>
      <c r="N96" s="390"/>
      <c r="O96" s="390"/>
      <c r="P96" s="390"/>
      <c r="Q96" s="390"/>
      <c r="R96" s="390"/>
      <c r="S96" s="390"/>
      <c r="T96" s="390"/>
      <c r="U96" s="390"/>
      <c r="V96" s="390"/>
      <c r="W96" s="390"/>
      <c r="X96" s="390"/>
      <c r="Y96" s="390"/>
      <c r="Z96" s="390"/>
      <c r="AA96" s="390"/>
      <c r="AB96" s="390"/>
      <c r="AC96" s="390"/>
      <c r="AD96" s="390"/>
    </row>
    <row r="97" spans="1:30" x14ac:dyDescent="0.25">
      <c r="A97" s="156">
        <v>1</v>
      </c>
      <c r="B97" s="156">
        <v>2</v>
      </c>
      <c r="C97" s="156">
        <v>3</v>
      </c>
      <c r="D97" s="156">
        <v>4</v>
      </c>
      <c r="E97" s="156">
        <v>5</v>
      </c>
      <c r="F97" s="156">
        <v>6</v>
      </c>
      <c r="G97" s="156">
        <v>7</v>
      </c>
      <c r="H97" s="156">
        <v>8</v>
      </c>
      <c r="I97" s="156">
        <v>9</v>
      </c>
      <c r="J97" s="156">
        <v>10</v>
      </c>
      <c r="K97" s="156">
        <v>11</v>
      </c>
      <c r="L97" s="156">
        <v>12</v>
      </c>
      <c r="M97" s="156">
        <v>13</v>
      </c>
      <c r="N97" s="347">
        <v>14</v>
      </c>
      <c r="O97" s="347"/>
      <c r="P97" s="347"/>
      <c r="Q97" s="347"/>
      <c r="R97" s="347"/>
      <c r="S97" s="347"/>
      <c r="T97" s="347"/>
      <c r="U97" s="347"/>
      <c r="V97" s="347"/>
      <c r="W97" s="347"/>
      <c r="X97" s="347"/>
      <c r="Y97" s="347"/>
      <c r="Z97" s="156">
        <v>15</v>
      </c>
      <c r="AA97" s="347">
        <v>16</v>
      </c>
      <c r="AB97" s="347"/>
      <c r="AC97" s="347"/>
      <c r="AD97" s="347"/>
    </row>
    <row r="98" spans="1:30" x14ac:dyDescent="0.25">
      <c r="A98" s="340" t="s">
        <v>22</v>
      </c>
      <c r="B98" s="340"/>
      <c r="C98" s="337" t="s">
        <v>23</v>
      </c>
      <c r="D98" s="337" t="s">
        <v>24</v>
      </c>
      <c r="E98" s="337" t="s">
        <v>25</v>
      </c>
      <c r="F98" s="337" t="s">
        <v>26</v>
      </c>
      <c r="G98" s="337" t="s">
        <v>27</v>
      </c>
      <c r="H98" s="337" t="s">
        <v>28</v>
      </c>
      <c r="I98" s="337" t="s">
        <v>29</v>
      </c>
      <c r="J98" s="337" t="s">
        <v>30</v>
      </c>
      <c r="K98" s="337" t="s">
        <v>31</v>
      </c>
      <c r="L98" s="337" t="s">
        <v>32</v>
      </c>
      <c r="M98" s="337" t="s">
        <v>33</v>
      </c>
      <c r="N98" s="337" t="s">
        <v>34</v>
      </c>
      <c r="O98" s="337"/>
      <c r="P98" s="337"/>
      <c r="Q98" s="337"/>
      <c r="R98" s="337"/>
      <c r="S98" s="337"/>
      <c r="T98" s="337"/>
      <c r="U98" s="337"/>
      <c r="V98" s="337"/>
      <c r="W98" s="337"/>
      <c r="X98" s="337"/>
      <c r="Y98" s="337"/>
      <c r="Z98" s="337" t="s">
        <v>35</v>
      </c>
      <c r="AA98" s="337" t="s">
        <v>36</v>
      </c>
      <c r="AB98" s="337"/>
      <c r="AC98" s="337"/>
      <c r="AD98" s="337"/>
    </row>
    <row r="99" spans="1:30" x14ac:dyDescent="0.25">
      <c r="A99" s="337" t="s">
        <v>37</v>
      </c>
      <c r="B99" s="337" t="s">
        <v>38</v>
      </c>
      <c r="C99" s="337"/>
      <c r="D99" s="337"/>
      <c r="E99" s="337"/>
      <c r="F99" s="337"/>
      <c r="G99" s="337"/>
      <c r="H99" s="337"/>
      <c r="I99" s="337"/>
      <c r="J99" s="337"/>
      <c r="K99" s="337"/>
      <c r="L99" s="337"/>
      <c r="M99" s="337"/>
      <c r="N99" s="339" t="s">
        <v>39</v>
      </c>
      <c r="O99" s="339"/>
      <c r="P99" s="339"/>
      <c r="Q99" s="339" t="s">
        <v>40</v>
      </c>
      <c r="R99" s="339"/>
      <c r="S99" s="339"/>
      <c r="T99" s="339" t="s">
        <v>41</v>
      </c>
      <c r="U99" s="339"/>
      <c r="V99" s="339"/>
      <c r="W99" s="339" t="s">
        <v>42</v>
      </c>
      <c r="X99" s="339"/>
      <c r="Y99" s="339"/>
      <c r="Z99" s="337"/>
      <c r="AA99" s="161" t="s">
        <v>39</v>
      </c>
      <c r="AB99" s="161" t="s">
        <v>40</v>
      </c>
      <c r="AC99" s="161" t="s">
        <v>41</v>
      </c>
      <c r="AD99" s="161" t="s">
        <v>42</v>
      </c>
    </row>
    <row r="100" spans="1:30" x14ac:dyDescent="0.25">
      <c r="A100" s="337"/>
      <c r="B100" s="337"/>
      <c r="C100" s="337"/>
      <c r="D100" s="337"/>
      <c r="E100" s="337"/>
      <c r="F100" s="337"/>
      <c r="G100" s="375"/>
      <c r="H100" s="337"/>
      <c r="I100" s="337"/>
      <c r="J100" s="337"/>
      <c r="K100" s="337"/>
      <c r="L100" s="337"/>
      <c r="M100" s="337"/>
      <c r="N100" s="154" t="s">
        <v>43</v>
      </c>
      <c r="O100" s="154" t="s">
        <v>44</v>
      </c>
      <c r="P100" s="154" t="s">
        <v>45</v>
      </c>
      <c r="Q100" s="154" t="s">
        <v>46</v>
      </c>
      <c r="R100" s="154" t="s">
        <v>45</v>
      </c>
      <c r="S100" s="154" t="s">
        <v>47</v>
      </c>
      <c r="T100" s="154" t="s">
        <v>47</v>
      </c>
      <c r="U100" s="154" t="s">
        <v>46</v>
      </c>
      <c r="V100" s="154" t="s">
        <v>48</v>
      </c>
      <c r="W100" s="154" t="s">
        <v>49</v>
      </c>
      <c r="X100" s="154" t="s">
        <v>50</v>
      </c>
      <c r="Y100" s="154" t="s">
        <v>51</v>
      </c>
      <c r="Z100" s="337"/>
      <c r="AA100" s="19" t="s">
        <v>52</v>
      </c>
      <c r="AB100" s="19" t="s">
        <v>53</v>
      </c>
      <c r="AC100" s="19" t="s">
        <v>54</v>
      </c>
      <c r="AD100" s="19" t="s">
        <v>55</v>
      </c>
    </row>
    <row r="101" spans="1:30" ht="31.2" x14ac:dyDescent="0.25">
      <c r="A101" s="403" t="s">
        <v>517</v>
      </c>
      <c r="B101" s="405"/>
      <c r="C101" s="406" t="s">
        <v>518</v>
      </c>
      <c r="D101" s="420" t="s">
        <v>519</v>
      </c>
      <c r="E101" s="403" t="s">
        <v>60</v>
      </c>
      <c r="F101" s="403" t="s">
        <v>520</v>
      </c>
      <c r="G101" s="74" t="s">
        <v>521</v>
      </c>
      <c r="H101" s="75">
        <f>+AD101+AC101+AB101+AA101</f>
        <v>63</v>
      </c>
      <c r="I101" s="436" t="s">
        <v>522</v>
      </c>
      <c r="J101" s="407" t="s">
        <v>523</v>
      </c>
      <c r="K101" s="437" t="s">
        <v>524</v>
      </c>
      <c r="L101" s="403" t="s">
        <v>525</v>
      </c>
      <c r="M101" s="436" t="s">
        <v>526</v>
      </c>
      <c r="N101" s="430"/>
      <c r="O101" s="430"/>
      <c r="P101" s="430"/>
      <c r="Q101" s="430"/>
      <c r="R101" s="430"/>
      <c r="S101" s="430"/>
      <c r="T101" s="430"/>
      <c r="U101" s="430"/>
      <c r="V101" s="430"/>
      <c r="W101" s="430"/>
      <c r="X101" s="430"/>
      <c r="Y101" s="430"/>
      <c r="Z101" s="435">
        <v>3303600</v>
      </c>
      <c r="AA101" s="75">
        <f>+SUM(AA102:AA111)</f>
        <v>16</v>
      </c>
      <c r="AB101" s="76">
        <f t="shared" ref="AB101:AD101" si="0">+SUM(AB102:AB111)</f>
        <v>14</v>
      </c>
      <c r="AC101" s="76">
        <f t="shared" si="0"/>
        <v>13</v>
      </c>
      <c r="AD101" s="76">
        <f t="shared" si="0"/>
        <v>20</v>
      </c>
    </row>
    <row r="102" spans="1:30" ht="31.2" x14ac:dyDescent="0.25">
      <c r="A102" s="403"/>
      <c r="B102" s="405"/>
      <c r="C102" s="406"/>
      <c r="D102" s="420"/>
      <c r="E102" s="403"/>
      <c r="F102" s="403"/>
      <c r="G102" s="208" t="s">
        <v>527</v>
      </c>
      <c r="H102" s="187">
        <f t="shared" ref="H102:H110" si="1">+AD102+AC102+AB102+AA102</f>
        <v>8</v>
      </c>
      <c r="I102" s="436"/>
      <c r="J102" s="407"/>
      <c r="K102" s="437" t="s">
        <v>528</v>
      </c>
      <c r="L102" s="403"/>
      <c r="M102" s="436"/>
      <c r="N102" s="429"/>
      <c r="O102" s="429"/>
      <c r="P102" s="429"/>
      <c r="Q102" s="429"/>
      <c r="R102" s="429"/>
      <c r="S102" s="429"/>
      <c r="T102" s="429"/>
      <c r="U102" s="429"/>
      <c r="V102" s="429"/>
      <c r="W102" s="429"/>
      <c r="X102" s="429"/>
      <c r="Y102" s="429"/>
      <c r="Z102" s="435"/>
      <c r="AA102" s="209">
        <v>1</v>
      </c>
      <c r="AB102" s="77">
        <v>4</v>
      </c>
      <c r="AC102" s="77">
        <v>2</v>
      </c>
      <c r="AD102" s="77">
        <v>1</v>
      </c>
    </row>
    <row r="103" spans="1:30" ht="62.4" x14ac:dyDescent="0.25">
      <c r="A103" s="403"/>
      <c r="B103" s="405"/>
      <c r="C103" s="406"/>
      <c r="D103" s="420"/>
      <c r="E103" s="403"/>
      <c r="F103" s="403"/>
      <c r="G103" s="208" t="s">
        <v>529</v>
      </c>
      <c r="H103" s="187">
        <f t="shared" si="1"/>
        <v>9</v>
      </c>
      <c r="I103" s="436"/>
      <c r="J103" s="407"/>
      <c r="K103" s="437" t="s">
        <v>530</v>
      </c>
      <c r="L103" s="403"/>
      <c r="M103" s="436"/>
      <c r="N103" s="429"/>
      <c r="O103" s="429"/>
      <c r="P103" s="429"/>
      <c r="Q103" s="429"/>
      <c r="R103" s="429"/>
      <c r="S103" s="429"/>
      <c r="T103" s="429"/>
      <c r="U103" s="429"/>
      <c r="V103" s="429"/>
      <c r="W103" s="429"/>
      <c r="X103" s="429"/>
      <c r="Y103" s="429"/>
      <c r="Z103" s="435"/>
      <c r="AA103" s="209">
        <v>2</v>
      </c>
      <c r="AB103" s="77">
        <v>3</v>
      </c>
      <c r="AC103" s="77">
        <v>2</v>
      </c>
      <c r="AD103" s="77">
        <v>2</v>
      </c>
    </row>
    <row r="104" spans="1:30" ht="46.8" x14ac:dyDescent="0.25">
      <c r="A104" s="403"/>
      <c r="B104" s="405"/>
      <c r="C104" s="406"/>
      <c r="D104" s="420"/>
      <c r="E104" s="403"/>
      <c r="F104" s="403"/>
      <c r="G104" s="208" t="s">
        <v>531</v>
      </c>
      <c r="H104" s="187">
        <f t="shared" si="1"/>
        <v>11</v>
      </c>
      <c r="I104" s="436"/>
      <c r="J104" s="407"/>
      <c r="K104" s="437" t="s">
        <v>532</v>
      </c>
      <c r="L104" s="403"/>
      <c r="M104" s="436"/>
      <c r="N104" s="431"/>
      <c r="O104" s="431"/>
      <c r="P104" s="431"/>
      <c r="Q104" s="431"/>
      <c r="R104" s="431"/>
      <c r="S104" s="431"/>
      <c r="T104" s="431"/>
      <c r="U104" s="431"/>
      <c r="V104" s="431"/>
      <c r="W104" s="431"/>
      <c r="X104" s="431"/>
      <c r="Y104" s="431"/>
      <c r="Z104" s="435"/>
      <c r="AA104" s="209">
        <v>2</v>
      </c>
      <c r="AB104" s="77">
        <v>2</v>
      </c>
      <c r="AC104" s="77">
        <v>1</v>
      </c>
      <c r="AD104" s="77">
        <v>6</v>
      </c>
    </row>
    <row r="105" spans="1:30" ht="31.2" x14ac:dyDescent="0.25">
      <c r="A105" s="403"/>
      <c r="B105" s="405"/>
      <c r="C105" s="406"/>
      <c r="D105" s="420"/>
      <c r="E105" s="403"/>
      <c r="F105" s="403"/>
      <c r="G105" s="208" t="s">
        <v>533</v>
      </c>
      <c r="H105" s="187">
        <f t="shared" si="1"/>
        <v>14</v>
      </c>
      <c r="I105" s="436"/>
      <c r="J105" s="407"/>
      <c r="K105" s="437" t="s">
        <v>534</v>
      </c>
      <c r="L105" s="403"/>
      <c r="M105" s="436"/>
      <c r="N105" s="433"/>
      <c r="O105" s="430"/>
      <c r="P105" s="430"/>
      <c r="Q105" s="430"/>
      <c r="R105" s="430"/>
      <c r="S105" s="430"/>
      <c r="T105" s="430"/>
      <c r="U105" s="430"/>
      <c r="V105" s="430"/>
      <c r="W105" s="430"/>
      <c r="X105" s="430"/>
      <c r="Y105" s="430"/>
      <c r="Z105" s="435"/>
      <c r="AA105" s="209">
        <v>3</v>
      </c>
      <c r="AB105" s="77">
        <v>2</v>
      </c>
      <c r="AC105" s="77">
        <v>4</v>
      </c>
      <c r="AD105" s="77">
        <v>5</v>
      </c>
    </row>
    <row r="106" spans="1:30" ht="46.8" x14ac:dyDescent="0.25">
      <c r="A106" s="403"/>
      <c r="B106" s="405"/>
      <c r="C106" s="406"/>
      <c r="D106" s="420"/>
      <c r="E106" s="403"/>
      <c r="F106" s="403"/>
      <c r="G106" s="208" t="s">
        <v>535</v>
      </c>
      <c r="H106" s="187">
        <f t="shared" si="1"/>
        <v>0</v>
      </c>
      <c r="I106" s="436"/>
      <c r="J106" s="407"/>
      <c r="K106" s="437" t="s">
        <v>528</v>
      </c>
      <c r="L106" s="403"/>
      <c r="M106" s="436"/>
      <c r="N106" s="428"/>
      <c r="O106" s="429"/>
      <c r="P106" s="429"/>
      <c r="Q106" s="429"/>
      <c r="R106" s="429"/>
      <c r="S106" s="429"/>
      <c r="T106" s="429"/>
      <c r="U106" s="429"/>
      <c r="V106" s="429"/>
      <c r="W106" s="429"/>
      <c r="X106" s="429"/>
      <c r="Y106" s="429"/>
      <c r="Z106" s="435"/>
      <c r="AA106" s="210"/>
      <c r="AB106" s="210"/>
      <c r="AC106" s="210"/>
      <c r="AD106" s="210"/>
    </row>
    <row r="107" spans="1:30" ht="46.8" x14ac:dyDescent="0.25">
      <c r="A107" s="403"/>
      <c r="B107" s="405"/>
      <c r="C107" s="406"/>
      <c r="D107" s="420"/>
      <c r="E107" s="403"/>
      <c r="F107" s="403"/>
      <c r="G107" s="208" t="s">
        <v>536</v>
      </c>
      <c r="H107" s="187">
        <f t="shared" si="1"/>
        <v>9</v>
      </c>
      <c r="I107" s="436"/>
      <c r="J107" s="407"/>
      <c r="K107" s="437" t="s">
        <v>530</v>
      </c>
      <c r="L107" s="403"/>
      <c r="M107" s="436"/>
      <c r="N107" s="428"/>
      <c r="O107" s="429"/>
      <c r="P107" s="429"/>
      <c r="Q107" s="429"/>
      <c r="R107" s="429"/>
      <c r="S107" s="429"/>
      <c r="T107" s="429"/>
      <c r="U107" s="429"/>
      <c r="V107" s="429"/>
      <c r="W107" s="429"/>
      <c r="X107" s="429"/>
      <c r="Y107" s="429"/>
      <c r="Z107" s="435"/>
      <c r="AA107" s="209">
        <v>3</v>
      </c>
      <c r="AB107" s="77">
        <v>2</v>
      </c>
      <c r="AC107" s="77">
        <v>2</v>
      </c>
      <c r="AD107" s="77">
        <v>2</v>
      </c>
    </row>
    <row r="108" spans="1:30" ht="46.8" x14ac:dyDescent="0.25">
      <c r="A108" s="403"/>
      <c r="B108" s="405"/>
      <c r="C108" s="406"/>
      <c r="D108" s="420"/>
      <c r="E108" s="403"/>
      <c r="F108" s="403"/>
      <c r="G108" s="208" t="s">
        <v>537</v>
      </c>
      <c r="H108" s="187">
        <f t="shared" si="1"/>
        <v>1</v>
      </c>
      <c r="I108" s="436"/>
      <c r="J108" s="407"/>
      <c r="K108" s="437" t="s">
        <v>538</v>
      </c>
      <c r="L108" s="403"/>
      <c r="M108" s="436"/>
      <c r="N108" s="434"/>
      <c r="O108" s="431"/>
      <c r="P108" s="431"/>
      <c r="Q108" s="431"/>
      <c r="R108" s="431"/>
      <c r="S108" s="431"/>
      <c r="T108" s="431"/>
      <c r="U108" s="431"/>
      <c r="V108" s="431"/>
      <c r="W108" s="431"/>
      <c r="X108" s="431"/>
      <c r="Y108" s="431"/>
      <c r="Z108" s="435"/>
      <c r="AA108" s="210"/>
      <c r="AB108" s="78"/>
      <c r="AC108" s="78"/>
      <c r="AD108" s="77">
        <v>1</v>
      </c>
    </row>
    <row r="109" spans="1:30" ht="46.8" x14ac:dyDescent="0.25">
      <c r="A109" s="403"/>
      <c r="B109" s="405"/>
      <c r="C109" s="406"/>
      <c r="D109" s="420"/>
      <c r="E109" s="403"/>
      <c r="F109" s="403"/>
      <c r="G109" s="208" t="s">
        <v>539</v>
      </c>
      <c r="H109" s="187">
        <f t="shared" si="1"/>
        <v>5</v>
      </c>
      <c r="I109" s="436"/>
      <c r="J109" s="407"/>
      <c r="K109" s="438" t="s">
        <v>540</v>
      </c>
      <c r="L109" s="403"/>
      <c r="M109" s="436"/>
      <c r="N109" s="433"/>
      <c r="O109" s="430"/>
      <c r="P109" s="430"/>
      <c r="Q109" s="430"/>
      <c r="R109" s="430"/>
      <c r="S109" s="430"/>
      <c r="T109" s="430"/>
      <c r="U109" s="430"/>
      <c r="V109" s="430"/>
      <c r="W109" s="430"/>
      <c r="X109" s="430"/>
      <c r="Y109" s="430"/>
      <c r="Z109" s="435"/>
      <c r="AA109" s="209">
        <v>3</v>
      </c>
      <c r="AB109" s="78"/>
      <c r="AC109" s="78"/>
      <c r="AD109" s="77">
        <v>2</v>
      </c>
    </row>
    <row r="110" spans="1:30" ht="46.8" x14ac:dyDescent="0.25">
      <c r="A110" s="403"/>
      <c r="B110" s="405"/>
      <c r="C110" s="406"/>
      <c r="D110" s="420"/>
      <c r="E110" s="403"/>
      <c r="F110" s="403"/>
      <c r="G110" s="208" t="s">
        <v>541</v>
      </c>
      <c r="H110" s="187">
        <f t="shared" si="1"/>
        <v>5</v>
      </c>
      <c r="I110" s="436"/>
      <c r="J110" s="407"/>
      <c r="K110" s="439" t="s">
        <v>528</v>
      </c>
      <c r="L110" s="403"/>
      <c r="M110" s="436"/>
      <c r="N110" s="428"/>
      <c r="O110" s="429"/>
      <c r="P110" s="429"/>
      <c r="Q110" s="429"/>
      <c r="R110" s="429"/>
      <c r="S110" s="429"/>
      <c r="T110" s="429"/>
      <c r="U110" s="429"/>
      <c r="V110" s="429"/>
      <c r="W110" s="429"/>
      <c r="X110" s="429"/>
      <c r="Y110" s="429"/>
      <c r="Z110" s="435"/>
      <c r="AA110" s="209">
        <v>1</v>
      </c>
      <c r="AB110" s="77">
        <v>1</v>
      </c>
      <c r="AC110" s="77">
        <v>2</v>
      </c>
      <c r="AD110" s="77">
        <v>1</v>
      </c>
    </row>
    <row r="111" spans="1:30" ht="31.2" x14ac:dyDescent="0.25">
      <c r="A111" s="403"/>
      <c r="B111" s="405"/>
      <c r="C111" s="406"/>
      <c r="D111" s="420"/>
      <c r="E111" s="403"/>
      <c r="F111" s="403"/>
      <c r="G111" s="208" t="s">
        <v>542</v>
      </c>
      <c r="H111" s="187">
        <f>+AD111+AC111+AB111+AA111</f>
        <v>1</v>
      </c>
      <c r="I111" s="436"/>
      <c r="J111" s="407"/>
      <c r="K111" s="439" t="s">
        <v>530</v>
      </c>
      <c r="L111" s="403"/>
      <c r="M111" s="436"/>
      <c r="N111" s="428"/>
      <c r="O111" s="429"/>
      <c r="P111" s="429"/>
      <c r="Q111" s="429"/>
      <c r="R111" s="429"/>
      <c r="S111" s="429"/>
      <c r="T111" s="429"/>
      <c r="U111" s="429"/>
      <c r="V111" s="429"/>
      <c r="W111" s="429"/>
      <c r="X111" s="429"/>
      <c r="Y111" s="429"/>
      <c r="Z111" s="435"/>
      <c r="AA111" s="209">
        <v>1</v>
      </c>
      <c r="AB111" s="78"/>
      <c r="AC111" s="78"/>
      <c r="AD111" s="78"/>
    </row>
    <row r="112" spans="1:30" ht="31.2" x14ac:dyDescent="0.25">
      <c r="A112" s="403"/>
      <c r="B112" s="405"/>
      <c r="C112" s="406"/>
      <c r="D112" s="420"/>
      <c r="E112" s="403"/>
      <c r="F112" s="403"/>
      <c r="G112" s="74" t="s">
        <v>543</v>
      </c>
      <c r="H112" s="75">
        <f>+AD112+AC112+AB112+AA112</f>
        <v>19</v>
      </c>
      <c r="I112" s="436"/>
      <c r="J112" s="407"/>
      <c r="K112" s="440" t="s">
        <v>538</v>
      </c>
      <c r="L112" s="403"/>
      <c r="M112" s="436"/>
      <c r="N112" s="434"/>
      <c r="O112" s="431"/>
      <c r="P112" s="431"/>
      <c r="Q112" s="431"/>
      <c r="R112" s="431"/>
      <c r="S112" s="431"/>
      <c r="T112" s="431"/>
      <c r="U112" s="431"/>
      <c r="V112" s="431"/>
      <c r="W112" s="431"/>
      <c r="X112" s="431"/>
      <c r="Y112" s="431"/>
      <c r="Z112" s="435"/>
      <c r="AA112" s="75">
        <f>+SUM(AA113:AA114)</f>
        <v>6</v>
      </c>
      <c r="AB112" s="76">
        <f t="shared" ref="AB112:AD112" si="2">+SUM(AB113:AB114)</f>
        <v>3</v>
      </c>
      <c r="AC112" s="76">
        <f t="shared" si="2"/>
        <v>6</v>
      </c>
      <c r="AD112" s="76">
        <f t="shared" si="2"/>
        <v>4</v>
      </c>
    </row>
    <row r="113" spans="1:30" ht="62.4" x14ac:dyDescent="0.25">
      <c r="A113" s="403"/>
      <c r="B113" s="405"/>
      <c r="C113" s="406"/>
      <c r="D113" s="420"/>
      <c r="E113" s="403"/>
      <c r="F113" s="403"/>
      <c r="G113" s="211" t="s">
        <v>544</v>
      </c>
      <c r="H113" s="212">
        <f>+AD113+AC113+AB113+AA113</f>
        <v>5</v>
      </c>
      <c r="I113" s="436"/>
      <c r="J113" s="407"/>
      <c r="K113" s="426" t="s">
        <v>545</v>
      </c>
      <c r="L113" s="403"/>
      <c r="M113" s="436"/>
      <c r="N113" s="433"/>
      <c r="O113" s="430"/>
      <c r="P113" s="430"/>
      <c r="Q113" s="430"/>
      <c r="R113" s="430"/>
      <c r="S113" s="430"/>
      <c r="T113" s="430"/>
      <c r="U113" s="430"/>
      <c r="V113" s="430"/>
      <c r="W113" s="430"/>
      <c r="X113" s="430"/>
      <c r="Y113" s="430"/>
      <c r="Z113" s="435"/>
      <c r="AA113" s="209">
        <v>1</v>
      </c>
      <c r="AB113" s="77">
        <v>1</v>
      </c>
      <c r="AC113" s="77">
        <v>2</v>
      </c>
      <c r="AD113" s="77">
        <v>1</v>
      </c>
    </row>
    <row r="114" spans="1:30" ht="31.2" x14ac:dyDescent="0.25">
      <c r="A114" s="403"/>
      <c r="B114" s="405"/>
      <c r="C114" s="406"/>
      <c r="D114" s="420"/>
      <c r="E114" s="403"/>
      <c r="F114" s="403"/>
      <c r="G114" s="211" t="s">
        <v>546</v>
      </c>
      <c r="H114" s="212">
        <f>+AD114+AC114+AB114+AA114</f>
        <v>14</v>
      </c>
      <c r="I114" s="436"/>
      <c r="J114" s="407"/>
      <c r="K114" s="432" t="s">
        <v>547</v>
      </c>
      <c r="L114" s="403"/>
      <c r="M114" s="436"/>
      <c r="N114" s="428"/>
      <c r="O114" s="429"/>
      <c r="P114" s="429"/>
      <c r="Q114" s="429"/>
      <c r="R114" s="429"/>
      <c r="S114" s="429"/>
      <c r="T114" s="429"/>
      <c r="U114" s="429"/>
      <c r="V114" s="429"/>
      <c r="W114" s="429"/>
      <c r="X114" s="429"/>
      <c r="Y114" s="429"/>
      <c r="Z114" s="435"/>
      <c r="AA114" s="209">
        <v>5</v>
      </c>
      <c r="AB114" s="77">
        <v>2</v>
      </c>
      <c r="AC114" s="77">
        <v>4</v>
      </c>
      <c r="AD114" s="77">
        <v>3</v>
      </c>
    </row>
    <row r="115" spans="1:30" ht="31.2" x14ac:dyDescent="0.25">
      <c r="A115" s="403"/>
      <c r="B115" s="405"/>
      <c r="C115" s="406"/>
      <c r="D115" s="420"/>
      <c r="E115" s="403"/>
      <c r="F115" s="403"/>
      <c r="G115" s="74" t="s">
        <v>548</v>
      </c>
      <c r="H115" s="75">
        <f>+AD115+AC115+AB115+AA115</f>
        <v>3</v>
      </c>
      <c r="I115" s="436"/>
      <c r="J115" s="407"/>
      <c r="K115" s="432" t="s">
        <v>528</v>
      </c>
      <c r="L115" s="403"/>
      <c r="M115" s="436"/>
      <c r="N115" s="428"/>
      <c r="O115" s="429"/>
      <c r="P115" s="429"/>
      <c r="Q115" s="429"/>
      <c r="R115" s="429"/>
      <c r="S115" s="429"/>
      <c r="T115" s="429"/>
      <c r="U115" s="429"/>
      <c r="V115" s="429"/>
      <c r="W115" s="429"/>
      <c r="X115" s="429"/>
      <c r="Y115" s="429"/>
      <c r="Z115" s="435"/>
      <c r="AA115" s="75">
        <f>+SUM(AA116:AA118)</f>
        <v>2</v>
      </c>
      <c r="AB115" s="76">
        <f>+SUM(AB116:AB118)</f>
        <v>0</v>
      </c>
      <c r="AC115" s="76">
        <f>+SUM(AC116:AC118)</f>
        <v>1</v>
      </c>
      <c r="AD115" s="76">
        <f>+SUM(AD116:AD118)</f>
        <v>0</v>
      </c>
    </row>
    <row r="116" spans="1:30" ht="46.8" x14ac:dyDescent="0.25">
      <c r="A116" s="403"/>
      <c r="B116" s="405"/>
      <c r="C116" s="406"/>
      <c r="D116" s="420"/>
      <c r="E116" s="403"/>
      <c r="F116" s="403"/>
      <c r="G116" s="211" t="s">
        <v>549</v>
      </c>
      <c r="H116" s="187">
        <f t="shared" ref="H116:H117" si="3">+AD116+AC116+AB116+AA116</f>
        <v>2</v>
      </c>
      <c r="I116" s="436"/>
      <c r="J116" s="407"/>
      <c r="K116" s="432" t="s">
        <v>530</v>
      </c>
      <c r="L116" s="403"/>
      <c r="M116" s="436"/>
      <c r="N116" s="434"/>
      <c r="O116" s="431"/>
      <c r="P116" s="431"/>
      <c r="Q116" s="431"/>
      <c r="R116" s="431"/>
      <c r="S116" s="431"/>
      <c r="T116" s="431"/>
      <c r="U116" s="431"/>
      <c r="V116" s="431"/>
      <c r="W116" s="431"/>
      <c r="X116" s="431"/>
      <c r="Y116" s="431"/>
      <c r="Z116" s="435"/>
      <c r="AA116" s="209">
        <v>2</v>
      </c>
      <c r="AB116" s="78"/>
      <c r="AC116" s="78"/>
      <c r="AD116" s="78"/>
    </row>
    <row r="117" spans="1:30" ht="46.8" x14ac:dyDescent="0.25">
      <c r="A117" s="403"/>
      <c r="B117" s="405"/>
      <c r="C117" s="406"/>
      <c r="D117" s="420"/>
      <c r="E117" s="403"/>
      <c r="F117" s="403"/>
      <c r="G117" s="211" t="s">
        <v>550</v>
      </c>
      <c r="H117" s="187">
        <f t="shared" si="3"/>
        <v>1</v>
      </c>
      <c r="I117" s="436"/>
      <c r="J117" s="407"/>
      <c r="K117" s="426" t="s">
        <v>551</v>
      </c>
      <c r="L117" s="403"/>
      <c r="M117" s="436"/>
      <c r="N117" s="428"/>
      <c r="O117" s="429"/>
      <c r="P117" s="429"/>
      <c r="Q117" s="429"/>
      <c r="R117" s="429"/>
      <c r="S117" s="429"/>
      <c r="T117" s="429"/>
      <c r="U117" s="429"/>
      <c r="V117" s="429"/>
      <c r="W117" s="429"/>
      <c r="X117" s="429"/>
      <c r="Y117" s="429"/>
      <c r="Z117" s="435"/>
      <c r="AA117" s="210"/>
      <c r="AB117" s="210"/>
      <c r="AC117" s="77">
        <v>1</v>
      </c>
      <c r="AD117" s="78"/>
    </row>
    <row r="118" spans="1:30" ht="31.2" x14ac:dyDescent="0.25">
      <c r="A118" s="403"/>
      <c r="B118" s="405"/>
      <c r="C118" s="406"/>
      <c r="D118" s="420"/>
      <c r="E118" s="403"/>
      <c r="F118" s="403"/>
      <c r="G118" s="211" t="s">
        <v>552</v>
      </c>
      <c r="H118" s="187">
        <f>+AD118+AC118+AB118+AA118</f>
        <v>0</v>
      </c>
      <c r="I118" s="436"/>
      <c r="J118" s="407"/>
      <c r="K118" s="427"/>
      <c r="L118" s="403"/>
      <c r="M118" s="436"/>
      <c r="N118" s="428"/>
      <c r="O118" s="429"/>
      <c r="P118" s="429"/>
      <c r="Q118" s="429"/>
      <c r="R118" s="429"/>
      <c r="S118" s="429"/>
      <c r="T118" s="429"/>
      <c r="U118" s="429"/>
      <c r="V118" s="429"/>
      <c r="W118" s="429"/>
      <c r="X118" s="429"/>
      <c r="Y118" s="429"/>
      <c r="Z118" s="435"/>
      <c r="AA118" s="210"/>
      <c r="AB118" s="210"/>
      <c r="AC118" s="210"/>
      <c r="AD118" s="210"/>
    </row>
    <row r="119" spans="1:30" ht="60" customHeight="1" x14ac:dyDescent="0.25">
      <c r="A119" s="403"/>
      <c r="B119" s="405"/>
      <c r="C119" s="406"/>
      <c r="D119" s="420" t="s">
        <v>553</v>
      </c>
      <c r="E119" s="403" t="s">
        <v>60</v>
      </c>
      <c r="F119" s="421" t="s">
        <v>554</v>
      </c>
      <c r="G119" s="411" t="s">
        <v>555</v>
      </c>
      <c r="H119" s="422">
        <f>+AD119+AC119+AB119+AA119</f>
        <v>1161</v>
      </c>
      <c r="I119" s="423" t="s">
        <v>556</v>
      </c>
      <c r="J119" s="416" t="s">
        <v>557</v>
      </c>
      <c r="K119" s="79" t="s">
        <v>558</v>
      </c>
      <c r="L119" s="400" t="s">
        <v>525</v>
      </c>
      <c r="M119" s="400" t="s">
        <v>559</v>
      </c>
      <c r="N119" s="289"/>
      <c r="O119" s="289"/>
      <c r="P119" s="289"/>
      <c r="Q119" s="289"/>
      <c r="R119" s="289"/>
      <c r="S119" s="289"/>
      <c r="T119" s="289"/>
      <c r="U119" s="289"/>
      <c r="V119" s="289"/>
      <c r="W119" s="289"/>
      <c r="X119" s="289"/>
      <c r="Y119" s="289"/>
      <c r="Z119" s="404">
        <v>3220000</v>
      </c>
      <c r="AA119" s="419">
        <v>250</v>
      </c>
      <c r="AB119" s="410">
        <v>200</v>
      </c>
      <c r="AC119" s="410">
        <v>211</v>
      </c>
      <c r="AD119" s="410">
        <v>500</v>
      </c>
    </row>
    <row r="120" spans="1:30" ht="60" customHeight="1" x14ac:dyDescent="0.25">
      <c r="A120" s="403"/>
      <c r="B120" s="405"/>
      <c r="C120" s="406"/>
      <c r="D120" s="420"/>
      <c r="E120" s="403"/>
      <c r="F120" s="421"/>
      <c r="G120" s="411"/>
      <c r="H120" s="399"/>
      <c r="I120" s="424"/>
      <c r="J120" s="417"/>
      <c r="K120" s="79" t="s">
        <v>560</v>
      </c>
      <c r="L120" s="401"/>
      <c r="M120" s="401"/>
      <c r="N120" s="289"/>
      <c r="O120" s="289"/>
      <c r="P120" s="289"/>
      <c r="Q120" s="289"/>
      <c r="R120" s="289"/>
      <c r="S120" s="289"/>
      <c r="T120" s="289"/>
      <c r="U120" s="289"/>
      <c r="V120" s="289"/>
      <c r="W120" s="289"/>
      <c r="X120" s="289"/>
      <c r="Y120" s="289"/>
      <c r="Z120" s="404"/>
      <c r="AA120" s="419"/>
      <c r="AB120" s="410"/>
      <c r="AC120" s="410"/>
      <c r="AD120" s="410"/>
    </row>
    <row r="121" spans="1:30" ht="60" customHeight="1" x14ac:dyDescent="0.25">
      <c r="A121" s="403"/>
      <c r="B121" s="405"/>
      <c r="C121" s="406"/>
      <c r="D121" s="420"/>
      <c r="E121" s="403"/>
      <c r="F121" s="421"/>
      <c r="G121" s="411"/>
      <c r="H121" s="399"/>
      <c r="I121" s="424"/>
      <c r="J121" s="417"/>
      <c r="K121" s="80" t="s">
        <v>561</v>
      </c>
      <c r="L121" s="401"/>
      <c r="M121" s="401"/>
      <c r="N121" s="289"/>
      <c r="O121" s="289"/>
      <c r="P121" s="289"/>
      <c r="Q121" s="289"/>
      <c r="R121" s="289"/>
      <c r="S121" s="289"/>
      <c r="T121" s="289"/>
      <c r="U121" s="289"/>
      <c r="V121" s="289"/>
      <c r="W121" s="289"/>
      <c r="X121" s="289"/>
      <c r="Y121" s="289"/>
      <c r="Z121" s="404"/>
      <c r="AA121" s="419"/>
      <c r="AB121" s="410"/>
      <c r="AC121" s="410"/>
      <c r="AD121" s="410"/>
    </row>
    <row r="122" spans="1:30" ht="60" customHeight="1" x14ac:dyDescent="0.25">
      <c r="A122" s="403"/>
      <c r="B122" s="405"/>
      <c r="C122" s="406"/>
      <c r="D122" s="420"/>
      <c r="E122" s="403"/>
      <c r="F122" s="421"/>
      <c r="G122" s="411" t="s">
        <v>562</v>
      </c>
      <c r="H122" s="422">
        <f>+AD122+AC122+AB122+AA122</f>
        <v>1050</v>
      </c>
      <c r="I122" s="424"/>
      <c r="J122" s="417"/>
      <c r="K122" s="79" t="s">
        <v>563</v>
      </c>
      <c r="L122" s="401"/>
      <c r="M122" s="401"/>
      <c r="N122" s="289"/>
      <c r="O122" s="289"/>
      <c r="P122" s="289"/>
      <c r="Q122" s="289"/>
      <c r="R122" s="289"/>
      <c r="S122" s="289"/>
      <c r="T122" s="289"/>
      <c r="U122" s="289"/>
      <c r="V122" s="289"/>
      <c r="W122" s="289"/>
      <c r="X122" s="289"/>
      <c r="Y122" s="289"/>
      <c r="Z122" s="404"/>
      <c r="AA122" s="412">
        <v>500</v>
      </c>
      <c r="AB122" s="414">
        <v>50</v>
      </c>
      <c r="AC122" s="414">
        <v>200</v>
      </c>
      <c r="AD122" s="414">
        <v>300</v>
      </c>
    </row>
    <row r="123" spans="1:30" ht="60" customHeight="1" x14ac:dyDescent="0.25">
      <c r="A123" s="403"/>
      <c r="B123" s="405"/>
      <c r="C123" s="406"/>
      <c r="D123" s="420"/>
      <c r="E123" s="403"/>
      <c r="F123" s="421"/>
      <c r="G123" s="411"/>
      <c r="H123" s="399"/>
      <c r="I123" s="425"/>
      <c r="J123" s="418"/>
      <c r="K123" s="80" t="s">
        <v>564</v>
      </c>
      <c r="L123" s="402"/>
      <c r="M123" s="402"/>
      <c r="N123" s="289"/>
      <c r="O123" s="289"/>
      <c r="P123" s="289"/>
      <c r="Q123" s="289"/>
      <c r="R123" s="289"/>
      <c r="S123" s="289"/>
      <c r="T123" s="289"/>
      <c r="U123" s="289"/>
      <c r="V123" s="289"/>
      <c r="W123" s="289"/>
      <c r="X123" s="289"/>
      <c r="Y123" s="289"/>
      <c r="Z123" s="404"/>
      <c r="AA123" s="413"/>
      <c r="AB123" s="415"/>
      <c r="AC123" s="415"/>
      <c r="AD123" s="415"/>
    </row>
    <row r="124" spans="1:30" ht="60" customHeight="1" x14ac:dyDescent="0.25">
      <c r="A124" s="403"/>
      <c r="B124" s="405"/>
      <c r="C124" s="406" t="s">
        <v>565</v>
      </c>
      <c r="D124" s="407" t="s">
        <v>566</v>
      </c>
      <c r="E124" s="403" t="s">
        <v>60</v>
      </c>
      <c r="F124" s="403" t="s">
        <v>567</v>
      </c>
      <c r="G124" s="408" t="s">
        <v>568</v>
      </c>
      <c r="H124" s="399">
        <f>+AD124+AC124+AB124</f>
        <v>24</v>
      </c>
      <c r="I124" s="400" t="s">
        <v>569</v>
      </c>
      <c r="J124" s="403" t="s">
        <v>570</v>
      </c>
      <c r="K124" s="80" t="s">
        <v>571</v>
      </c>
      <c r="L124" s="400" t="s">
        <v>525</v>
      </c>
      <c r="M124" s="400" t="s">
        <v>526</v>
      </c>
      <c r="N124" s="289"/>
      <c r="O124" s="289"/>
      <c r="P124" s="289"/>
      <c r="Q124" s="289"/>
      <c r="R124" s="289"/>
      <c r="S124" s="289"/>
      <c r="T124" s="289"/>
      <c r="U124" s="289"/>
      <c r="V124" s="289"/>
      <c r="W124" s="289"/>
      <c r="X124" s="289"/>
      <c r="Y124" s="289"/>
      <c r="Z124" s="404">
        <v>1150000</v>
      </c>
      <c r="AA124" s="409"/>
      <c r="AB124" s="410">
        <v>5</v>
      </c>
      <c r="AC124" s="410">
        <v>9</v>
      </c>
      <c r="AD124" s="410">
        <v>10</v>
      </c>
    </row>
    <row r="125" spans="1:30" ht="60" customHeight="1" x14ac:dyDescent="0.25">
      <c r="A125" s="403"/>
      <c r="B125" s="405"/>
      <c r="C125" s="406"/>
      <c r="D125" s="407"/>
      <c r="E125" s="403"/>
      <c r="F125" s="403"/>
      <c r="G125" s="408"/>
      <c r="H125" s="399"/>
      <c r="I125" s="401"/>
      <c r="J125" s="403"/>
      <c r="K125" s="80" t="s">
        <v>572</v>
      </c>
      <c r="L125" s="401"/>
      <c r="M125" s="401"/>
      <c r="N125" s="289"/>
      <c r="O125" s="289"/>
      <c r="P125" s="289"/>
      <c r="Q125" s="289"/>
      <c r="R125" s="289"/>
      <c r="S125" s="289"/>
      <c r="T125" s="289"/>
      <c r="U125" s="289"/>
      <c r="V125" s="289"/>
      <c r="W125" s="289"/>
      <c r="X125" s="289"/>
      <c r="Y125" s="289"/>
      <c r="Z125" s="404"/>
      <c r="AA125" s="409"/>
      <c r="AB125" s="410"/>
      <c r="AC125" s="410"/>
      <c r="AD125" s="410"/>
    </row>
    <row r="126" spans="1:30" ht="60" customHeight="1" x14ac:dyDescent="0.25">
      <c r="A126" s="403"/>
      <c r="B126" s="405"/>
      <c r="C126" s="406"/>
      <c r="D126" s="407"/>
      <c r="E126" s="403"/>
      <c r="F126" s="403"/>
      <c r="G126" s="408"/>
      <c r="H126" s="399"/>
      <c r="I126" s="401"/>
      <c r="J126" s="403"/>
      <c r="K126" s="80" t="s">
        <v>573</v>
      </c>
      <c r="L126" s="401"/>
      <c r="M126" s="401"/>
      <c r="N126" s="289"/>
      <c r="O126" s="289"/>
      <c r="P126" s="289"/>
      <c r="Q126" s="289"/>
      <c r="R126" s="289"/>
      <c r="S126" s="289"/>
      <c r="T126" s="289"/>
      <c r="U126" s="289"/>
      <c r="V126" s="289"/>
      <c r="W126" s="289"/>
      <c r="X126" s="289"/>
      <c r="Y126" s="289"/>
      <c r="Z126" s="404"/>
      <c r="AA126" s="409"/>
      <c r="AB126" s="410"/>
      <c r="AC126" s="410"/>
      <c r="AD126" s="410"/>
    </row>
    <row r="127" spans="1:30" ht="60" customHeight="1" x14ac:dyDescent="0.25">
      <c r="A127" s="403"/>
      <c r="B127" s="405"/>
      <c r="C127" s="406"/>
      <c r="D127" s="407"/>
      <c r="E127" s="403"/>
      <c r="F127" s="403"/>
      <c r="G127" s="408"/>
      <c r="H127" s="399"/>
      <c r="I127" s="401"/>
      <c r="J127" s="403"/>
      <c r="K127" s="79" t="s">
        <v>574</v>
      </c>
      <c r="L127" s="401"/>
      <c r="M127" s="401"/>
      <c r="N127" s="289"/>
      <c r="O127" s="289"/>
      <c r="P127" s="289"/>
      <c r="Q127" s="289"/>
      <c r="R127" s="289"/>
      <c r="S127" s="289"/>
      <c r="T127" s="289"/>
      <c r="U127" s="289"/>
      <c r="V127" s="289"/>
      <c r="W127" s="289"/>
      <c r="X127" s="289"/>
      <c r="Y127" s="289"/>
      <c r="Z127" s="404"/>
      <c r="AA127" s="409"/>
      <c r="AB127" s="410"/>
      <c r="AC127" s="410"/>
      <c r="AD127" s="410"/>
    </row>
    <row r="128" spans="1:30" ht="60" customHeight="1" x14ac:dyDescent="0.25">
      <c r="A128" s="403"/>
      <c r="B128" s="405"/>
      <c r="C128" s="406"/>
      <c r="D128" s="407"/>
      <c r="E128" s="403"/>
      <c r="F128" s="403"/>
      <c r="G128" s="408"/>
      <c r="H128" s="399"/>
      <c r="I128" s="402"/>
      <c r="J128" s="403"/>
      <c r="K128" s="80" t="s">
        <v>575</v>
      </c>
      <c r="L128" s="402"/>
      <c r="M128" s="402"/>
      <c r="N128" s="289"/>
      <c r="O128" s="289"/>
      <c r="P128" s="289"/>
      <c r="Q128" s="289"/>
      <c r="R128" s="289"/>
      <c r="S128" s="289"/>
      <c r="T128" s="289"/>
      <c r="U128" s="289"/>
      <c r="V128" s="289"/>
      <c r="W128" s="289"/>
      <c r="X128" s="289"/>
      <c r="Y128" s="289"/>
      <c r="Z128" s="404"/>
      <c r="AA128" s="409"/>
      <c r="AB128" s="410"/>
      <c r="AC128" s="410"/>
      <c r="AD128" s="410"/>
    </row>
    <row r="129" spans="1:30" ht="17.399999999999999" x14ac:dyDescent="0.25">
      <c r="A129" s="390" t="s">
        <v>576</v>
      </c>
      <c r="B129" s="390"/>
      <c r="C129" s="390"/>
      <c r="D129" s="390"/>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0"/>
      <c r="AC129" s="390"/>
      <c r="AD129" s="390"/>
    </row>
    <row r="130" spans="1:30" x14ac:dyDescent="0.25">
      <c r="A130" s="156">
        <v>1</v>
      </c>
      <c r="B130" s="156">
        <v>2</v>
      </c>
      <c r="C130" s="156">
        <v>3</v>
      </c>
      <c r="D130" s="156">
        <v>4</v>
      </c>
      <c r="E130" s="156">
        <v>5</v>
      </c>
      <c r="F130" s="156">
        <v>6</v>
      </c>
      <c r="G130" s="156">
        <v>7</v>
      </c>
      <c r="H130" s="156">
        <v>8</v>
      </c>
      <c r="I130" s="156">
        <v>9</v>
      </c>
      <c r="J130" s="156">
        <v>10</v>
      </c>
      <c r="K130" s="156">
        <v>11</v>
      </c>
      <c r="L130" s="156">
        <v>12</v>
      </c>
      <c r="M130" s="156">
        <v>13</v>
      </c>
      <c r="N130" s="347">
        <v>14</v>
      </c>
      <c r="O130" s="347"/>
      <c r="P130" s="347"/>
      <c r="Q130" s="347"/>
      <c r="R130" s="347"/>
      <c r="S130" s="347"/>
      <c r="T130" s="347"/>
      <c r="U130" s="347"/>
      <c r="V130" s="347"/>
      <c r="W130" s="347"/>
      <c r="X130" s="347"/>
      <c r="Y130" s="347"/>
      <c r="Z130" s="156">
        <v>15</v>
      </c>
      <c r="AA130" s="347">
        <v>16</v>
      </c>
      <c r="AB130" s="347"/>
      <c r="AC130" s="347"/>
      <c r="AD130" s="347"/>
    </row>
    <row r="131" spans="1:30" x14ac:dyDescent="0.25">
      <c r="A131" s="340" t="s">
        <v>22</v>
      </c>
      <c r="B131" s="340"/>
      <c r="C131" s="337" t="s">
        <v>23</v>
      </c>
      <c r="D131" s="337" t="s">
        <v>24</v>
      </c>
      <c r="E131" s="337" t="s">
        <v>25</v>
      </c>
      <c r="F131" s="337" t="s">
        <v>26</v>
      </c>
      <c r="G131" s="337" t="s">
        <v>27</v>
      </c>
      <c r="H131" s="337" t="s">
        <v>28</v>
      </c>
      <c r="I131" s="337" t="s">
        <v>29</v>
      </c>
      <c r="J131" s="337" t="s">
        <v>30</v>
      </c>
      <c r="K131" s="337" t="s">
        <v>31</v>
      </c>
      <c r="L131" s="337" t="s">
        <v>32</v>
      </c>
      <c r="M131" s="337" t="s">
        <v>33</v>
      </c>
      <c r="N131" s="337" t="s">
        <v>34</v>
      </c>
      <c r="O131" s="337"/>
      <c r="P131" s="337"/>
      <c r="Q131" s="337"/>
      <c r="R131" s="337"/>
      <c r="S131" s="337"/>
      <c r="T131" s="337"/>
      <c r="U131" s="337"/>
      <c r="V131" s="337"/>
      <c r="W131" s="337"/>
      <c r="X131" s="337"/>
      <c r="Y131" s="337"/>
      <c r="Z131" s="337" t="s">
        <v>35</v>
      </c>
      <c r="AA131" s="337" t="s">
        <v>36</v>
      </c>
      <c r="AB131" s="337"/>
      <c r="AC131" s="337"/>
      <c r="AD131" s="337"/>
    </row>
    <row r="132" spans="1:30" x14ac:dyDescent="0.25">
      <c r="A132" s="337" t="s">
        <v>37</v>
      </c>
      <c r="B132" s="337" t="s">
        <v>38</v>
      </c>
      <c r="C132" s="337"/>
      <c r="D132" s="337"/>
      <c r="E132" s="337"/>
      <c r="F132" s="337"/>
      <c r="G132" s="337"/>
      <c r="H132" s="337"/>
      <c r="I132" s="337"/>
      <c r="J132" s="337"/>
      <c r="K132" s="337"/>
      <c r="L132" s="337"/>
      <c r="M132" s="337"/>
      <c r="N132" s="339" t="s">
        <v>39</v>
      </c>
      <c r="O132" s="339"/>
      <c r="P132" s="339"/>
      <c r="Q132" s="339" t="s">
        <v>40</v>
      </c>
      <c r="R132" s="339"/>
      <c r="S132" s="339"/>
      <c r="T132" s="339" t="s">
        <v>41</v>
      </c>
      <c r="U132" s="339"/>
      <c r="V132" s="339"/>
      <c r="W132" s="339" t="s">
        <v>42</v>
      </c>
      <c r="X132" s="339"/>
      <c r="Y132" s="339"/>
      <c r="Z132" s="337"/>
      <c r="AA132" s="161" t="s">
        <v>39</v>
      </c>
      <c r="AB132" s="161" t="s">
        <v>40</v>
      </c>
      <c r="AC132" s="161" t="s">
        <v>41</v>
      </c>
      <c r="AD132" s="161" t="s">
        <v>42</v>
      </c>
    </row>
    <row r="133" spans="1:30" x14ac:dyDescent="0.25">
      <c r="A133" s="337"/>
      <c r="B133" s="337"/>
      <c r="C133" s="337"/>
      <c r="D133" s="337"/>
      <c r="E133" s="337"/>
      <c r="F133" s="337"/>
      <c r="G133" s="375"/>
      <c r="H133" s="337"/>
      <c r="I133" s="337"/>
      <c r="J133" s="337"/>
      <c r="K133" s="337"/>
      <c r="L133" s="337"/>
      <c r="M133" s="337"/>
      <c r="N133" s="154" t="s">
        <v>43</v>
      </c>
      <c r="O133" s="154" t="s">
        <v>44</v>
      </c>
      <c r="P133" s="154" t="s">
        <v>45</v>
      </c>
      <c r="Q133" s="154" t="s">
        <v>46</v>
      </c>
      <c r="R133" s="154" t="s">
        <v>45</v>
      </c>
      <c r="S133" s="154" t="s">
        <v>47</v>
      </c>
      <c r="T133" s="154" t="s">
        <v>47</v>
      </c>
      <c r="U133" s="154" t="s">
        <v>46</v>
      </c>
      <c r="V133" s="154" t="s">
        <v>48</v>
      </c>
      <c r="W133" s="154" t="s">
        <v>49</v>
      </c>
      <c r="X133" s="154" t="s">
        <v>50</v>
      </c>
      <c r="Y133" s="154" t="s">
        <v>51</v>
      </c>
      <c r="Z133" s="337"/>
      <c r="AA133" s="19" t="s">
        <v>52</v>
      </c>
      <c r="AB133" s="19" t="s">
        <v>53</v>
      </c>
      <c r="AC133" s="19" t="s">
        <v>54</v>
      </c>
      <c r="AD133" s="19" t="s">
        <v>55</v>
      </c>
    </row>
    <row r="134" spans="1:30" ht="50.1" customHeight="1" x14ac:dyDescent="0.25">
      <c r="A134" s="315" t="s">
        <v>577</v>
      </c>
      <c r="B134" s="387"/>
      <c r="C134" s="326" t="s">
        <v>518</v>
      </c>
      <c r="D134" s="313" t="s">
        <v>578</v>
      </c>
      <c r="E134" s="313" t="s">
        <v>60</v>
      </c>
      <c r="F134" s="316" t="s">
        <v>579</v>
      </c>
      <c r="G134" s="335" t="s">
        <v>580</v>
      </c>
      <c r="H134" s="391">
        <f>+AD134+AC134+AB134+AA134</f>
        <v>19</v>
      </c>
      <c r="I134" s="315" t="s">
        <v>581</v>
      </c>
      <c r="J134" s="394" t="s">
        <v>582</v>
      </c>
      <c r="K134" s="214" t="s">
        <v>583</v>
      </c>
      <c r="L134" s="397" t="s">
        <v>584</v>
      </c>
      <c r="M134" s="316" t="s">
        <v>585</v>
      </c>
      <c r="N134" s="232"/>
      <c r="O134" s="232"/>
      <c r="P134" s="232"/>
      <c r="Q134" s="232"/>
      <c r="R134" s="232"/>
      <c r="S134" s="232"/>
      <c r="T134" s="232"/>
      <c r="U134" s="232"/>
      <c r="V134" s="232"/>
      <c r="W134" s="232"/>
      <c r="X134" s="232"/>
      <c r="Y134" s="232"/>
      <c r="Z134" s="314">
        <v>0</v>
      </c>
      <c r="AA134" s="391">
        <v>15</v>
      </c>
      <c r="AB134" s="391">
        <v>2</v>
      </c>
      <c r="AC134" s="391">
        <v>1</v>
      </c>
      <c r="AD134" s="391">
        <v>1</v>
      </c>
    </row>
    <row r="135" spans="1:30" ht="50.1" customHeight="1" x14ac:dyDescent="0.25">
      <c r="A135" s="315"/>
      <c r="B135" s="387"/>
      <c r="C135" s="326"/>
      <c r="D135" s="313"/>
      <c r="E135" s="313"/>
      <c r="F135" s="316"/>
      <c r="G135" s="336"/>
      <c r="H135" s="392"/>
      <c r="I135" s="315"/>
      <c r="J135" s="395"/>
      <c r="K135" s="214" t="s">
        <v>586</v>
      </c>
      <c r="L135" s="397"/>
      <c r="M135" s="316"/>
      <c r="N135" s="232"/>
      <c r="O135" s="232"/>
      <c r="P135" s="232"/>
      <c r="Q135" s="232"/>
      <c r="R135" s="232"/>
      <c r="S135" s="232"/>
      <c r="T135" s="232"/>
      <c r="U135" s="232"/>
      <c r="V135" s="232"/>
      <c r="W135" s="232"/>
      <c r="X135" s="232"/>
      <c r="Y135" s="232"/>
      <c r="Z135" s="314"/>
      <c r="AA135" s="392"/>
      <c r="AB135" s="392"/>
      <c r="AC135" s="392"/>
      <c r="AD135" s="392"/>
    </row>
    <row r="136" spans="1:30" ht="50.1" customHeight="1" x14ac:dyDescent="0.25">
      <c r="A136" s="315"/>
      <c r="B136" s="387"/>
      <c r="C136" s="326"/>
      <c r="D136" s="313"/>
      <c r="E136" s="313"/>
      <c r="F136" s="316"/>
      <c r="G136" s="336"/>
      <c r="H136" s="392"/>
      <c r="I136" s="315"/>
      <c r="J136" s="395"/>
      <c r="K136" s="214" t="s">
        <v>587</v>
      </c>
      <c r="L136" s="397"/>
      <c r="M136" s="316"/>
      <c r="N136" s="232"/>
      <c r="O136" s="232"/>
      <c r="P136" s="232"/>
      <c r="Q136" s="232"/>
      <c r="R136" s="232"/>
      <c r="S136" s="232"/>
      <c r="T136" s="232"/>
      <c r="U136" s="232"/>
      <c r="V136" s="232"/>
      <c r="W136" s="232"/>
      <c r="X136" s="232"/>
      <c r="Y136" s="232"/>
      <c r="Z136" s="314"/>
      <c r="AA136" s="392"/>
      <c r="AB136" s="392"/>
      <c r="AC136" s="392"/>
      <c r="AD136" s="392"/>
    </row>
    <row r="137" spans="1:30" ht="50.1" customHeight="1" x14ac:dyDescent="0.25">
      <c r="A137" s="315"/>
      <c r="B137" s="387"/>
      <c r="C137" s="326"/>
      <c r="D137" s="313"/>
      <c r="E137" s="313"/>
      <c r="F137" s="316"/>
      <c r="G137" s="336"/>
      <c r="H137" s="392"/>
      <c r="I137" s="315"/>
      <c r="J137" s="395"/>
      <c r="K137" s="214" t="s">
        <v>588</v>
      </c>
      <c r="L137" s="397"/>
      <c r="M137" s="316"/>
      <c r="N137" s="232"/>
      <c r="O137" s="232"/>
      <c r="P137" s="232"/>
      <c r="Q137" s="232"/>
      <c r="R137" s="232"/>
      <c r="S137" s="232"/>
      <c r="T137" s="232"/>
      <c r="U137" s="232"/>
      <c r="V137" s="232"/>
      <c r="W137" s="232"/>
      <c r="X137" s="232"/>
      <c r="Y137" s="232"/>
      <c r="Z137" s="314"/>
      <c r="AA137" s="392"/>
      <c r="AB137" s="392"/>
      <c r="AC137" s="392"/>
      <c r="AD137" s="392"/>
    </row>
    <row r="138" spans="1:30" ht="50.1" customHeight="1" x14ac:dyDescent="0.25">
      <c r="A138" s="315"/>
      <c r="B138" s="387"/>
      <c r="C138" s="326"/>
      <c r="D138" s="313"/>
      <c r="E138" s="313"/>
      <c r="F138" s="316"/>
      <c r="G138" s="336"/>
      <c r="H138" s="392"/>
      <c r="I138" s="315"/>
      <c r="J138" s="395"/>
      <c r="K138" s="214" t="s">
        <v>589</v>
      </c>
      <c r="L138" s="398"/>
      <c r="M138" s="316"/>
      <c r="N138" s="232"/>
      <c r="O138" s="232"/>
      <c r="P138" s="232"/>
      <c r="Q138" s="232"/>
      <c r="R138" s="232"/>
      <c r="S138" s="232"/>
      <c r="T138" s="232"/>
      <c r="U138" s="232"/>
      <c r="V138" s="232"/>
      <c r="W138" s="232"/>
      <c r="X138" s="232"/>
      <c r="Y138" s="232"/>
      <c r="Z138" s="314"/>
      <c r="AA138" s="392"/>
      <c r="AB138" s="392"/>
      <c r="AC138" s="392"/>
      <c r="AD138" s="392"/>
    </row>
    <row r="139" spans="1:30" ht="50.1" customHeight="1" x14ac:dyDescent="0.25">
      <c r="A139" s="315"/>
      <c r="B139" s="387"/>
      <c r="C139" s="326"/>
      <c r="D139" s="313"/>
      <c r="E139" s="313"/>
      <c r="F139" s="316"/>
      <c r="G139" s="317"/>
      <c r="H139" s="393"/>
      <c r="I139" s="315"/>
      <c r="J139" s="396"/>
      <c r="K139" s="214" t="s">
        <v>590</v>
      </c>
      <c r="L139" s="398"/>
      <c r="M139" s="316"/>
      <c r="N139" s="232"/>
      <c r="O139" s="232"/>
      <c r="P139" s="232"/>
      <c r="Q139" s="232"/>
      <c r="R139" s="232"/>
      <c r="S139" s="232"/>
      <c r="T139" s="232"/>
      <c r="U139" s="232"/>
      <c r="V139" s="232"/>
      <c r="W139" s="232"/>
      <c r="X139" s="232"/>
      <c r="Y139" s="232"/>
      <c r="Z139" s="314"/>
      <c r="AA139" s="393"/>
      <c r="AB139" s="393"/>
      <c r="AC139" s="393"/>
      <c r="AD139" s="393"/>
    </row>
    <row r="140" spans="1:30" ht="50.1" customHeight="1" x14ac:dyDescent="0.25">
      <c r="A140" s="315"/>
      <c r="B140" s="387"/>
      <c r="C140" s="326"/>
      <c r="D140" s="313" t="s">
        <v>591</v>
      </c>
      <c r="E140" s="313" t="s">
        <v>60</v>
      </c>
      <c r="F140" s="316" t="s">
        <v>592</v>
      </c>
      <c r="G140" s="335" t="s">
        <v>593</v>
      </c>
      <c r="H140" s="391">
        <f>+AD140+AC140+AB140+AA140</f>
        <v>11</v>
      </c>
      <c r="I140" s="315" t="s">
        <v>594</v>
      </c>
      <c r="J140" s="394" t="s">
        <v>595</v>
      </c>
      <c r="K140" s="214" t="s">
        <v>583</v>
      </c>
      <c r="L140" s="397" t="s">
        <v>584</v>
      </c>
      <c r="M140" s="316" t="s">
        <v>596</v>
      </c>
      <c r="N140" s="232"/>
      <c r="O140" s="232"/>
      <c r="P140" s="232"/>
      <c r="Q140" s="232"/>
      <c r="R140" s="232"/>
      <c r="S140" s="232"/>
      <c r="T140" s="232"/>
      <c r="U140" s="232"/>
      <c r="V140" s="232"/>
      <c r="W140" s="232"/>
      <c r="X140" s="232"/>
      <c r="Y140" s="232"/>
      <c r="Z140" s="314">
        <v>0</v>
      </c>
      <c r="AA140" s="391">
        <v>8</v>
      </c>
      <c r="AB140" s="391">
        <v>1</v>
      </c>
      <c r="AC140" s="391">
        <v>1</v>
      </c>
      <c r="AD140" s="391">
        <v>1</v>
      </c>
    </row>
    <row r="141" spans="1:30" ht="50.1" customHeight="1" x14ac:dyDescent="0.25">
      <c r="A141" s="315"/>
      <c r="B141" s="387"/>
      <c r="C141" s="326"/>
      <c r="D141" s="313"/>
      <c r="E141" s="313"/>
      <c r="F141" s="316"/>
      <c r="G141" s="336"/>
      <c r="H141" s="392"/>
      <c r="I141" s="315"/>
      <c r="J141" s="395"/>
      <c r="K141" s="214" t="s">
        <v>586</v>
      </c>
      <c r="L141" s="397"/>
      <c r="M141" s="316"/>
      <c r="N141" s="232"/>
      <c r="O141" s="232"/>
      <c r="P141" s="232"/>
      <c r="Q141" s="232"/>
      <c r="R141" s="232"/>
      <c r="S141" s="232"/>
      <c r="T141" s="232"/>
      <c r="U141" s="232"/>
      <c r="V141" s="232"/>
      <c r="W141" s="232"/>
      <c r="X141" s="232"/>
      <c r="Y141" s="232"/>
      <c r="Z141" s="314"/>
      <c r="AA141" s="392"/>
      <c r="AB141" s="392"/>
      <c r="AC141" s="392"/>
      <c r="AD141" s="392"/>
    </row>
    <row r="142" spans="1:30" ht="50.1" customHeight="1" x14ac:dyDescent="0.25">
      <c r="A142" s="315"/>
      <c r="B142" s="387"/>
      <c r="C142" s="326"/>
      <c r="D142" s="313"/>
      <c r="E142" s="313"/>
      <c r="F142" s="316"/>
      <c r="G142" s="336"/>
      <c r="H142" s="392"/>
      <c r="I142" s="315"/>
      <c r="J142" s="395"/>
      <c r="K142" s="214" t="s">
        <v>597</v>
      </c>
      <c r="L142" s="397"/>
      <c r="M142" s="316"/>
      <c r="N142" s="232"/>
      <c r="O142" s="232"/>
      <c r="P142" s="232"/>
      <c r="Q142" s="232"/>
      <c r="R142" s="232"/>
      <c r="S142" s="232"/>
      <c r="T142" s="232"/>
      <c r="U142" s="232"/>
      <c r="V142" s="232"/>
      <c r="W142" s="232"/>
      <c r="X142" s="232"/>
      <c r="Y142" s="232"/>
      <c r="Z142" s="314"/>
      <c r="AA142" s="392"/>
      <c r="AB142" s="392"/>
      <c r="AC142" s="392"/>
      <c r="AD142" s="392"/>
    </row>
    <row r="143" spans="1:30" ht="50.1" customHeight="1" x14ac:dyDescent="0.25">
      <c r="A143" s="315"/>
      <c r="B143" s="387"/>
      <c r="C143" s="326"/>
      <c r="D143" s="313"/>
      <c r="E143" s="313"/>
      <c r="F143" s="316"/>
      <c r="G143" s="336"/>
      <c r="H143" s="392"/>
      <c r="I143" s="315"/>
      <c r="J143" s="395"/>
      <c r="K143" s="214" t="s">
        <v>598</v>
      </c>
      <c r="L143" s="397"/>
      <c r="M143" s="316"/>
      <c r="N143" s="232"/>
      <c r="O143" s="232"/>
      <c r="P143" s="232"/>
      <c r="Q143" s="232"/>
      <c r="R143" s="232"/>
      <c r="S143" s="232"/>
      <c r="T143" s="232"/>
      <c r="U143" s="232"/>
      <c r="V143" s="232"/>
      <c r="W143" s="232"/>
      <c r="X143" s="232"/>
      <c r="Y143" s="232"/>
      <c r="Z143" s="314"/>
      <c r="AA143" s="392"/>
      <c r="AB143" s="392"/>
      <c r="AC143" s="392"/>
      <c r="AD143" s="392"/>
    </row>
    <row r="144" spans="1:30" ht="50.1" customHeight="1" x14ac:dyDescent="0.25">
      <c r="A144" s="315"/>
      <c r="B144" s="387"/>
      <c r="C144" s="326"/>
      <c r="D144" s="313"/>
      <c r="E144" s="313"/>
      <c r="F144" s="316"/>
      <c r="G144" s="317"/>
      <c r="H144" s="393"/>
      <c r="I144" s="315"/>
      <c r="J144" s="396"/>
      <c r="K144" s="214" t="s">
        <v>599</v>
      </c>
      <c r="L144" s="397"/>
      <c r="M144" s="316"/>
      <c r="N144" s="232"/>
      <c r="O144" s="232"/>
      <c r="P144" s="232"/>
      <c r="Q144" s="232"/>
      <c r="R144" s="232"/>
      <c r="S144" s="232"/>
      <c r="T144" s="232"/>
      <c r="U144" s="232"/>
      <c r="V144" s="232"/>
      <c r="W144" s="232"/>
      <c r="X144" s="232"/>
      <c r="Y144" s="232"/>
      <c r="Z144" s="314"/>
      <c r="AA144" s="393"/>
      <c r="AB144" s="393"/>
      <c r="AC144" s="393"/>
      <c r="AD144" s="393"/>
    </row>
    <row r="145" spans="1:30" ht="50.1" customHeight="1" x14ac:dyDescent="0.25">
      <c r="A145" s="315"/>
      <c r="B145" s="387"/>
      <c r="C145" s="326"/>
      <c r="D145" s="313" t="s">
        <v>600</v>
      </c>
      <c r="E145" s="313" t="s">
        <v>60</v>
      </c>
      <c r="F145" s="316" t="s">
        <v>601</v>
      </c>
      <c r="G145" s="335" t="s">
        <v>602</v>
      </c>
      <c r="H145" s="391">
        <f>+AD145+AC145+AB145+AA145</f>
        <v>20</v>
      </c>
      <c r="I145" s="315" t="s">
        <v>603</v>
      </c>
      <c r="J145" s="394" t="s">
        <v>604</v>
      </c>
      <c r="K145" s="214" t="s">
        <v>583</v>
      </c>
      <c r="L145" s="397" t="s">
        <v>584</v>
      </c>
      <c r="M145" s="316" t="s">
        <v>605</v>
      </c>
      <c r="N145" s="232"/>
      <c r="O145" s="232"/>
      <c r="P145" s="232"/>
      <c r="Q145" s="232"/>
      <c r="R145" s="232"/>
      <c r="S145" s="232"/>
      <c r="T145" s="232"/>
      <c r="U145" s="232"/>
      <c r="V145" s="232"/>
      <c r="W145" s="232"/>
      <c r="X145" s="232"/>
      <c r="Y145" s="232"/>
      <c r="Z145" s="314">
        <v>0</v>
      </c>
      <c r="AA145" s="391">
        <v>7</v>
      </c>
      <c r="AB145" s="391">
        <v>5</v>
      </c>
      <c r="AC145" s="391">
        <v>4</v>
      </c>
      <c r="AD145" s="391">
        <v>4</v>
      </c>
    </row>
    <row r="146" spans="1:30" ht="50.1" customHeight="1" x14ac:dyDescent="0.25">
      <c r="A146" s="315"/>
      <c r="B146" s="387"/>
      <c r="C146" s="326"/>
      <c r="D146" s="313"/>
      <c r="E146" s="313"/>
      <c r="F146" s="316"/>
      <c r="G146" s="336"/>
      <c r="H146" s="392"/>
      <c r="I146" s="315"/>
      <c r="J146" s="395"/>
      <c r="K146" s="214" t="s">
        <v>586</v>
      </c>
      <c r="L146" s="397"/>
      <c r="M146" s="316"/>
      <c r="N146" s="232"/>
      <c r="O146" s="232"/>
      <c r="P146" s="232"/>
      <c r="Q146" s="232"/>
      <c r="R146" s="232"/>
      <c r="S146" s="232"/>
      <c r="T146" s="232"/>
      <c r="U146" s="232"/>
      <c r="V146" s="232"/>
      <c r="W146" s="232"/>
      <c r="X146" s="232"/>
      <c r="Y146" s="232"/>
      <c r="Z146" s="314"/>
      <c r="AA146" s="392"/>
      <c r="AB146" s="392"/>
      <c r="AC146" s="392"/>
      <c r="AD146" s="392"/>
    </row>
    <row r="147" spans="1:30" ht="50.1" customHeight="1" x14ac:dyDescent="0.25">
      <c r="A147" s="315"/>
      <c r="B147" s="387"/>
      <c r="C147" s="326"/>
      <c r="D147" s="313"/>
      <c r="E147" s="313"/>
      <c r="F147" s="316"/>
      <c r="G147" s="336"/>
      <c r="H147" s="392"/>
      <c r="I147" s="315"/>
      <c r="J147" s="395"/>
      <c r="K147" s="214" t="s">
        <v>597</v>
      </c>
      <c r="L147" s="397"/>
      <c r="M147" s="316"/>
      <c r="N147" s="232"/>
      <c r="O147" s="232"/>
      <c r="P147" s="232"/>
      <c r="Q147" s="232"/>
      <c r="R147" s="232"/>
      <c r="S147" s="232"/>
      <c r="T147" s="232"/>
      <c r="U147" s="232"/>
      <c r="V147" s="232"/>
      <c r="W147" s="232"/>
      <c r="X147" s="232"/>
      <c r="Y147" s="232"/>
      <c r="Z147" s="314"/>
      <c r="AA147" s="392"/>
      <c r="AB147" s="392"/>
      <c r="AC147" s="392"/>
      <c r="AD147" s="392"/>
    </row>
    <row r="148" spans="1:30" ht="50.1" customHeight="1" x14ac:dyDescent="0.25">
      <c r="A148" s="315"/>
      <c r="B148" s="387"/>
      <c r="C148" s="326"/>
      <c r="D148" s="313"/>
      <c r="E148" s="313"/>
      <c r="F148" s="316"/>
      <c r="G148" s="336"/>
      <c r="H148" s="392"/>
      <c r="I148" s="315"/>
      <c r="J148" s="395"/>
      <c r="K148" s="214" t="s">
        <v>606</v>
      </c>
      <c r="L148" s="397"/>
      <c r="M148" s="316"/>
      <c r="N148" s="232"/>
      <c r="O148" s="232"/>
      <c r="P148" s="232"/>
      <c r="Q148" s="232"/>
      <c r="R148" s="232"/>
      <c r="S148" s="232"/>
      <c r="T148" s="232"/>
      <c r="U148" s="232"/>
      <c r="V148" s="232"/>
      <c r="W148" s="232"/>
      <c r="X148" s="232"/>
      <c r="Y148" s="232"/>
      <c r="Z148" s="314"/>
      <c r="AA148" s="392"/>
      <c r="AB148" s="392"/>
      <c r="AC148" s="392"/>
      <c r="AD148" s="392"/>
    </row>
    <row r="149" spans="1:30" ht="50.1" customHeight="1" x14ac:dyDescent="0.25">
      <c r="A149" s="315"/>
      <c r="B149" s="387"/>
      <c r="C149" s="326"/>
      <c r="D149" s="313"/>
      <c r="E149" s="313"/>
      <c r="F149" s="316"/>
      <c r="G149" s="317"/>
      <c r="H149" s="393"/>
      <c r="I149" s="315"/>
      <c r="J149" s="396"/>
      <c r="K149" s="214" t="s">
        <v>607</v>
      </c>
      <c r="L149" s="397"/>
      <c r="M149" s="316"/>
      <c r="N149" s="232"/>
      <c r="O149" s="232"/>
      <c r="P149" s="232"/>
      <c r="Q149" s="232"/>
      <c r="R149" s="232"/>
      <c r="S149" s="232"/>
      <c r="T149" s="232"/>
      <c r="U149" s="232"/>
      <c r="V149" s="232"/>
      <c r="W149" s="232"/>
      <c r="X149" s="232"/>
      <c r="Y149" s="232"/>
      <c r="Z149" s="314"/>
      <c r="AA149" s="393"/>
      <c r="AB149" s="393"/>
      <c r="AC149" s="393"/>
      <c r="AD149" s="393"/>
    </row>
    <row r="150" spans="1:30" ht="50.1" customHeight="1" x14ac:dyDescent="0.25">
      <c r="A150" s="315"/>
      <c r="B150" s="387"/>
      <c r="C150" s="326"/>
      <c r="D150" s="313" t="s">
        <v>608</v>
      </c>
      <c r="E150" s="313" t="s">
        <v>60</v>
      </c>
      <c r="F150" s="316" t="s">
        <v>609</v>
      </c>
      <c r="G150" s="335" t="s">
        <v>610</v>
      </c>
      <c r="H150" s="391">
        <f>+AD150+AC150+AB150+AA150</f>
        <v>63</v>
      </c>
      <c r="I150" s="313" t="s">
        <v>581</v>
      </c>
      <c r="J150" s="322" t="s">
        <v>611</v>
      </c>
      <c r="K150" s="214" t="s">
        <v>583</v>
      </c>
      <c r="L150" s="397" t="s">
        <v>584</v>
      </c>
      <c r="M150" s="367" t="s">
        <v>612</v>
      </c>
      <c r="N150" s="232"/>
      <c r="O150" s="232"/>
      <c r="P150" s="232"/>
      <c r="Q150" s="232"/>
      <c r="R150" s="232"/>
      <c r="S150" s="232"/>
      <c r="T150" s="232"/>
      <c r="U150" s="232"/>
      <c r="V150" s="232"/>
      <c r="W150" s="232"/>
      <c r="X150" s="232"/>
      <c r="Y150" s="232"/>
      <c r="Z150" s="314">
        <v>0</v>
      </c>
      <c r="AA150" s="391">
        <v>60</v>
      </c>
      <c r="AB150" s="391">
        <v>1</v>
      </c>
      <c r="AC150" s="391">
        <v>1</v>
      </c>
      <c r="AD150" s="391">
        <v>1</v>
      </c>
    </row>
    <row r="151" spans="1:30" ht="50.1" customHeight="1" x14ac:dyDescent="0.25">
      <c r="A151" s="315"/>
      <c r="B151" s="387"/>
      <c r="C151" s="326"/>
      <c r="D151" s="313"/>
      <c r="E151" s="313"/>
      <c r="F151" s="316"/>
      <c r="G151" s="336"/>
      <c r="H151" s="392"/>
      <c r="I151" s="313"/>
      <c r="J151" s="334"/>
      <c r="K151" s="214" t="s">
        <v>586</v>
      </c>
      <c r="L151" s="397"/>
      <c r="M151" s="368"/>
      <c r="N151" s="232"/>
      <c r="O151" s="232"/>
      <c r="P151" s="232"/>
      <c r="Q151" s="232"/>
      <c r="R151" s="232"/>
      <c r="S151" s="232"/>
      <c r="T151" s="232"/>
      <c r="U151" s="232"/>
      <c r="V151" s="232"/>
      <c r="W151" s="232"/>
      <c r="X151" s="232"/>
      <c r="Y151" s="232"/>
      <c r="Z151" s="314"/>
      <c r="AA151" s="392"/>
      <c r="AB151" s="392"/>
      <c r="AC151" s="392"/>
      <c r="AD151" s="392"/>
    </row>
    <row r="152" spans="1:30" ht="50.1" customHeight="1" x14ac:dyDescent="0.25">
      <c r="A152" s="315"/>
      <c r="B152" s="387"/>
      <c r="C152" s="326"/>
      <c r="D152" s="313"/>
      <c r="E152" s="313"/>
      <c r="F152" s="316"/>
      <c r="G152" s="336"/>
      <c r="H152" s="392"/>
      <c r="I152" s="313"/>
      <c r="J152" s="334"/>
      <c r="K152" s="214" t="s">
        <v>597</v>
      </c>
      <c r="L152" s="397"/>
      <c r="M152" s="368"/>
      <c r="N152" s="232"/>
      <c r="O152" s="232"/>
      <c r="P152" s="232"/>
      <c r="Q152" s="232"/>
      <c r="R152" s="232"/>
      <c r="S152" s="232"/>
      <c r="T152" s="232"/>
      <c r="U152" s="232"/>
      <c r="V152" s="232"/>
      <c r="W152" s="232"/>
      <c r="X152" s="232"/>
      <c r="Y152" s="232"/>
      <c r="Z152" s="314"/>
      <c r="AA152" s="392"/>
      <c r="AB152" s="392"/>
      <c r="AC152" s="392"/>
      <c r="AD152" s="392"/>
    </row>
    <row r="153" spans="1:30" ht="50.1" customHeight="1" x14ac:dyDescent="0.25">
      <c r="A153" s="315"/>
      <c r="B153" s="387"/>
      <c r="C153" s="326"/>
      <c r="D153" s="313"/>
      <c r="E153" s="313"/>
      <c r="F153" s="316"/>
      <c r="G153" s="336"/>
      <c r="H153" s="392"/>
      <c r="I153" s="313"/>
      <c r="J153" s="334"/>
      <c r="K153" s="214" t="s">
        <v>613</v>
      </c>
      <c r="L153" s="397"/>
      <c r="M153" s="368"/>
      <c r="N153" s="232"/>
      <c r="O153" s="232"/>
      <c r="P153" s="232"/>
      <c r="Q153" s="232"/>
      <c r="R153" s="232"/>
      <c r="S153" s="232"/>
      <c r="T153" s="232"/>
      <c r="U153" s="232"/>
      <c r="V153" s="232"/>
      <c r="W153" s="232"/>
      <c r="X153" s="232"/>
      <c r="Y153" s="232"/>
      <c r="Z153" s="314"/>
      <c r="AA153" s="392"/>
      <c r="AB153" s="392"/>
      <c r="AC153" s="392"/>
      <c r="AD153" s="392"/>
    </row>
    <row r="154" spans="1:30" ht="50.1" customHeight="1" x14ac:dyDescent="0.25">
      <c r="A154" s="315"/>
      <c r="B154" s="387"/>
      <c r="C154" s="326"/>
      <c r="D154" s="313"/>
      <c r="E154" s="313"/>
      <c r="F154" s="316"/>
      <c r="G154" s="336"/>
      <c r="H154" s="392"/>
      <c r="I154" s="313"/>
      <c r="J154" s="334"/>
      <c r="K154" s="214" t="s">
        <v>614</v>
      </c>
      <c r="L154" s="397"/>
      <c r="M154" s="368"/>
      <c r="N154" s="232"/>
      <c r="O154" s="232"/>
      <c r="P154" s="232"/>
      <c r="Q154" s="232"/>
      <c r="R154" s="232"/>
      <c r="S154" s="232"/>
      <c r="T154" s="232"/>
      <c r="U154" s="232"/>
      <c r="V154" s="232"/>
      <c r="W154" s="232"/>
      <c r="X154" s="232"/>
      <c r="Y154" s="232"/>
      <c r="Z154" s="314"/>
      <c r="AA154" s="392"/>
      <c r="AB154" s="392"/>
      <c r="AC154" s="392"/>
      <c r="AD154" s="392"/>
    </row>
    <row r="155" spans="1:30" ht="50.1" customHeight="1" x14ac:dyDescent="0.25">
      <c r="A155" s="315"/>
      <c r="B155" s="387"/>
      <c r="C155" s="326"/>
      <c r="D155" s="313"/>
      <c r="E155" s="313"/>
      <c r="F155" s="316"/>
      <c r="G155" s="336"/>
      <c r="H155" s="392"/>
      <c r="I155" s="313"/>
      <c r="J155" s="334"/>
      <c r="K155" s="214" t="s">
        <v>615</v>
      </c>
      <c r="L155" s="397"/>
      <c r="M155" s="368"/>
      <c r="N155" s="232"/>
      <c r="O155" s="232"/>
      <c r="P155" s="232"/>
      <c r="Q155" s="232"/>
      <c r="R155" s="232"/>
      <c r="S155" s="232"/>
      <c r="T155" s="232"/>
      <c r="U155" s="232"/>
      <c r="V155" s="232"/>
      <c r="W155" s="232"/>
      <c r="X155" s="232"/>
      <c r="Y155" s="232"/>
      <c r="Z155" s="314"/>
      <c r="AA155" s="392"/>
      <c r="AB155" s="392"/>
      <c r="AC155" s="392"/>
      <c r="AD155" s="392"/>
    </row>
    <row r="156" spans="1:30" ht="50.1" customHeight="1" x14ac:dyDescent="0.25">
      <c r="A156" s="315"/>
      <c r="B156" s="387"/>
      <c r="C156" s="326"/>
      <c r="D156" s="313"/>
      <c r="E156" s="313"/>
      <c r="F156" s="316"/>
      <c r="G156" s="317"/>
      <c r="H156" s="393"/>
      <c r="I156" s="313"/>
      <c r="J156" s="321"/>
      <c r="K156" s="214" t="s">
        <v>616</v>
      </c>
      <c r="L156" s="397"/>
      <c r="M156" s="369"/>
      <c r="N156" s="232"/>
      <c r="O156" s="232"/>
      <c r="P156" s="232"/>
      <c r="Q156" s="232"/>
      <c r="R156" s="232"/>
      <c r="S156" s="232"/>
      <c r="T156" s="232"/>
      <c r="U156" s="232"/>
      <c r="V156" s="232"/>
      <c r="W156" s="232"/>
      <c r="X156" s="232"/>
      <c r="Y156" s="232"/>
      <c r="Z156" s="314"/>
      <c r="AA156" s="393"/>
      <c r="AB156" s="393"/>
      <c r="AC156" s="393"/>
      <c r="AD156" s="393"/>
    </row>
    <row r="157" spans="1:30" ht="50.1" customHeight="1" x14ac:dyDescent="0.25">
      <c r="A157" s="315"/>
      <c r="B157" s="387"/>
      <c r="C157" s="326"/>
      <c r="D157" s="313" t="s">
        <v>617</v>
      </c>
      <c r="E157" s="313" t="s">
        <v>60</v>
      </c>
      <c r="F157" s="316" t="s">
        <v>618</v>
      </c>
      <c r="G157" s="335" t="s">
        <v>619</v>
      </c>
      <c r="H157" s="391">
        <f>+AD157+AC157+AB157+AA157</f>
        <v>42</v>
      </c>
      <c r="I157" s="315" t="s">
        <v>620</v>
      </c>
      <c r="J157" s="394" t="s">
        <v>621</v>
      </c>
      <c r="K157" s="214" t="s">
        <v>583</v>
      </c>
      <c r="L157" s="397" t="s">
        <v>584</v>
      </c>
      <c r="M157" s="316" t="s">
        <v>622</v>
      </c>
      <c r="N157" s="232"/>
      <c r="O157" s="232"/>
      <c r="P157" s="232"/>
      <c r="Q157" s="232"/>
      <c r="R157" s="232"/>
      <c r="S157" s="232"/>
      <c r="T157" s="232"/>
      <c r="U157" s="232"/>
      <c r="V157" s="232"/>
      <c r="W157" s="232"/>
      <c r="X157" s="232"/>
      <c r="Y157" s="232"/>
      <c r="Z157" s="314">
        <v>0</v>
      </c>
      <c r="AA157" s="391">
        <v>40</v>
      </c>
      <c r="AB157" s="391">
        <v>2</v>
      </c>
      <c r="AC157" s="391">
        <v>0</v>
      </c>
      <c r="AD157" s="391">
        <v>0</v>
      </c>
    </row>
    <row r="158" spans="1:30" ht="50.1" customHeight="1" x14ac:dyDescent="0.25">
      <c r="A158" s="315"/>
      <c r="B158" s="387"/>
      <c r="C158" s="326"/>
      <c r="D158" s="313"/>
      <c r="E158" s="313"/>
      <c r="F158" s="316"/>
      <c r="G158" s="336"/>
      <c r="H158" s="392"/>
      <c r="I158" s="315"/>
      <c r="J158" s="395"/>
      <c r="K158" s="214" t="s">
        <v>586</v>
      </c>
      <c r="L158" s="397"/>
      <c r="M158" s="316"/>
      <c r="N158" s="232"/>
      <c r="O158" s="232"/>
      <c r="P158" s="232"/>
      <c r="Q158" s="232"/>
      <c r="R158" s="232"/>
      <c r="S158" s="232"/>
      <c r="T158" s="232"/>
      <c r="U158" s="232"/>
      <c r="V158" s="232"/>
      <c r="W158" s="232"/>
      <c r="X158" s="232"/>
      <c r="Y158" s="232"/>
      <c r="Z158" s="314"/>
      <c r="AA158" s="392"/>
      <c r="AB158" s="392"/>
      <c r="AC158" s="392"/>
      <c r="AD158" s="392"/>
    </row>
    <row r="159" spans="1:30" ht="50.1" customHeight="1" x14ac:dyDescent="0.25">
      <c r="A159" s="315"/>
      <c r="B159" s="387"/>
      <c r="C159" s="326"/>
      <c r="D159" s="313"/>
      <c r="E159" s="313"/>
      <c r="F159" s="316"/>
      <c r="G159" s="336"/>
      <c r="H159" s="392"/>
      <c r="I159" s="315"/>
      <c r="J159" s="395"/>
      <c r="K159" s="214" t="s">
        <v>597</v>
      </c>
      <c r="L159" s="397"/>
      <c r="M159" s="316"/>
      <c r="N159" s="232"/>
      <c r="O159" s="232"/>
      <c r="P159" s="232"/>
      <c r="Q159" s="232"/>
      <c r="R159" s="232"/>
      <c r="S159" s="232"/>
      <c r="T159" s="232"/>
      <c r="U159" s="232"/>
      <c r="V159" s="232"/>
      <c r="W159" s="232"/>
      <c r="X159" s="232"/>
      <c r="Y159" s="232"/>
      <c r="Z159" s="314"/>
      <c r="AA159" s="392"/>
      <c r="AB159" s="392"/>
      <c r="AC159" s="392"/>
      <c r="AD159" s="392"/>
    </row>
    <row r="160" spans="1:30" ht="50.1" customHeight="1" x14ac:dyDescent="0.25">
      <c r="A160" s="315"/>
      <c r="B160" s="387"/>
      <c r="C160" s="326"/>
      <c r="D160" s="313"/>
      <c r="E160" s="313"/>
      <c r="F160" s="316"/>
      <c r="G160" s="336"/>
      <c r="H160" s="392"/>
      <c r="I160" s="315"/>
      <c r="J160" s="395"/>
      <c r="K160" s="214" t="s">
        <v>623</v>
      </c>
      <c r="L160" s="397"/>
      <c r="M160" s="316"/>
      <c r="N160" s="232"/>
      <c r="O160" s="232"/>
      <c r="P160" s="232"/>
      <c r="Q160" s="232"/>
      <c r="R160" s="232"/>
      <c r="S160" s="232"/>
      <c r="T160" s="232"/>
      <c r="U160" s="232"/>
      <c r="V160" s="232"/>
      <c r="W160" s="232"/>
      <c r="X160" s="232"/>
      <c r="Y160" s="232"/>
      <c r="Z160" s="314"/>
      <c r="AA160" s="392"/>
      <c r="AB160" s="392"/>
      <c r="AC160" s="392"/>
      <c r="AD160" s="392"/>
    </row>
    <row r="161" spans="1:30" ht="50.1" customHeight="1" x14ac:dyDescent="0.25">
      <c r="A161" s="315"/>
      <c r="B161" s="387"/>
      <c r="C161" s="326"/>
      <c r="D161" s="313"/>
      <c r="E161" s="313"/>
      <c r="F161" s="316"/>
      <c r="G161" s="317"/>
      <c r="H161" s="393"/>
      <c r="I161" s="315"/>
      <c r="J161" s="396"/>
      <c r="K161" s="214" t="s">
        <v>624</v>
      </c>
      <c r="L161" s="397"/>
      <c r="M161" s="316"/>
      <c r="N161" s="232"/>
      <c r="O161" s="232"/>
      <c r="P161" s="232"/>
      <c r="Q161" s="232"/>
      <c r="R161" s="232"/>
      <c r="S161" s="232"/>
      <c r="T161" s="232"/>
      <c r="U161" s="232"/>
      <c r="V161" s="232"/>
      <c r="W161" s="232"/>
      <c r="X161" s="232"/>
      <c r="Y161" s="232"/>
      <c r="Z161" s="314"/>
      <c r="AA161" s="393"/>
      <c r="AB161" s="393"/>
      <c r="AC161" s="393"/>
      <c r="AD161" s="393"/>
    </row>
    <row r="162" spans="1:30" ht="50.1" customHeight="1" x14ac:dyDescent="0.25">
      <c r="A162" s="315"/>
      <c r="B162" s="387"/>
      <c r="C162" s="326"/>
      <c r="D162" s="313" t="s">
        <v>625</v>
      </c>
      <c r="E162" s="313" t="s">
        <v>60</v>
      </c>
      <c r="F162" s="313" t="s">
        <v>626</v>
      </c>
      <c r="G162" s="335" t="s">
        <v>627</v>
      </c>
      <c r="H162" s="391">
        <f>+AD162+AC162+AB162+AA162</f>
        <v>31</v>
      </c>
      <c r="I162" s="315" t="s">
        <v>628</v>
      </c>
      <c r="J162" s="394" t="s">
        <v>629</v>
      </c>
      <c r="K162" s="214" t="s">
        <v>630</v>
      </c>
      <c r="L162" s="397" t="s">
        <v>584</v>
      </c>
      <c r="M162" s="367" t="s">
        <v>631</v>
      </c>
      <c r="N162" s="232"/>
      <c r="O162" s="232"/>
      <c r="P162" s="232"/>
      <c r="Q162" s="232"/>
      <c r="R162" s="232"/>
      <c r="S162" s="232"/>
      <c r="T162" s="232"/>
      <c r="U162" s="232"/>
      <c r="V162" s="232"/>
      <c r="W162" s="232"/>
      <c r="X162" s="232"/>
      <c r="Y162" s="232"/>
      <c r="Z162" s="314">
        <v>0</v>
      </c>
      <c r="AA162" s="391">
        <v>25</v>
      </c>
      <c r="AB162" s="391">
        <v>2</v>
      </c>
      <c r="AC162" s="391">
        <v>2</v>
      </c>
      <c r="AD162" s="391">
        <v>2</v>
      </c>
    </row>
    <row r="163" spans="1:30" ht="50.1" customHeight="1" x14ac:dyDescent="0.25">
      <c r="A163" s="315"/>
      <c r="B163" s="387"/>
      <c r="C163" s="326"/>
      <c r="D163" s="313"/>
      <c r="E163" s="313"/>
      <c r="F163" s="313"/>
      <c r="G163" s="336"/>
      <c r="H163" s="392"/>
      <c r="I163" s="315"/>
      <c r="J163" s="395"/>
      <c r="K163" s="214" t="s">
        <v>632</v>
      </c>
      <c r="L163" s="397"/>
      <c r="M163" s="368"/>
      <c r="N163" s="232"/>
      <c r="O163" s="232"/>
      <c r="P163" s="232"/>
      <c r="Q163" s="232"/>
      <c r="R163" s="232"/>
      <c r="S163" s="232"/>
      <c r="T163" s="232"/>
      <c r="U163" s="232"/>
      <c r="V163" s="232"/>
      <c r="W163" s="232"/>
      <c r="X163" s="232"/>
      <c r="Y163" s="232"/>
      <c r="Z163" s="314"/>
      <c r="AA163" s="392"/>
      <c r="AB163" s="392"/>
      <c r="AC163" s="392"/>
      <c r="AD163" s="392"/>
    </row>
    <row r="164" spans="1:30" ht="50.1" customHeight="1" x14ac:dyDescent="0.25">
      <c r="A164" s="315"/>
      <c r="B164" s="387"/>
      <c r="C164" s="326"/>
      <c r="D164" s="313"/>
      <c r="E164" s="313"/>
      <c r="F164" s="313"/>
      <c r="G164" s="336"/>
      <c r="H164" s="392"/>
      <c r="I164" s="315"/>
      <c r="J164" s="395"/>
      <c r="K164" s="214" t="s">
        <v>597</v>
      </c>
      <c r="L164" s="397"/>
      <c r="M164" s="368"/>
      <c r="N164" s="232"/>
      <c r="O164" s="232"/>
      <c r="P164" s="232"/>
      <c r="Q164" s="232"/>
      <c r="R164" s="232"/>
      <c r="S164" s="232"/>
      <c r="T164" s="232"/>
      <c r="U164" s="232"/>
      <c r="V164" s="232"/>
      <c r="W164" s="232"/>
      <c r="X164" s="232"/>
      <c r="Y164" s="232"/>
      <c r="Z164" s="314"/>
      <c r="AA164" s="392"/>
      <c r="AB164" s="392"/>
      <c r="AC164" s="392"/>
      <c r="AD164" s="392"/>
    </row>
    <row r="165" spans="1:30" ht="50.1" customHeight="1" x14ac:dyDescent="0.25">
      <c r="A165" s="315"/>
      <c r="B165" s="387"/>
      <c r="C165" s="326"/>
      <c r="D165" s="313"/>
      <c r="E165" s="313"/>
      <c r="F165" s="313"/>
      <c r="G165" s="336"/>
      <c r="H165" s="392"/>
      <c r="I165" s="315"/>
      <c r="J165" s="395"/>
      <c r="K165" s="214" t="s">
        <v>633</v>
      </c>
      <c r="L165" s="397"/>
      <c r="M165" s="368"/>
      <c r="N165" s="232"/>
      <c r="O165" s="232"/>
      <c r="P165" s="232"/>
      <c r="Q165" s="232"/>
      <c r="R165" s="232"/>
      <c r="S165" s="232"/>
      <c r="T165" s="232"/>
      <c r="U165" s="232"/>
      <c r="V165" s="232"/>
      <c r="W165" s="232"/>
      <c r="X165" s="232"/>
      <c r="Y165" s="232"/>
      <c r="Z165" s="314"/>
      <c r="AA165" s="392"/>
      <c r="AB165" s="392"/>
      <c r="AC165" s="392"/>
      <c r="AD165" s="392"/>
    </row>
    <row r="166" spans="1:30" ht="50.1" customHeight="1" x14ac:dyDescent="0.25">
      <c r="A166" s="315"/>
      <c r="B166" s="387"/>
      <c r="C166" s="326"/>
      <c r="D166" s="313"/>
      <c r="E166" s="313"/>
      <c r="F166" s="313"/>
      <c r="G166" s="317"/>
      <c r="H166" s="393"/>
      <c r="I166" s="315"/>
      <c r="J166" s="396"/>
      <c r="K166" s="214" t="s">
        <v>634</v>
      </c>
      <c r="L166" s="397"/>
      <c r="M166" s="369"/>
      <c r="N166" s="232"/>
      <c r="O166" s="232"/>
      <c r="P166" s="232"/>
      <c r="Q166" s="232"/>
      <c r="R166" s="232"/>
      <c r="S166" s="232"/>
      <c r="T166" s="232"/>
      <c r="U166" s="232"/>
      <c r="V166" s="232"/>
      <c r="W166" s="232"/>
      <c r="X166" s="232"/>
      <c r="Y166" s="232"/>
      <c r="Z166" s="314"/>
      <c r="AA166" s="393"/>
      <c r="AB166" s="393"/>
      <c r="AC166" s="393"/>
      <c r="AD166" s="393"/>
    </row>
    <row r="167" spans="1:30" ht="50.1" customHeight="1" x14ac:dyDescent="0.25">
      <c r="A167" s="315"/>
      <c r="B167" s="387"/>
      <c r="C167" s="326"/>
      <c r="D167" s="313" t="s">
        <v>635</v>
      </c>
      <c r="E167" s="313" t="s">
        <v>60</v>
      </c>
      <c r="F167" s="313" t="s">
        <v>636</v>
      </c>
      <c r="G167" s="335" t="s">
        <v>637</v>
      </c>
      <c r="H167" s="391">
        <f>+AD167+AC167+AB167+AA167</f>
        <v>49</v>
      </c>
      <c r="I167" s="315" t="s">
        <v>638</v>
      </c>
      <c r="J167" s="394" t="s">
        <v>639</v>
      </c>
      <c r="K167" s="214" t="s">
        <v>640</v>
      </c>
      <c r="L167" s="322" t="s">
        <v>584</v>
      </c>
      <c r="M167" s="367" t="s">
        <v>641</v>
      </c>
      <c r="N167" s="232"/>
      <c r="O167" s="232"/>
      <c r="P167" s="232"/>
      <c r="Q167" s="232"/>
      <c r="R167" s="232"/>
      <c r="S167" s="232"/>
      <c r="T167" s="232"/>
      <c r="U167" s="232"/>
      <c r="V167" s="232"/>
      <c r="W167" s="232"/>
      <c r="X167" s="232"/>
      <c r="Y167" s="232"/>
      <c r="Z167" s="314">
        <v>0</v>
      </c>
      <c r="AA167" s="391">
        <v>42</v>
      </c>
      <c r="AB167" s="391">
        <v>3</v>
      </c>
      <c r="AC167" s="391">
        <v>2</v>
      </c>
      <c r="AD167" s="391">
        <v>2</v>
      </c>
    </row>
    <row r="168" spans="1:30" ht="50.1" customHeight="1" x14ac:dyDescent="0.25">
      <c r="A168" s="315"/>
      <c r="B168" s="387"/>
      <c r="C168" s="326"/>
      <c r="D168" s="313"/>
      <c r="E168" s="313"/>
      <c r="F168" s="313"/>
      <c r="G168" s="336"/>
      <c r="H168" s="392"/>
      <c r="I168" s="315"/>
      <c r="J168" s="395"/>
      <c r="K168" s="214" t="s">
        <v>586</v>
      </c>
      <c r="L168" s="334"/>
      <c r="M168" s="368"/>
      <c r="N168" s="232"/>
      <c r="O168" s="232"/>
      <c r="P168" s="232"/>
      <c r="Q168" s="232"/>
      <c r="R168" s="232"/>
      <c r="S168" s="232"/>
      <c r="T168" s="232"/>
      <c r="U168" s="232"/>
      <c r="V168" s="232"/>
      <c r="W168" s="232"/>
      <c r="X168" s="232"/>
      <c r="Y168" s="232"/>
      <c r="Z168" s="314"/>
      <c r="AA168" s="392"/>
      <c r="AB168" s="392"/>
      <c r="AC168" s="392"/>
      <c r="AD168" s="392"/>
    </row>
    <row r="169" spans="1:30" ht="50.1" customHeight="1" x14ac:dyDescent="0.25">
      <c r="A169" s="315"/>
      <c r="B169" s="387"/>
      <c r="C169" s="326"/>
      <c r="D169" s="313"/>
      <c r="E169" s="313"/>
      <c r="F169" s="313"/>
      <c r="G169" s="336"/>
      <c r="H169" s="392"/>
      <c r="I169" s="315"/>
      <c r="J169" s="395"/>
      <c r="K169" s="214" t="s">
        <v>597</v>
      </c>
      <c r="L169" s="334"/>
      <c r="M169" s="368"/>
      <c r="N169" s="232"/>
      <c r="O169" s="232"/>
      <c r="P169" s="232"/>
      <c r="Q169" s="232"/>
      <c r="R169" s="232"/>
      <c r="S169" s="232"/>
      <c r="T169" s="232"/>
      <c r="U169" s="232"/>
      <c r="V169" s="232"/>
      <c r="W169" s="232"/>
      <c r="X169" s="232"/>
      <c r="Y169" s="232"/>
      <c r="Z169" s="314"/>
      <c r="AA169" s="392"/>
      <c r="AB169" s="392"/>
      <c r="AC169" s="392"/>
      <c r="AD169" s="392"/>
    </row>
    <row r="170" spans="1:30" ht="50.1" customHeight="1" x14ac:dyDescent="0.25">
      <c r="A170" s="315"/>
      <c r="B170" s="387"/>
      <c r="C170" s="326"/>
      <c r="D170" s="313"/>
      <c r="E170" s="313"/>
      <c r="F170" s="313"/>
      <c r="G170" s="336"/>
      <c r="H170" s="392"/>
      <c r="I170" s="315"/>
      <c r="J170" s="395"/>
      <c r="K170" s="214" t="s">
        <v>642</v>
      </c>
      <c r="L170" s="334"/>
      <c r="M170" s="368"/>
      <c r="N170" s="232"/>
      <c r="O170" s="232"/>
      <c r="P170" s="232"/>
      <c r="Q170" s="232"/>
      <c r="R170" s="232"/>
      <c r="S170" s="232"/>
      <c r="T170" s="232"/>
      <c r="U170" s="232"/>
      <c r="V170" s="232"/>
      <c r="W170" s="232"/>
      <c r="X170" s="232"/>
      <c r="Y170" s="232"/>
      <c r="Z170" s="314"/>
      <c r="AA170" s="392"/>
      <c r="AB170" s="392"/>
      <c r="AC170" s="392"/>
      <c r="AD170" s="392"/>
    </row>
    <row r="171" spans="1:30" ht="50.1" customHeight="1" x14ac:dyDescent="0.25">
      <c r="A171" s="315"/>
      <c r="B171" s="387"/>
      <c r="C171" s="326"/>
      <c r="D171" s="313"/>
      <c r="E171" s="313"/>
      <c r="F171" s="313"/>
      <c r="G171" s="336"/>
      <c r="H171" s="393"/>
      <c r="I171" s="315"/>
      <c r="J171" s="396"/>
      <c r="K171" s="214" t="s">
        <v>643</v>
      </c>
      <c r="L171" s="321"/>
      <c r="M171" s="368"/>
      <c r="N171" s="232"/>
      <c r="O171" s="232"/>
      <c r="P171" s="232"/>
      <c r="Q171" s="232"/>
      <c r="R171" s="232"/>
      <c r="S171" s="232"/>
      <c r="T171" s="232"/>
      <c r="U171" s="232"/>
      <c r="V171" s="232"/>
      <c r="W171" s="232"/>
      <c r="X171" s="232"/>
      <c r="Y171" s="232"/>
      <c r="Z171" s="314"/>
      <c r="AA171" s="393"/>
      <c r="AB171" s="393"/>
      <c r="AC171" s="393"/>
      <c r="AD171" s="393"/>
    </row>
    <row r="172" spans="1:30" ht="50.1" customHeight="1" x14ac:dyDescent="0.25">
      <c r="A172" s="315"/>
      <c r="B172" s="387"/>
      <c r="C172" s="326"/>
      <c r="D172" s="313" t="s">
        <v>644</v>
      </c>
      <c r="E172" s="313" t="s">
        <v>60</v>
      </c>
      <c r="F172" s="313" t="s">
        <v>645</v>
      </c>
      <c r="G172" s="313" t="s">
        <v>646</v>
      </c>
      <c r="H172" s="391">
        <f>+AD172+AC172+AB172+AA172</f>
        <v>45</v>
      </c>
      <c r="I172" s="315" t="s">
        <v>647</v>
      </c>
      <c r="J172" s="394" t="s">
        <v>648</v>
      </c>
      <c r="K172" s="214" t="s">
        <v>640</v>
      </c>
      <c r="L172" s="322" t="s">
        <v>584</v>
      </c>
      <c r="M172" s="316" t="s">
        <v>649</v>
      </c>
      <c r="N172" s="232"/>
      <c r="O172" s="232"/>
      <c r="P172" s="232"/>
      <c r="Q172" s="232"/>
      <c r="R172" s="232"/>
      <c r="S172" s="232"/>
      <c r="T172" s="232"/>
      <c r="U172" s="232"/>
      <c r="V172" s="232"/>
      <c r="W172" s="232"/>
      <c r="X172" s="232"/>
      <c r="Y172" s="232"/>
      <c r="Z172" s="314">
        <v>0</v>
      </c>
      <c r="AA172" s="391">
        <v>30</v>
      </c>
      <c r="AB172" s="391">
        <v>9</v>
      </c>
      <c r="AC172" s="391">
        <v>3</v>
      </c>
      <c r="AD172" s="391">
        <v>3</v>
      </c>
    </row>
    <row r="173" spans="1:30" ht="50.1" customHeight="1" x14ac:dyDescent="0.25">
      <c r="A173" s="315"/>
      <c r="B173" s="387"/>
      <c r="C173" s="326"/>
      <c r="D173" s="313"/>
      <c r="E173" s="313"/>
      <c r="F173" s="313"/>
      <c r="G173" s="313"/>
      <c r="H173" s="392"/>
      <c r="I173" s="315"/>
      <c r="J173" s="395"/>
      <c r="K173" s="214" t="s">
        <v>586</v>
      </c>
      <c r="L173" s="334"/>
      <c r="M173" s="316"/>
      <c r="N173" s="232"/>
      <c r="O173" s="232"/>
      <c r="P173" s="232"/>
      <c r="Q173" s="232"/>
      <c r="R173" s="232"/>
      <c r="S173" s="232"/>
      <c r="T173" s="232"/>
      <c r="U173" s="232"/>
      <c r="V173" s="232"/>
      <c r="W173" s="232"/>
      <c r="X173" s="232"/>
      <c r="Y173" s="232"/>
      <c r="Z173" s="314"/>
      <c r="AA173" s="392"/>
      <c r="AB173" s="392"/>
      <c r="AC173" s="392"/>
      <c r="AD173" s="392"/>
    </row>
    <row r="174" spans="1:30" ht="50.1" customHeight="1" x14ac:dyDescent="0.25">
      <c r="A174" s="315"/>
      <c r="B174" s="387"/>
      <c r="C174" s="326"/>
      <c r="D174" s="313"/>
      <c r="E174" s="313"/>
      <c r="F174" s="313"/>
      <c r="G174" s="313"/>
      <c r="H174" s="392"/>
      <c r="I174" s="315"/>
      <c r="J174" s="395"/>
      <c r="K174" s="214" t="s">
        <v>650</v>
      </c>
      <c r="L174" s="334"/>
      <c r="M174" s="316"/>
      <c r="N174" s="232"/>
      <c r="O174" s="232"/>
      <c r="P174" s="232"/>
      <c r="Q174" s="232"/>
      <c r="R174" s="232"/>
      <c r="S174" s="232"/>
      <c r="T174" s="232"/>
      <c r="U174" s="232"/>
      <c r="V174" s="232"/>
      <c r="W174" s="232"/>
      <c r="X174" s="232"/>
      <c r="Y174" s="232"/>
      <c r="Z174" s="314"/>
      <c r="AA174" s="392"/>
      <c r="AB174" s="392"/>
      <c r="AC174" s="392"/>
      <c r="AD174" s="392"/>
    </row>
    <row r="175" spans="1:30" ht="50.1" customHeight="1" x14ac:dyDescent="0.25">
      <c r="A175" s="315"/>
      <c r="B175" s="387"/>
      <c r="C175" s="326"/>
      <c r="D175" s="313"/>
      <c r="E175" s="313"/>
      <c r="F175" s="313"/>
      <c r="G175" s="313"/>
      <c r="H175" s="392"/>
      <c r="I175" s="315"/>
      <c r="J175" s="395"/>
      <c r="K175" s="214" t="s">
        <v>651</v>
      </c>
      <c r="L175" s="334"/>
      <c r="M175" s="316"/>
      <c r="N175" s="232"/>
      <c r="O175" s="232"/>
      <c r="P175" s="232"/>
      <c r="Q175" s="232"/>
      <c r="R175" s="232"/>
      <c r="S175" s="232"/>
      <c r="T175" s="232"/>
      <c r="U175" s="232"/>
      <c r="V175" s="232"/>
      <c r="W175" s="232"/>
      <c r="X175" s="232"/>
      <c r="Y175" s="232"/>
      <c r="Z175" s="314"/>
      <c r="AA175" s="392"/>
      <c r="AB175" s="392"/>
      <c r="AC175" s="392"/>
      <c r="AD175" s="392"/>
    </row>
    <row r="176" spans="1:30" ht="50.1" customHeight="1" x14ac:dyDescent="0.25">
      <c r="A176" s="315"/>
      <c r="B176" s="387"/>
      <c r="C176" s="326"/>
      <c r="D176" s="313"/>
      <c r="E176" s="313"/>
      <c r="F176" s="313"/>
      <c r="G176" s="313"/>
      <c r="H176" s="393"/>
      <c r="I176" s="315"/>
      <c r="J176" s="396"/>
      <c r="K176" s="214" t="s">
        <v>652</v>
      </c>
      <c r="L176" s="321"/>
      <c r="M176" s="316"/>
      <c r="N176" s="232"/>
      <c r="O176" s="232"/>
      <c r="P176" s="232"/>
      <c r="Q176" s="232"/>
      <c r="R176" s="232"/>
      <c r="S176" s="232"/>
      <c r="T176" s="232"/>
      <c r="U176" s="232"/>
      <c r="V176" s="232"/>
      <c r="W176" s="232"/>
      <c r="X176" s="232"/>
      <c r="Y176" s="232"/>
      <c r="Z176" s="314"/>
      <c r="AA176" s="393"/>
      <c r="AB176" s="393"/>
      <c r="AC176" s="393"/>
      <c r="AD176" s="393"/>
    </row>
    <row r="177" spans="1:30" ht="50.1" customHeight="1" x14ac:dyDescent="0.25">
      <c r="A177" s="315"/>
      <c r="B177" s="387"/>
      <c r="C177" s="326"/>
      <c r="D177" s="325" t="s">
        <v>653</v>
      </c>
      <c r="E177" s="313" t="s">
        <v>60</v>
      </c>
      <c r="F177" s="313" t="s">
        <v>654</v>
      </c>
      <c r="G177" s="313" t="s">
        <v>655</v>
      </c>
      <c r="H177" s="391">
        <f>+AD177+AC177+AB177+AA177</f>
        <v>583</v>
      </c>
      <c r="I177" s="313" t="s">
        <v>656</v>
      </c>
      <c r="J177" s="322" t="s">
        <v>657</v>
      </c>
      <c r="K177" s="214" t="s">
        <v>658</v>
      </c>
      <c r="L177" s="322" t="s">
        <v>584</v>
      </c>
      <c r="M177" s="367" t="s">
        <v>402</v>
      </c>
      <c r="N177" s="232"/>
      <c r="O177" s="232"/>
      <c r="P177" s="232"/>
      <c r="Q177" s="232"/>
      <c r="R177" s="232"/>
      <c r="S177" s="232"/>
      <c r="T177" s="232"/>
      <c r="U177" s="232"/>
      <c r="V177" s="232"/>
      <c r="W177" s="232"/>
      <c r="X177" s="232"/>
      <c r="Y177" s="232"/>
      <c r="Z177" s="314">
        <v>1650000</v>
      </c>
      <c r="AA177" s="391">
        <v>248</v>
      </c>
      <c r="AB177" s="391">
        <v>112</v>
      </c>
      <c r="AC177" s="391">
        <v>108</v>
      </c>
      <c r="AD177" s="391">
        <v>115</v>
      </c>
    </row>
    <row r="178" spans="1:30" ht="50.1" customHeight="1" x14ac:dyDescent="0.25">
      <c r="A178" s="315"/>
      <c r="B178" s="387"/>
      <c r="C178" s="326"/>
      <c r="D178" s="325"/>
      <c r="E178" s="313"/>
      <c r="F178" s="313"/>
      <c r="G178" s="313"/>
      <c r="H178" s="392"/>
      <c r="I178" s="313"/>
      <c r="J178" s="334"/>
      <c r="K178" s="214" t="s">
        <v>659</v>
      </c>
      <c r="L178" s="334"/>
      <c r="M178" s="368"/>
      <c r="N178" s="232"/>
      <c r="O178" s="232"/>
      <c r="P178" s="232"/>
      <c r="Q178" s="232"/>
      <c r="R178" s="232"/>
      <c r="S178" s="232"/>
      <c r="T178" s="232"/>
      <c r="U178" s="232"/>
      <c r="V178" s="232"/>
      <c r="W178" s="232"/>
      <c r="X178" s="232"/>
      <c r="Y178" s="232"/>
      <c r="Z178" s="314"/>
      <c r="AA178" s="392"/>
      <c r="AB178" s="392"/>
      <c r="AC178" s="392"/>
      <c r="AD178" s="392"/>
    </row>
    <row r="179" spans="1:30" ht="50.1" customHeight="1" x14ac:dyDescent="0.25">
      <c r="A179" s="315"/>
      <c r="B179" s="387"/>
      <c r="C179" s="326"/>
      <c r="D179" s="325"/>
      <c r="E179" s="313"/>
      <c r="F179" s="313"/>
      <c r="G179" s="313"/>
      <c r="H179" s="392"/>
      <c r="I179" s="313"/>
      <c r="J179" s="334"/>
      <c r="K179" s="214" t="s">
        <v>660</v>
      </c>
      <c r="L179" s="334"/>
      <c r="M179" s="368"/>
      <c r="N179" s="232"/>
      <c r="O179" s="232"/>
      <c r="P179" s="232"/>
      <c r="Q179" s="232"/>
      <c r="R179" s="232"/>
      <c r="S179" s="232"/>
      <c r="T179" s="232"/>
      <c r="U179" s="232"/>
      <c r="V179" s="232"/>
      <c r="W179" s="232"/>
      <c r="X179" s="232"/>
      <c r="Y179" s="232"/>
      <c r="Z179" s="314"/>
      <c r="AA179" s="392"/>
      <c r="AB179" s="392"/>
      <c r="AC179" s="392"/>
      <c r="AD179" s="392"/>
    </row>
    <row r="180" spans="1:30" ht="50.1" customHeight="1" x14ac:dyDescent="0.25">
      <c r="A180" s="315"/>
      <c r="B180" s="387"/>
      <c r="C180" s="326"/>
      <c r="D180" s="325"/>
      <c r="E180" s="313"/>
      <c r="F180" s="313"/>
      <c r="G180" s="313"/>
      <c r="H180" s="392"/>
      <c r="I180" s="313"/>
      <c r="J180" s="334"/>
      <c r="K180" s="214" t="s">
        <v>661</v>
      </c>
      <c r="L180" s="334"/>
      <c r="M180" s="368"/>
      <c r="N180" s="232"/>
      <c r="O180" s="232"/>
      <c r="P180" s="232"/>
      <c r="Q180" s="232"/>
      <c r="R180" s="232"/>
      <c r="S180" s="232"/>
      <c r="T180" s="232"/>
      <c r="U180" s="232"/>
      <c r="V180" s="232"/>
      <c r="W180" s="232"/>
      <c r="X180" s="232"/>
      <c r="Y180" s="232"/>
      <c r="Z180" s="314"/>
      <c r="AA180" s="392"/>
      <c r="AB180" s="392"/>
      <c r="AC180" s="392"/>
      <c r="AD180" s="392"/>
    </row>
    <row r="181" spans="1:30" ht="50.1" customHeight="1" x14ac:dyDescent="0.25">
      <c r="A181" s="315"/>
      <c r="B181" s="387"/>
      <c r="C181" s="326"/>
      <c r="D181" s="325"/>
      <c r="E181" s="313"/>
      <c r="F181" s="313"/>
      <c r="G181" s="313"/>
      <c r="H181" s="393"/>
      <c r="I181" s="313"/>
      <c r="J181" s="321"/>
      <c r="K181" s="215" t="s">
        <v>662</v>
      </c>
      <c r="L181" s="321"/>
      <c r="M181" s="369"/>
      <c r="N181" s="232"/>
      <c r="O181" s="232"/>
      <c r="P181" s="232"/>
      <c r="Q181" s="232"/>
      <c r="R181" s="232"/>
      <c r="S181" s="232"/>
      <c r="T181" s="232"/>
      <c r="U181" s="232"/>
      <c r="V181" s="232"/>
      <c r="W181" s="232"/>
      <c r="X181" s="232"/>
      <c r="Y181" s="232"/>
      <c r="Z181" s="314"/>
      <c r="AA181" s="393"/>
      <c r="AB181" s="393"/>
      <c r="AC181" s="393"/>
      <c r="AD181" s="393"/>
    </row>
    <row r="182" spans="1:30" ht="17.399999999999999" x14ac:dyDescent="0.25">
      <c r="A182" s="390" t="s">
        <v>663</v>
      </c>
      <c r="B182" s="390"/>
      <c r="C182" s="390"/>
      <c r="D182" s="390"/>
      <c r="E182" s="390"/>
      <c r="F182" s="390"/>
      <c r="G182" s="390"/>
      <c r="H182" s="390"/>
      <c r="I182" s="390"/>
      <c r="J182" s="390"/>
      <c r="K182" s="390"/>
      <c r="L182" s="390"/>
      <c r="M182" s="390"/>
      <c r="N182" s="390"/>
      <c r="O182" s="390"/>
      <c r="P182" s="390"/>
      <c r="Q182" s="390"/>
      <c r="R182" s="390"/>
      <c r="S182" s="390"/>
      <c r="T182" s="390"/>
      <c r="U182" s="390"/>
      <c r="V182" s="390"/>
      <c r="W182" s="390"/>
      <c r="X182" s="390"/>
      <c r="Y182" s="390"/>
      <c r="Z182" s="390"/>
      <c r="AA182" s="390"/>
      <c r="AB182" s="390"/>
      <c r="AC182" s="390"/>
      <c r="AD182" s="390"/>
    </row>
    <row r="183" spans="1:30" x14ac:dyDescent="0.25">
      <c r="A183" s="156">
        <v>1</v>
      </c>
      <c r="B183" s="156">
        <v>2</v>
      </c>
      <c r="C183" s="156">
        <v>3</v>
      </c>
      <c r="D183" s="156">
        <v>4</v>
      </c>
      <c r="E183" s="156">
        <v>5</v>
      </c>
      <c r="F183" s="156">
        <v>6</v>
      </c>
      <c r="G183" s="156">
        <v>7</v>
      </c>
      <c r="H183" s="156">
        <v>8</v>
      </c>
      <c r="I183" s="156">
        <v>9</v>
      </c>
      <c r="J183" s="156">
        <v>10</v>
      </c>
      <c r="K183" s="156">
        <v>11</v>
      </c>
      <c r="L183" s="156">
        <v>12</v>
      </c>
      <c r="M183" s="156">
        <v>13</v>
      </c>
      <c r="N183" s="347">
        <v>14</v>
      </c>
      <c r="O183" s="347"/>
      <c r="P183" s="347"/>
      <c r="Q183" s="347"/>
      <c r="R183" s="347"/>
      <c r="S183" s="347"/>
      <c r="T183" s="347"/>
      <c r="U183" s="347"/>
      <c r="V183" s="347"/>
      <c r="W183" s="347"/>
      <c r="X183" s="347"/>
      <c r="Y183" s="347"/>
      <c r="Z183" s="156">
        <v>15</v>
      </c>
      <c r="AA183" s="347">
        <v>16</v>
      </c>
      <c r="AB183" s="347"/>
      <c r="AC183" s="347"/>
      <c r="AD183" s="347"/>
    </row>
    <row r="184" spans="1:30" x14ac:dyDescent="0.25">
      <c r="A184" s="340" t="s">
        <v>22</v>
      </c>
      <c r="B184" s="340"/>
      <c r="C184" s="337" t="s">
        <v>23</v>
      </c>
      <c r="D184" s="337" t="s">
        <v>24</v>
      </c>
      <c r="E184" s="337" t="s">
        <v>25</v>
      </c>
      <c r="F184" s="337" t="s">
        <v>26</v>
      </c>
      <c r="G184" s="337" t="s">
        <v>27</v>
      </c>
      <c r="H184" s="337" t="s">
        <v>28</v>
      </c>
      <c r="I184" s="337" t="s">
        <v>29</v>
      </c>
      <c r="J184" s="337" t="s">
        <v>30</v>
      </c>
      <c r="K184" s="337" t="s">
        <v>31</v>
      </c>
      <c r="L184" s="337" t="s">
        <v>32</v>
      </c>
      <c r="M184" s="337" t="s">
        <v>33</v>
      </c>
      <c r="N184" s="337" t="s">
        <v>34</v>
      </c>
      <c r="O184" s="337"/>
      <c r="P184" s="337"/>
      <c r="Q184" s="337"/>
      <c r="R184" s="337"/>
      <c r="S184" s="337"/>
      <c r="T184" s="337"/>
      <c r="U184" s="337"/>
      <c r="V184" s="337"/>
      <c r="W184" s="337"/>
      <c r="X184" s="337"/>
      <c r="Y184" s="337"/>
      <c r="Z184" s="337" t="s">
        <v>35</v>
      </c>
      <c r="AA184" s="337" t="s">
        <v>36</v>
      </c>
      <c r="AB184" s="337"/>
      <c r="AC184" s="337"/>
      <c r="AD184" s="337"/>
    </row>
    <row r="185" spans="1:30" x14ac:dyDescent="0.25">
      <c r="A185" s="337" t="s">
        <v>37</v>
      </c>
      <c r="B185" s="337" t="s">
        <v>38</v>
      </c>
      <c r="C185" s="337"/>
      <c r="D185" s="337"/>
      <c r="E185" s="337"/>
      <c r="F185" s="337"/>
      <c r="G185" s="337"/>
      <c r="H185" s="337"/>
      <c r="I185" s="337"/>
      <c r="J185" s="337"/>
      <c r="K185" s="337"/>
      <c r="L185" s="337"/>
      <c r="M185" s="337"/>
      <c r="N185" s="339" t="s">
        <v>39</v>
      </c>
      <c r="O185" s="339"/>
      <c r="P185" s="339"/>
      <c r="Q185" s="339" t="s">
        <v>40</v>
      </c>
      <c r="R185" s="339"/>
      <c r="S185" s="339"/>
      <c r="T185" s="339" t="s">
        <v>41</v>
      </c>
      <c r="U185" s="339"/>
      <c r="V185" s="339"/>
      <c r="W185" s="339" t="s">
        <v>42</v>
      </c>
      <c r="X185" s="339"/>
      <c r="Y185" s="339"/>
      <c r="Z185" s="337"/>
      <c r="AA185" s="161" t="s">
        <v>39</v>
      </c>
      <c r="AB185" s="161" t="s">
        <v>40</v>
      </c>
      <c r="AC185" s="161" t="s">
        <v>41</v>
      </c>
      <c r="AD185" s="161" t="s">
        <v>42</v>
      </c>
    </row>
    <row r="186" spans="1:30" x14ac:dyDescent="0.25">
      <c r="A186" s="337"/>
      <c r="B186" s="337"/>
      <c r="C186" s="337"/>
      <c r="D186" s="337"/>
      <c r="E186" s="337"/>
      <c r="F186" s="337"/>
      <c r="G186" s="375"/>
      <c r="H186" s="337"/>
      <c r="I186" s="337"/>
      <c r="J186" s="337"/>
      <c r="K186" s="337"/>
      <c r="L186" s="337"/>
      <c r="M186" s="337"/>
      <c r="N186" s="154" t="s">
        <v>43</v>
      </c>
      <c r="O186" s="154" t="s">
        <v>44</v>
      </c>
      <c r="P186" s="154" t="s">
        <v>45</v>
      </c>
      <c r="Q186" s="154" t="s">
        <v>46</v>
      </c>
      <c r="R186" s="154" t="s">
        <v>45</v>
      </c>
      <c r="S186" s="154" t="s">
        <v>47</v>
      </c>
      <c r="T186" s="154" t="s">
        <v>47</v>
      </c>
      <c r="U186" s="154" t="s">
        <v>46</v>
      </c>
      <c r="V186" s="154" t="s">
        <v>48</v>
      </c>
      <c r="W186" s="154" t="s">
        <v>49</v>
      </c>
      <c r="X186" s="154" t="s">
        <v>50</v>
      </c>
      <c r="Y186" s="154" t="s">
        <v>51</v>
      </c>
      <c r="Z186" s="337"/>
      <c r="AA186" s="19" t="s">
        <v>52</v>
      </c>
      <c r="AB186" s="19" t="s">
        <v>53</v>
      </c>
      <c r="AC186" s="19" t="s">
        <v>54</v>
      </c>
      <c r="AD186" s="19" t="s">
        <v>55</v>
      </c>
    </row>
    <row r="187" spans="1:30" ht="60" customHeight="1" x14ac:dyDescent="0.25">
      <c r="A187" s="387"/>
      <c r="B187" s="387"/>
      <c r="C187" s="364" t="s">
        <v>664</v>
      </c>
      <c r="D187" s="325" t="s">
        <v>665</v>
      </c>
      <c r="E187" s="313" t="s">
        <v>666</v>
      </c>
      <c r="F187" s="388" t="s">
        <v>667</v>
      </c>
      <c r="G187" s="313" t="s">
        <v>668</v>
      </c>
      <c r="H187" s="324">
        <f>+AA187+AB187+AC187+AD187</f>
        <v>525</v>
      </c>
      <c r="I187" s="385" t="s">
        <v>669</v>
      </c>
      <c r="J187" s="385" t="s">
        <v>670</v>
      </c>
      <c r="K187" s="20" t="s">
        <v>671</v>
      </c>
      <c r="L187" s="385" t="s">
        <v>672</v>
      </c>
      <c r="M187" s="385" t="s">
        <v>402</v>
      </c>
      <c r="N187" s="280"/>
      <c r="O187" s="21"/>
      <c r="P187" s="21"/>
      <c r="Q187" s="280"/>
      <c r="R187" s="21"/>
      <c r="S187" s="21"/>
      <c r="T187" s="280"/>
      <c r="U187" s="21"/>
      <c r="V187" s="21"/>
      <c r="W187" s="280"/>
      <c r="X187" s="21"/>
      <c r="Y187" s="21"/>
      <c r="Z187" s="386">
        <v>70216538</v>
      </c>
      <c r="AA187" s="324">
        <v>300</v>
      </c>
      <c r="AB187" s="385">
        <v>50</v>
      </c>
      <c r="AC187" s="385">
        <v>75</v>
      </c>
      <c r="AD187" s="385">
        <v>100</v>
      </c>
    </row>
    <row r="188" spans="1:30" ht="60" customHeight="1" x14ac:dyDescent="0.25">
      <c r="A188" s="387"/>
      <c r="B188" s="387"/>
      <c r="C188" s="365"/>
      <c r="D188" s="325"/>
      <c r="E188" s="313"/>
      <c r="F188" s="388"/>
      <c r="G188" s="313"/>
      <c r="H188" s="324"/>
      <c r="I188" s="385"/>
      <c r="J188" s="385"/>
      <c r="K188" s="20" t="s">
        <v>673</v>
      </c>
      <c r="L188" s="385"/>
      <c r="M188" s="385"/>
      <c r="N188" s="21"/>
      <c r="O188" s="21"/>
      <c r="P188" s="280"/>
      <c r="Q188" s="21"/>
      <c r="R188" s="21"/>
      <c r="S188" s="280"/>
      <c r="T188" s="21"/>
      <c r="U188" s="21"/>
      <c r="V188" s="280"/>
      <c r="W188" s="21"/>
      <c r="X188" s="21"/>
      <c r="Y188" s="280"/>
      <c r="Z188" s="386"/>
      <c r="AA188" s="324"/>
      <c r="AB188" s="385"/>
      <c r="AC188" s="385"/>
      <c r="AD188" s="385"/>
    </row>
    <row r="189" spans="1:30" ht="60" customHeight="1" x14ac:dyDescent="0.25">
      <c r="A189" s="387"/>
      <c r="B189" s="387"/>
      <c r="C189" s="365"/>
      <c r="D189" s="325"/>
      <c r="E189" s="313"/>
      <c r="F189" s="388"/>
      <c r="G189" s="313"/>
      <c r="H189" s="324"/>
      <c r="I189" s="385"/>
      <c r="J189" s="385"/>
      <c r="K189" s="20" t="s">
        <v>674</v>
      </c>
      <c r="L189" s="385"/>
      <c r="M189" s="385"/>
      <c r="N189" s="280"/>
      <c r="O189" s="280"/>
      <c r="P189" s="280"/>
      <c r="Q189" s="280"/>
      <c r="R189" s="280"/>
      <c r="S189" s="280"/>
      <c r="T189" s="280"/>
      <c r="U189" s="280"/>
      <c r="V189" s="280"/>
      <c r="W189" s="280"/>
      <c r="X189" s="280"/>
      <c r="Y189" s="280"/>
      <c r="Z189" s="386"/>
      <c r="AA189" s="324"/>
      <c r="AB189" s="385"/>
      <c r="AC189" s="385"/>
      <c r="AD189" s="385"/>
    </row>
    <row r="190" spans="1:30" ht="60" customHeight="1" x14ac:dyDescent="0.25">
      <c r="A190" s="387"/>
      <c r="B190" s="387"/>
      <c r="C190" s="365"/>
      <c r="D190" s="325"/>
      <c r="E190" s="313"/>
      <c r="F190" s="388"/>
      <c r="G190" s="313"/>
      <c r="H190" s="324"/>
      <c r="I190" s="385"/>
      <c r="J190" s="385"/>
      <c r="K190" s="20" t="s">
        <v>675</v>
      </c>
      <c r="L190" s="385"/>
      <c r="M190" s="385"/>
      <c r="N190" s="280"/>
      <c r="O190" s="280"/>
      <c r="P190" s="280"/>
      <c r="Q190" s="280"/>
      <c r="R190" s="280"/>
      <c r="S190" s="280"/>
      <c r="T190" s="280"/>
      <c r="U190" s="280"/>
      <c r="V190" s="280"/>
      <c r="W190" s="280"/>
      <c r="X190" s="280"/>
      <c r="Y190" s="280"/>
      <c r="Z190" s="386"/>
      <c r="AA190" s="324"/>
      <c r="AB190" s="385"/>
      <c r="AC190" s="385"/>
      <c r="AD190" s="385"/>
    </row>
    <row r="191" spans="1:30" ht="60" customHeight="1" x14ac:dyDescent="0.25">
      <c r="A191" s="387"/>
      <c r="B191" s="387"/>
      <c r="C191" s="365"/>
      <c r="D191" s="313" t="s">
        <v>676</v>
      </c>
      <c r="E191" s="313" t="s">
        <v>677</v>
      </c>
      <c r="F191" s="388" t="s">
        <v>678</v>
      </c>
      <c r="G191" s="313" t="s">
        <v>679</v>
      </c>
      <c r="H191" s="324">
        <f>+AD191+AC191+AB191+AA191</f>
        <v>5</v>
      </c>
      <c r="I191" s="385" t="s">
        <v>680</v>
      </c>
      <c r="J191" s="385" t="s">
        <v>681</v>
      </c>
      <c r="K191" s="20" t="s">
        <v>682</v>
      </c>
      <c r="L191" s="385" t="s">
        <v>672</v>
      </c>
      <c r="M191" s="385" t="s">
        <v>683</v>
      </c>
      <c r="N191" s="280"/>
      <c r="O191" s="21"/>
      <c r="P191" s="21"/>
      <c r="Q191" s="280"/>
      <c r="R191" s="21"/>
      <c r="S191" s="21"/>
      <c r="T191" s="280"/>
      <c r="U191" s="21"/>
      <c r="V191" s="21"/>
      <c r="W191" s="280"/>
      <c r="X191" s="21"/>
      <c r="Y191" s="21"/>
      <c r="Z191" s="389">
        <v>0</v>
      </c>
      <c r="AA191" s="324">
        <v>1</v>
      </c>
      <c r="AB191" s="385">
        <v>1</v>
      </c>
      <c r="AC191" s="385">
        <v>1</v>
      </c>
      <c r="AD191" s="385">
        <v>2</v>
      </c>
    </row>
    <row r="192" spans="1:30" ht="60" customHeight="1" x14ac:dyDescent="0.25">
      <c r="A192" s="387"/>
      <c r="B192" s="387"/>
      <c r="C192" s="365"/>
      <c r="D192" s="313"/>
      <c r="E192" s="313"/>
      <c r="F192" s="388"/>
      <c r="G192" s="313"/>
      <c r="H192" s="324"/>
      <c r="I192" s="385"/>
      <c r="J192" s="385"/>
      <c r="K192" s="20" t="s">
        <v>684</v>
      </c>
      <c r="L192" s="385"/>
      <c r="M192" s="385"/>
      <c r="N192" s="280"/>
      <c r="O192" s="280"/>
      <c r="P192" s="280"/>
      <c r="Q192" s="280"/>
      <c r="R192" s="280"/>
      <c r="S192" s="280"/>
      <c r="T192" s="280"/>
      <c r="U192" s="280"/>
      <c r="V192" s="280"/>
      <c r="W192" s="280"/>
      <c r="X192" s="280"/>
      <c r="Y192" s="280"/>
      <c r="Z192" s="389"/>
      <c r="AA192" s="324"/>
      <c r="AB192" s="385"/>
      <c r="AC192" s="385"/>
      <c r="AD192" s="385"/>
    </row>
    <row r="193" spans="1:30" ht="60" customHeight="1" x14ac:dyDescent="0.25">
      <c r="A193" s="387"/>
      <c r="B193" s="387"/>
      <c r="C193" s="365"/>
      <c r="D193" s="313"/>
      <c r="E193" s="313"/>
      <c r="F193" s="388"/>
      <c r="G193" s="313"/>
      <c r="H193" s="324"/>
      <c r="I193" s="385"/>
      <c r="J193" s="385"/>
      <c r="K193" s="20" t="s">
        <v>685</v>
      </c>
      <c r="L193" s="385"/>
      <c r="M193" s="385"/>
      <c r="N193" s="280"/>
      <c r="O193" s="280"/>
      <c r="P193" s="280"/>
      <c r="Q193" s="280"/>
      <c r="R193" s="280"/>
      <c r="S193" s="280"/>
      <c r="T193" s="280"/>
      <c r="U193" s="280"/>
      <c r="V193" s="280"/>
      <c r="W193" s="280"/>
      <c r="X193" s="280"/>
      <c r="Y193" s="280"/>
      <c r="Z193" s="389"/>
      <c r="AA193" s="324"/>
      <c r="AB193" s="385"/>
      <c r="AC193" s="385"/>
      <c r="AD193" s="385"/>
    </row>
    <row r="194" spans="1:30" ht="60" customHeight="1" x14ac:dyDescent="0.25">
      <c r="A194" s="387"/>
      <c r="B194" s="387"/>
      <c r="C194" s="366"/>
      <c r="D194" s="313"/>
      <c r="E194" s="313"/>
      <c r="F194" s="388"/>
      <c r="G194" s="313"/>
      <c r="H194" s="324"/>
      <c r="I194" s="385"/>
      <c r="J194" s="385"/>
      <c r="K194" s="20" t="s">
        <v>675</v>
      </c>
      <c r="L194" s="385"/>
      <c r="M194" s="385"/>
      <c r="N194" s="280"/>
      <c r="O194" s="280"/>
      <c r="P194" s="280"/>
      <c r="Q194" s="280"/>
      <c r="R194" s="280"/>
      <c r="S194" s="280"/>
      <c r="T194" s="280"/>
      <c r="U194" s="280"/>
      <c r="V194" s="280"/>
      <c r="W194" s="280"/>
      <c r="X194" s="280"/>
      <c r="Y194" s="280"/>
      <c r="Z194" s="389"/>
      <c r="AA194" s="324"/>
      <c r="AB194" s="385"/>
      <c r="AC194" s="385"/>
      <c r="AD194" s="385"/>
    </row>
    <row r="195" spans="1:30" ht="15.6" x14ac:dyDescent="0.25">
      <c r="A195" s="16" t="s">
        <v>17</v>
      </c>
      <c r="B195" s="341" t="s">
        <v>1799</v>
      </c>
      <c r="C195" s="341"/>
      <c r="D195" s="341"/>
      <c r="E195" s="341"/>
      <c r="F195" s="341"/>
      <c r="G195" s="341"/>
      <c r="H195" s="31"/>
      <c r="I195" s="31"/>
      <c r="J195" s="31"/>
      <c r="K195" s="31"/>
      <c r="L195" s="31"/>
      <c r="M195" s="31"/>
      <c r="N195" s="203"/>
      <c r="O195" s="203"/>
      <c r="P195" s="203"/>
      <c r="Q195" s="203"/>
      <c r="R195" s="203"/>
      <c r="S195" s="203"/>
      <c r="T195" s="203"/>
      <c r="U195" s="203"/>
      <c r="V195" s="203"/>
      <c r="W195" s="203"/>
      <c r="X195" s="203"/>
      <c r="Y195" s="203"/>
      <c r="Z195" s="203"/>
      <c r="AA195" s="203"/>
      <c r="AB195" s="203"/>
      <c r="AC195" s="203"/>
      <c r="AD195" s="203"/>
    </row>
    <row r="196" spans="1:30" ht="26.4" x14ac:dyDescent="0.25">
      <c r="A196" s="16" t="s">
        <v>19</v>
      </c>
      <c r="B196" s="341" t="s">
        <v>194</v>
      </c>
      <c r="C196" s="341"/>
      <c r="D196" s="341"/>
      <c r="E196" s="341"/>
      <c r="F196" s="341"/>
      <c r="G196" s="341"/>
      <c r="H196" s="31"/>
      <c r="I196" s="31"/>
      <c r="J196" s="31"/>
      <c r="K196" s="31"/>
      <c r="L196" s="31"/>
      <c r="M196" s="31"/>
      <c r="N196" s="203"/>
      <c r="O196" s="203"/>
      <c r="P196" s="203"/>
      <c r="Q196" s="203"/>
      <c r="R196" s="203"/>
      <c r="S196" s="203"/>
      <c r="T196" s="203"/>
      <c r="U196" s="203"/>
      <c r="V196" s="203"/>
      <c r="W196" s="203"/>
      <c r="X196" s="203"/>
      <c r="Y196" s="203"/>
      <c r="Z196" s="203"/>
      <c r="AA196" s="203"/>
      <c r="AB196" s="203"/>
      <c r="AC196" s="203"/>
      <c r="AD196" s="203"/>
    </row>
    <row r="197" spans="1:30" ht="26.4" x14ac:dyDescent="0.25">
      <c r="A197" s="17" t="s">
        <v>21</v>
      </c>
      <c r="B197" s="501">
        <f>+Z202+Z212+Z216</f>
        <v>14650000</v>
      </c>
      <c r="C197" s="501"/>
      <c r="D197" s="501"/>
      <c r="E197" s="501"/>
      <c r="F197" s="501"/>
      <c r="G197" s="501"/>
      <c r="H197" s="31"/>
      <c r="I197" s="31"/>
      <c r="J197" s="31"/>
      <c r="K197" s="31"/>
      <c r="L197" s="31"/>
      <c r="M197" s="31"/>
      <c r="N197" s="203"/>
      <c r="O197" s="203"/>
      <c r="P197" s="203"/>
      <c r="Q197" s="203"/>
      <c r="R197" s="203"/>
      <c r="S197" s="203"/>
      <c r="T197" s="203"/>
      <c r="U197" s="203"/>
      <c r="V197" s="203"/>
      <c r="W197" s="203"/>
      <c r="X197" s="203"/>
      <c r="Y197" s="203"/>
      <c r="Z197" s="203"/>
      <c r="AA197" s="203"/>
      <c r="AB197" s="203"/>
      <c r="AC197" s="203"/>
      <c r="AD197" s="203"/>
    </row>
    <row r="198" spans="1:30" x14ac:dyDescent="0.25">
      <c r="A198" s="156">
        <v>1</v>
      </c>
      <c r="B198" s="156">
        <v>2</v>
      </c>
      <c r="C198" s="156">
        <v>3</v>
      </c>
      <c r="D198" s="156">
        <v>4</v>
      </c>
      <c r="E198" s="156">
        <v>5</v>
      </c>
      <c r="F198" s="156">
        <v>6</v>
      </c>
      <c r="G198" s="156">
        <v>7</v>
      </c>
      <c r="H198" s="156">
        <v>8</v>
      </c>
      <c r="I198" s="156">
        <v>9</v>
      </c>
      <c r="J198" s="156">
        <v>10</v>
      </c>
      <c r="K198" s="156">
        <v>11</v>
      </c>
      <c r="L198" s="156">
        <v>12</v>
      </c>
      <c r="M198" s="156">
        <v>13</v>
      </c>
      <c r="N198" s="347">
        <v>14</v>
      </c>
      <c r="O198" s="347"/>
      <c r="P198" s="347"/>
      <c r="Q198" s="347"/>
      <c r="R198" s="347"/>
      <c r="S198" s="347"/>
      <c r="T198" s="347"/>
      <c r="U198" s="347"/>
      <c r="V198" s="347"/>
      <c r="W198" s="347"/>
      <c r="X198" s="347"/>
      <c r="Y198" s="347"/>
      <c r="Z198" s="156">
        <v>15</v>
      </c>
      <c r="AA198" s="347">
        <v>16</v>
      </c>
      <c r="AB198" s="347"/>
      <c r="AC198" s="347"/>
      <c r="AD198" s="347"/>
    </row>
    <row r="199" spans="1:30" x14ac:dyDescent="0.25">
      <c r="A199" s="340" t="s">
        <v>22</v>
      </c>
      <c r="B199" s="340"/>
      <c r="C199" s="337" t="s">
        <v>23</v>
      </c>
      <c r="D199" s="337" t="s">
        <v>24</v>
      </c>
      <c r="E199" s="337" t="s">
        <v>25</v>
      </c>
      <c r="F199" s="337" t="s">
        <v>26</v>
      </c>
      <c r="G199" s="337" t="s">
        <v>27</v>
      </c>
      <c r="H199" s="337" t="s">
        <v>28</v>
      </c>
      <c r="I199" s="337" t="s">
        <v>29</v>
      </c>
      <c r="J199" s="337" t="s">
        <v>30</v>
      </c>
      <c r="K199" s="337" t="s">
        <v>31</v>
      </c>
      <c r="L199" s="337" t="s">
        <v>32</v>
      </c>
      <c r="M199" s="337" t="s">
        <v>33</v>
      </c>
      <c r="N199" s="337" t="s">
        <v>34</v>
      </c>
      <c r="O199" s="337"/>
      <c r="P199" s="337"/>
      <c r="Q199" s="337"/>
      <c r="R199" s="337"/>
      <c r="S199" s="337"/>
      <c r="T199" s="337"/>
      <c r="U199" s="337"/>
      <c r="V199" s="337"/>
      <c r="W199" s="337"/>
      <c r="X199" s="337"/>
      <c r="Y199" s="337"/>
      <c r="Z199" s="337" t="s">
        <v>35</v>
      </c>
      <c r="AA199" s="337" t="s">
        <v>36</v>
      </c>
      <c r="AB199" s="337"/>
      <c r="AC199" s="337"/>
      <c r="AD199" s="337"/>
    </row>
    <row r="200" spans="1:30" x14ac:dyDescent="0.25">
      <c r="A200" s="337" t="s">
        <v>37</v>
      </c>
      <c r="B200" s="337" t="s">
        <v>38</v>
      </c>
      <c r="C200" s="337"/>
      <c r="D200" s="337"/>
      <c r="E200" s="337"/>
      <c r="F200" s="337"/>
      <c r="G200" s="337"/>
      <c r="H200" s="337"/>
      <c r="I200" s="337"/>
      <c r="J200" s="337"/>
      <c r="K200" s="337"/>
      <c r="L200" s="337"/>
      <c r="M200" s="337"/>
      <c r="N200" s="339" t="s">
        <v>39</v>
      </c>
      <c r="O200" s="339"/>
      <c r="P200" s="339"/>
      <c r="Q200" s="339" t="s">
        <v>40</v>
      </c>
      <c r="R200" s="339"/>
      <c r="S200" s="339"/>
      <c r="T200" s="339" t="s">
        <v>41</v>
      </c>
      <c r="U200" s="339"/>
      <c r="V200" s="339"/>
      <c r="W200" s="339" t="s">
        <v>42</v>
      </c>
      <c r="X200" s="339"/>
      <c r="Y200" s="339"/>
      <c r="Z200" s="337"/>
      <c r="AA200" s="161" t="s">
        <v>39</v>
      </c>
      <c r="AB200" s="161" t="s">
        <v>40</v>
      </c>
      <c r="AC200" s="161" t="s">
        <v>41</v>
      </c>
      <c r="AD200" s="161" t="s">
        <v>42</v>
      </c>
    </row>
    <row r="201" spans="1:30" x14ac:dyDescent="0.25">
      <c r="A201" s="337"/>
      <c r="B201" s="337"/>
      <c r="C201" s="337"/>
      <c r="D201" s="337"/>
      <c r="E201" s="337"/>
      <c r="F201" s="337"/>
      <c r="G201" s="375"/>
      <c r="H201" s="337"/>
      <c r="I201" s="337"/>
      <c r="J201" s="337"/>
      <c r="K201" s="337"/>
      <c r="L201" s="337"/>
      <c r="M201" s="337"/>
      <c r="N201" s="154" t="s">
        <v>43</v>
      </c>
      <c r="O201" s="154" t="s">
        <v>44</v>
      </c>
      <c r="P201" s="154" t="s">
        <v>45</v>
      </c>
      <c r="Q201" s="154" t="s">
        <v>46</v>
      </c>
      <c r="R201" s="154" t="s">
        <v>45</v>
      </c>
      <c r="S201" s="154" t="s">
        <v>47</v>
      </c>
      <c r="T201" s="154" t="s">
        <v>47</v>
      </c>
      <c r="U201" s="154" t="s">
        <v>46</v>
      </c>
      <c r="V201" s="154" t="s">
        <v>48</v>
      </c>
      <c r="W201" s="154" t="s">
        <v>49</v>
      </c>
      <c r="X201" s="154" t="s">
        <v>50</v>
      </c>
      <c r="Y201" s="154" t="s">
        <v>51</v>
      </c>
      <c r="Z201" s="337"/>
      <c r="AA201" s="19" t="s">
        <v>52</v>
      </c>
      <c r="AB201" s="19" t="s">
        <v>53</v>
      </c>
      <c r="AC201" s="19" t="s">
        <v>54</v>
      </c>
      <c r="AD201" s="19" t="s">
        <v>55</v>
      </c>
    </row>
    <row r="202" spans="1:30" ht="60" customHeight="1" x14ac:dyDescent="0.25">
      <c r="A202" s="335" t="s">
        <v>195</v>
      </c>
      <c r="B202" s="335" t="s">
        <v>196</v>
      </c>
      <c r="C202" s="497" t="s">
        <v>197</v>
      </c>
      <c r="D202" s="313" t="s">
        <v>198</v>
      </c>
      <c r="E202" s="313" t="s">
        <v>60</v>
      </c>
      <c r="F202" s="313" t="s">
        <v>199</v>
      </c>
      <c r="G202" s="335" t="s">
        <v>200</v>
      </c>
      <c r="H202" s="480">
        <v>10</v>
      </c>
      <c r="I202" s="371" t="s">
        <v>201</v>
      </c>
      <c r="J202" s="351" t="s">
        <v>202</v>
      </c>
      <c r="K202" s="20" t="s">
        <v>203</v>
      </c>
      <c r="L202" s="322" t="s">
        <v>204</v>
      </c>
      <c r="M202" s="351" t="s">
        <v>205</v>
      </c>
      <c r="N202" s="494"/>
      <c r="O202" s="486"/>
      <c r="P202" s="486"/>
      <c r="Q202" s="486"/>
      <c r="R202" s="486"/>
      <c r="S202" s="486"/>
      <c r="T202" s="486"/>
      <c r="U202" s="486"/>
      <c r="V202" s="486"/>
      <c r="W202" s="486"/>
      <c r="X202" s="486"/>
      <c r="Y202" s="491"/>
      <c r="Z202" s="488">
        <v>5000000</v>
      </c>
      <c r="AA202" s="385">
        <v>2</v>
      </c>
      <c r="AB202" s="385">
        <v>3</v>
      </c>
      <c r="AC202" s="385">
        <v>3</v>
      </c>
      <c r="AD202" s="385">
        <v>2</v>
      </c>
    </row>
    <row r="203" spans="1:30" ht="60" customHeight="1" x14ac:dyDescent="0.25">
      <c r="A203" s="336"/>
      <c r="B203" s="336"/>
      <c r="C203" s="498"/>
      <c r="D203" s="313"/>
      <c r="E203" s="313"/>
      <c r="F203" s="313"/>
      <c r="G203" s="336"/>
      <c r="H203" s="481"/>
      <c r="I203" s="371"/>
      <c r="J203" s="352"/>
      <c r="K203" s="20" t="s">
        <v>206</v>
      </c>
      <c r="L203" s="334"/>
      <c r="M203" s="352"/>
      <c r="N203" s="495"/>
      <c r="O203" s="490"/>
      <c r="P203" s="490"/>
      <c r="Q203" s="490"/>
      <c r="R203" s="490"/>
      <c r="S203" s="490"/>
      <c r="T203" s="490"/>
      <c r="U203" s="490"/>
      <c r="V203" s="490"/>
      <c r="W203" s="490"/>
      <c r="X203" s="490"/>
      <c r="Y203" s="492"/>
      <c r="Z203" s="489"/>
      <c r="AA203" s="385"/>
      <c r="AB203" s="385"/>
      <c r="AC203" s="385"/>
      <c r="AD203" s="385"/>
    </row>
    <row r="204" spans="1:30" ht="60" customHeight="1" x14ac:dyDescent="0.25">
      <c r="A204" s="336"/>
      <c r="B204" s="336"/>
      <c r="C204" s="498"/>
      <c r="D204" s="313"/>
      <c r="E204" s="313"/>
      <c r="F204" s="313"/>
      <c r="G204" s="317"/>
      <c r="H204" s="482"/>
      <c r="I204" s="371"/>
      <c r="J204" s="352"/>
      <c r="K204" s="20" t="s">
        <v>207</v>
      </c>
      <c r="L204" s="334"/>
      <c r="M204" s="352"/>
      <c r="N204" s="496"/>
      <c r="O204" s="487"/>
      <c r="P204" s="487"/>
      <c r="Q204" s="487"/>
      <c r="R204" s="487"/>
      <c r="S204" s="487"/>
      <c r="T204" s="487"/>
      <c r="U204" s="487"/>
      <c r="V204" s="487"/>
      <c r="W204" s="487"/>
      <c r="X204" s="487"/>
      <c r="Y204" s="493"/>
      <c r="Z204" s="489"/>
      <c r="AA204" s="385"/>
      <c r="AB204" s="385"/>
      <c r="AC204" s="385"/>
      <c r="AD204" s="385"/>
    </row>
    <row r="205" spans="1:30" ht="60" customHeight="1" x14ac:dyDescent="0.25">
      <c r="A205" s="336"/>
      <c r="B205" s="336"/>
      <c r="C205" s="498"/>
      <c r="D205" s="313"/>
      <c r="E205" s="313"/>
      <c r="F205" s="313"/>
      <c r="G205" s="335" t="s">
        <v>208</v>
      </c>
      <c r="H205" s="481">
        <v>56</v>
      </c>
      <c r="I205" s="371"/>
      <c r="J205" s="352"/>
      <c r="K205" s="20" t="s">
        <v>209</v>
      </c>
      <c r="L205" s="334"/>
      <c r="M205" s="352"/>
      <c r="N205" s="486"/>
      <c r="O205" s="486"/>
      <c r="P205" s="486"/>
      <c r="Q205" s="486"/>
      <c r="R205" s="486"/>
      <c r="S205" s="486"/>
      <c r="T205" s="486"/>
      <c r="U205" s="486"/>
      <c r="V205" s="486"/>
      <c r="W205" s="486"/>
      <c r="X205" s="486"/>
      <c r="Y205" s="486"/>
      <c r="Z205" s="489"/>
      <c r="AA205" s="385">
        <v>10</v>
      </c>
      <c r="AB205" s="385">
        <v>18</v>
      </c>
      <c r="AC205" s="385">
        <v>18</v>
      </c>
      <c r="AD205" s="385">
        <v>10</v>
      </c>
    </row>
    <row r="206" spans="1:30" ht="60" customHeight="1" x14ac:dyDescent="0.25">
      <c r="A206" s="336"/>
      <c r="B206" s="336"/>
      <c r="C206" s="498"/>
      <c r="D206" s="313"/>
      <c r="E206" s="313"/>
      <c r="F206" s="313"/>
      <c r="G206" s="336"/>
      <c r="H206" s="481"/>
      <c r="I206" s="371"/>
      <c r="J206" s="352"/>
      <c r="K206" s="20" t="s">
        <v>210</v>
      </c>
      <c r="L206" s="334"/>
      <c r="M206" s="352"/>
      <c r="N206" s="487"/>
      <c r="O206" s="487"/>
      <c r="P206" s="487"/>
      <c r="Q206" s="487"/>
      <c r="R206" s="487"/>
      <c r="S206" s="487"/>
      <c r="T206" s="487"/>
      <c r="U206" s="487"/>
      <c r="V206" s="487"/>
      <c r="W206" s="487"/>
      <c r="X206" s="487"/>
      <c r="Y206" s="487"/>
      <c r="Z206" s="489"/>
      <c r="AA206" s="385"/>
      <c r="AB206" s="385"/>
      <c r="AC206" s="385"/>
      <c r="AD206" s="385"/>
    </row>
    <row r="207" spans="1:30" ht="60" customHeight="1" x14ac:dyDescent="0.25">
      <c r="A207" s="313" t="s">
        <v>195</v>
      </c>
      <c r="B207" s="313" t="s">
        <v>211</v>
      </c>
      <c r="C207" s="498"/>
      <c r="D207" s="313" t="s">
        <v>212</v>
      </c>
      <c r="E207" s="313" t="s">
        <v>60</v>
      </c>
      <c r="F207" s="313" t="s">
        <v>213</v>
      </c>
      <c r="G207" s="335" t="s">
        <v>214</v>
      </c>
      <c r="H207" s="484">
        <v>2</v>
      </c>
      <c r="I207" s="371" t="s">
        <v>215</v>
      </c>
      <c r="J207" s="351" t="s">
        <v>216</v>
      </c>
      <c r="K207" s="20" t="s">
        <v>217</v>
      </c>
      <c r="L207" s="315" t="s">
        <v>204</v>
      </c>
      <c r="M207" s="351" t="s">
        <v>218</v>
      </c>
      <c r="N207" s="280"/>
      <c r="O207" s="280"/>
      <c r="P207" s="280"/>
      <c r="Q207" s="280"/>
      <c r="R207" s="280"/>
      <c r="S207" s="280"/>
      <c r="T207" s="280"/>
      <c r="U207" s="280"/>
      <c r="V207" s="280"/>
      <c r="W207" s="280"/>
      <c r="X207" s="280"/>
      <c r="Y207" s="280"/>
      <c r="Z207" s="386">
        <v>0</v>
      </c>
      <c r="AA207" s="473"/>
      <c r="AB207" s="385">
        <v>1</v>
      </c>
      <c r="AC207" s="385">
        <v>1</v>
      </c>
      <c r="AD207" s="473"/>
    </row>
    <row r="208" spans="1:30" ht="60" customHeight="1" x14ac:dyDescent="0.25">
      <c r="A208" s="313"/>
      <c r="B208" s="313"/>
      <c r="C208" s="498"/>
      <c r="D208" s="313"/>
      <c r="E208" s="313"/>
      <c r="F208" s="313"/>
      <c r="G208" s="317"/>
      <c r="H208" s="485"/>
      <c r="I208" s="371"/>
      <c r="J208" s="352"/>
      <c r="K208" s="20" t="s">
        <v>219</v>
      </c>
      <c r="L208" s="315"/>
      <c r="M208" s="352"/>
      <c r="N208" s="280"/>
      <c r="O208" s="280"/>
      <c r="P208" s="280"/>
      <c r="Q208" s="280"/>
      <c r="R208" s="280"/>
      <c r="S208" s="280"/>
      <c r="T208" s="280"/>
      <c r="U208" s="280"/>
      <c r="V208" s="280"/>
      <c r="W208" s="280"/>
      <c r="X208" s="280"/>
      <c r="Y208" s="280"/>
      <c r="Z208" s="386"/>
      <c r="AA208" s="473"/>
      <c r="AB208" s="385"/>
      <c r="AC208" s="385"/>
      <c r="AD208" s="473"/>
    </row>
    <row r="209" spans="1:30" ht="60" customHeight="1" x14ac:dyDescent="0.25">
      <c r="A209" s="313"/>
      <c r="B209" s="313"/>
      <c r="C209" s="498"/>
      <c r="D209" s="313"/>
      <c r="E209" s="313"/>
      <c r="F209" s="313"/>
      <c r="G209" s="335" t="s">
        <v>220</v>
      </c>
      <c r="H209" s="480" t="s">
        <v>221</v>
      </c>
      <c r="I209" s="371"/>
      <c r="J209" s="352"/>
      <c r="K209" s="20" t="s">
        <v>222</v>
      </c>
      <c r="L209" s="315"/>
      <c r="M209" s="352"/>
      <c r="N209" s="280"/>
      <c r="O209" s="280"/>
      <c r="P209" s="280"/>
      <c r="Q209" s="280"/>
      <c r="R209" s="280"/>
      <c r="S209" s="280"/>
      <c r="T209" s="280"/>
      <c r="U209" s="280"/>
      <c r="V209" s="280"/>
      <c r="W209" s="280"/>
      <c r="X209" s="280"/>
      <c r="Y209" s="280"/>
      <c r="Z209" s="386"/>
      <c r="AA209" s="483">
        <v>0.25</v>
      </c>
      <c r="AB209" s="483">
        <v>0.25</v>
      </c>
      <c r="AC209" s="483">
        <v>0.25</v>
      </c>
      <c r="AD209" s="483">
        <v>0.25</v>
      </c>
    </row>
    <row r="210" spans="1:30" ht="60" customHeight="1" x14ac:dyDescent="0.25">
      <c r="A210" s="313"/>
      <c r="B210" s="313"/>
      <c r="C210" s="498"/>
      <c r="D210" s="313"/>
      <c r="E210" s="313"/>
      <c r="F210" s="313"/>
      <c r="G210" s="317"/>
      <c r="H210" s="482"/>
      <c r="I210" s="371"/>
      <c r="J210" s="352"/>
      <c r="K210" s="20" t="s">
        <v>223</v>
      </c>
      <c r="L210" s="315"/>
      <c r="M210" s="352"/>
      <c r="N210" s="280"/>
      <c r="O210" s="280"/>
      <c r="P210" s="280"/>
      <c r="Q210" s="280"/>
      <c r="R210" s="280"/>
      <c r="S210" s="280"/>
      <c r="T210" s="280"/>
      <c r="U210" s="280"/>
      <c r="V210" s="280"/>
      <c r="W210" s="280"/>
      <c r="X210" s="280"/>
      <c r="Y210" s="280"/>
      <c r="Z210" s="386"/>
      <c r="AA210" s="483"/>
      <c r="AB210" s="483"/>
      <c r="AC210" s="483"/>
      <c r="AD210" s="483"/>
    </row>
    <row r="211" spans="1:30" ht="60" customHeight="1" x14ac:dyDescent="0.25">
      <c r="A211" s="313"/>
      <c r="B211" s="313"/>
      <c r="C211" s="498"/>
      <c r="D211" s="313"/>
      <c r="E211" s="313"/>
      <c r="F211" s="313"/>
      <c r="G211" s="180" t="s">
        <v>224</v>
      </c>
      <c r="H211" s="185">
        <v>1</v>
      </c>
      <c r="I211" s="371"/>
      <c r="J211" s="352"/>
      <c r="K211" s="20" t="s">
        <v>225</v>
      </c>
      <c r="L211" s="315"/>
      <c r="M211" s="352"/>
      <c r="N211" s="280"/>
      <c r="O211" s="280"/>
      <c r="P211" s="280"/>
      <c r="Q211" s="280"/>
      <c r="R211" s="280"/>
      <c r="S211" s="280"/>
      <c r="T211" s="280"/>
      <c r="U211" s="280"/>
      <c r="V211" s="280"/>
      <c r="W211" s="280"/>
      <c r="X211" s="280"/>
      <c r="Y211" s="280"/>
      <c r="Z211" s="386"/>
      <c r="AA211" s="158"/>
      <c r="AB211" s="174">
        <v>1</v>
      </c>
      <c r="AC211" s="158"/>
      <c r="AD211" s="158"/>
    </row>
    <row r="212" spans="1:30" ht="60" customHeight="1" x14ac:dyDescent="0.25">
      <c r="A212" s="315" t="s">
        <v>226</v>
      </c>
      <c r="B212" s="326" t="s">
        <v>227</v>
      </c>
      <c r="C212" s="498"/>
      <c r="D212" s="325" t="s">
        <v>228</v>
      </c>
      <c r="E212" s="313" t="s">
        <v>60</v>
      </c>
      <c r="F212" s="313" t="s">
        <v>229</v>
      </c>
      <c r="G212" s="313" t="s">
        <v>230</v>
      </c>
      <c r="H212" s="480" t="s">
        <v>231</v>
      </c>
      <c r="I212" s="371" t="s">
        <v>232</v>
      </c>
      <c r="J212" s="474" t="s">
        <v>233</v>
      </c>
      <c r="K212" s="20" t="s">
        <v>234</v>
      </c>
      <c r="L212" s="313" t="s">
        <v>204</v>
      </c>
      <c r="M212" s="371" t="s">
        <v>235</v>
      </c>
      <c r="N212" s="280"/>
      <c r="O212" s="280"/>
      <c r="P212" s="280"/>
      <c r="Q212" s="280"/>
      <c r="R212" s="280"/>
      <c r="S212" s="280"/>
      <c r="T212" s="280"/>
      <c r="U212" s="280"/>
      <c r="V212" s="280"/>
      <c r="W212" s="280"/>
      <c r="X212" s="280"/>
      <c r="Y212" s="280"/>
      <c r="Z212" s="386">
        <v>7040000</v>
      </c>
      <c r="AA212" s="477">
        <v>0.25</v>
      </c>
      <c r="AB212" s="477">
        <v>0.25</v>
      </c>
      <c r="AC212" s="477">
        <v>0.25</v>
      </c>
      <c r="AD212" s="477">
        <v>0.25</v>
      </c>
    </row>
    <row r="213" spans="1:30" ht="60" customHeight="1" x14ac:dyDescent="0.25">
      <c r="A213" s="315"/>
      <c r="B213" s="326"/>
      <c r="C213" s="498"/>
      <c r="D213" s="325"/>
      <c r="E213" s="313"/>
      <c r="F213" s="313"/>
      <c r="G213" s="313"/>
      <c r="H213" s="481"/>
      <c r="I213" s="371"/>
      <c r="J213" s="475"/>
      <c r="K213" s="20" t="s">
        <v>236</v>
      </c>
      <c r="L213" s="313"/>
      <c r="M213" s="371"/>
      <c r="N213" s="280"/>
      <c r="O213" s="280"/>
      <c r="P213" s="280"/>
      <c r="Q213" s="280"/>
      <c r="R213" s="280"/>
      <c r="S213" s="280"/>
      <c r="T213" s="280"/>
      <c r="U213" s="280"/>
      <c r="V213" s="280"/>
      <c r="W213" s="280"/>
      <c r="X213" s="280"/>
      <c r="Y213" s="280"/>
      <c r="Z213" s="386"/>
      <c r="AA213" s="478"/>
      <c r="AB213" s="478"/>
      <c r="AC213" s="478"/>
      <c r="AD213" s="478"/>
    </row>
    <row r="214" spans="1:30" ht="60" customHeight="1" x14ac:dyDescent="0.25">
      <c r="A214" s="315"/>
      <c r="B214" s="326"/>
      <c r="C214" s="498"/>
      <c r="D214" s="325"/>
      <c r="E214" s="313"/>
      <c r="F214" s="313"/>
      <c r="G214" s="313"/>
      <c r="H214" s="481"/>
      <c r="I214" s="371"/>
      <c r="J214" s="475"/>
      <c r="K214" s="20" t="s">
        <v>237</v>
      </c>
      <c r="L214" s="313"/>
      <c r="M214" s="371"/>
      <c r="N214" s="280"/>
      <c r="O214" s="280"/>
      <c r="P214" s="280"/>
      <c r="Q214" s="280"/>
      <c r="R214" s="280"/>
      <c r="S214" s="280"/>
      <c r="T214" s="280"/>
      <c r="U214" s="280"/>
      <c r="V214" s="280"/>
      <c r="W214" s="280"/>
      <c r="X214" s="280"/>
      <c r="Y214" s="280"/>
      <c r="Z214" s="386"/>
      <c r="AA214" s="478"/>
      <c r="AB214" s="478"/>
      <c r="AC214" s="478"/>
      <c r="AD214" s="478"/>
    </row>
    <row r="215" spans="1:30" ht="60" customHeight="1" x14ac:dyDescent="0.25">
      <c r="A215" s="315"/>
      <c r="B215" s="326"/>
      <c r="C215" s="498"/>
      <c r="D215" s="325"/>
      <c r="E215" s="313"/>
      <c r="F215" s="313"/>
      <c r="G215" s="313"/>
      <c r="H215" s="481"/>
      <c r="I215" s="371"/>
      <c r="J215" s="475"/>
      <c r="K215" s="20" t="s">
        <v>238</v>
      </c>
      <c r="L215" s="313"/>
      <c r="M215" s="371"/>
      <c r="N215" s="280"/>
      <c r="O215" s="280"/>
      <c r="P215" s="280"/>
      <c r="Q215" s="280"/>
      <c r="R215" s="280"/>
      <c r="S215" s="280"/>
      <c r="T215" s="280"/>
      <c r="U215" s="280"/>
      <c r="V215" s="280"/>
      <c r="W215" s="280"/>
      <c r="X215" s="280"/>
      <c r="Y215" s="280"/>
      <c r="Z215" s="386"/>
      <c r="AA215" s="479"/>
      <c r="AB215" s="479"/>
      <c r="AC215" s="479"/>
      <c r="AD215" s="479"/>
    </row>
    <row r="216" spans="1:30" ht="60" customHeight="1" x14ac:dyDescent="0.25">
      <c r="A216" s="315" t="s">
        <v>239</v>
      </c>
      <c r="B216" s="315" t="s">
        <v>240</v>
      </c>
      <c r="C216" s="498"/>
      <c r="D216" s="325" t="s">
        <v>241</v>
      </c>
      <c r="E216" s="313" t="s">
        <v>60</v>
      </c>
      <c r="F216" s="313" t="s">
        <v>242</v>
      </c>
      <c r="G216" s="313" t="s">
        <v>243</v>
      </c>
      <c r="H216" s="385">
        <v>10</v>
      </c>
      <c r="I216" s="371" t="s">
        <v>244</v>
      </c>
      <c r="J216" s="474" t="s">
        <v>245</v>
      </c>
      <c r="K216" s="20" t="s">
        <v>246</v>
      </c>
      <c r="L216" s="315" t="s">
        <v>204</v>
      </c>
      <c r="M216" s="371" t="s">
        <v>247</v>
      </c>
      <c r="N216" s="471"/>
      <c r="O216" s="351"/>
      <c r="P216" s="469"/>
      <c r="Q216" s="469"/>
      <c r="R216" s="351"/>
      <c r="S216" s="469"/>
      <c r="T216" s="469"/>
      <c r="U216" s="351"/>
      <c r="V216" s="469"/>
      <c r="W216" s="469"/>
      <c r="X216" s="469"/>
      <c r="Y216" s="471"/>
      <c r="Z216" s="386">
        <v>2610000</v>
      </c>
      <c r="AA216" s="385">
        <v>2</v>
      </c>
      <c r="AB216" s="385">
        <v>3</v>
      </c>
      <c r="AC216" s="385">
        <v>3</v>
      </c>
      <c r="AD216" s="385">
        <v>2</v>
      </c>
    </row>
    <row r="217" spans="1:30" ht="60" customHeight="1" x14ac:dyDescent="0.25">
      <c r="A217" s="315"/>
      <c r="B217" s="315"/>
      <c r="C217" s="498"/>
      <c r="D217" s="325"/>
      <c r="E217" s="313"/>
      <c r="F217" s="313"/>
      <c r="G217" s="313"/>
      <c r="H217" s="385"/>
      <c r="I217" s="371"/>
      <c r="J217" s="475"/>
      <c r="K217" s="20" t="s">
        <v>248</v>
      </c>
      <c r="L217" s="315"/>
      <c r="M217" s="371"/>
      <c r="N217" s="472"/>
      <c r="O217" s="359"/>
      <c r="P217" s="470"/>
      <c r="Q217" s="470"/>
      <c r="R217" s="359"/>
      <c r="S217" s="470"/>
      <c r="T217" s="470"/>
      <c r="U217" s="359"/>
      <c r="V217" s="470"/>
      <c r="W217" s="470"/>
      <c r="X217" s="470"/>
      <c r="Y217" s="472"/>
      <c r="Z217" s="386"/>
      <c r="AA217" s="385"/>
      <c r="AB217" s="385"/>
      <c r="AC217" s="385"/>
      <c r="AD217" s="385"/>
    </row>
    <row r="218" spans="1:30" ht="60" customHeight="1" x14ac:dyDescent="0.25">
      <c r="A218" s="315"/>
      <c r="B218" s="315"/>
      <c r="C218" s="498"/>
      <c r="D218" s="325"/>
      <c r="E218" s="313"/>
      <c r="F218" s="313"/>
      <c r="G218" s="313" t="s">
        <v>249</v>
      </c>
      <c r="H218" s="385">
        <v>250</v>
      </c>
      <c r="I218" s="371"/>
      <c r="J218" s="475"/>
      <c r="K218" s="20" t="s">
        <v>250</v>
      </c>
      <c r="L218" s="315"/>
      <c r="M218" s="371"/>
      <c r="N218" s="471"/>
      <c r="O218" s="471"/>
      <c r="P218" s="469"/>
      <c r="Q218" s="469"/>
      <c r="R218" s="351"/>
      <c r="S218" s="469"/>
      <c r="T218" s="469"/>
      <c r="U218" s="351"/>
      <c r="V218" s="469"/>
      <c r="W218" s="469"/>
      <c r="X218" s="469"/>
      <c r="Y218" s="351"/>
      <c r="Z218" s="386"/>
      <c r="AA218" s="385">
        <v>50</v>
      </c>
      <c r="AB218" s="385">
        <v>75</v>
      </c>
      <c r="AC218" s="385">
        <v>75</v>
      </c>
      <c r="AD218" s="385">
        <v>50</v>
      </c>
    </row>
    <row r="219" spans="1:30" ht="60" customHeight="1" x14ac:dyDescent="0.25">
      <c r="A219" s="315"/>
      <c r="B219" s="315"/>
      <c r="C219" s="498"/>
      <c r="D219" s="325"/>
      <c r="E219" s="313"/>
      <c r="F219" s="313"/>
      <c r="G219" s="313"/>
      <c r="H219" s="385"/>
      <c r="I219" s="371"/>
      <c r="J219" s="475"/>
      <c r="K219" s="20" t="s">
        <v>251</v>
      </c>
      <c r="L219" s="315"/>
      <c r="M219" s="371"/>
      <c r="N219" s="472"/>
      <c r="O219" s="472"/>
      <c r="P219" s="470"/>
      <c r="Q219" s="470"/>
      <c r="R219" s="359"/>
      <c r="S219" s="470"/>
      <c r="T219" s="470"/>
      <c r="U219" s="359"/>
      <c r="V219" s="470"/>
      <c r="W219" s="470"/>
      <c r="X219" s="470"/>
      <c r="Y219" s="359"/>
      <c r="Z219" s="386"/>
      <c r="AA219" s="385"/>
      <c r="AB219" s="385"/>
      <c r="AC219" s="385"/>
      <c r="AD219" s="385"/>
    </row>
    <row r="220" spans="1:30" ht="60" customHeight="1" x14ac:dyDescent="0.25">
      <c r="A220" s="315"/>
      <c r="B220" s="315"/>
      <c r="C220" s="498"/>
      <c r="D220" s="325"/>
      <c r="E220" s="313"/>
      <c r="F220" s="313"/>
      <c r="G220" s="335" t="s">
        <v>252</v>
      </c>
      <c r="H220" s="385">
        <v>25</v>
      </c>
      <c r="I220" s="371"/>
      <c r="J220" s="475"/>
      <c r="K220" s="20" t="s">
        <v>253</v>
      </c>
      <c r="L220" s="315"/>
      <c r="M220" s="371"/>
      <c r="N220" s="471"/>
      <c r="O220" s="471"/>
      <c r="P220" s="351"/>
      <c r="Q220" s="469"/>
      <c r="R220" s="351"/>
      <c r="S220" s="469"/>
      <c r="T220" s="351"/>
      <c r="U220" s="351"/>
      <c r="V220" s="351"/>
      <c r="W220" s="469"/>
      <c r="X220" s="469"/>
      <c r="Y220" s="471"/>
      <c r="Z220" s="386"/>
      <c r="AA220" s="473"/>
      <c r="AB220" s="385">
        <v>10</v>
      </c>
      <c r="AC220" s="473"/>
      <c r="AD220" s="385">
        <v>15</v>
      </c>
    </row>
    <row r="221" spans="1:30" ht="60" customHeight="1" x14ac:dyDescent="0.25">
      <c r="A221" s="315"/>
      <c r="B221" s="315"/>
      <c r="C221" s="499"/>
      <c r="D221" s="325"/>
      <c r="E221" s="313"/>
      <c r="F221" s="313"/>
      <c r="G221" s="317"/>
      <c r="H221" s="385"/>
      <c r="I221" s="371"/>
      <c r="J221" s="476"/>
      <c r="K221" s="20" t="s">
        <v>254</v>
      </c>
      <c r="L221" s="315"/>
      <c r="M221" s="371"/>
      <c r="N221" s="472"/>
      <c r="O221" s="472"/>
      <c r="P221" s="359"/>
      <c r="Q221" s="470"/>
      <c r="R221" s="359"/>
      <c r="S221" s="470"/>
      <c r="T221" s="359"/>
      <c r="U221" s="359"/>
      <c r="V221" s="359"/>
      <c r="W221" s="470"/>
      <c r="X221" s="470"/>
      <c r="Y221" s="472"/>
      <c r="Z221" s="386"/>
      <c r="AA221" s="473"/>
      <c r="AB221" s="385"/>
      <c r="AC221" s="473"/>
      <c r="AD221" s="385"/>
    </row>
    <row r="222" spans="1:30" x14ac:dyDescent="0.25">
      <c r="A222" s="50" t="s">
        <v>17</v>
      </c>
      <c r="B222" s="649" t="s">
        <v>257</v>
      </c>
      <c r="C222" s="650"/>
      <c r="D222" s="650"/>
      <c r="E222" s="650"/>
      <c r="F222" s="650"/>
      <c r="G222" s="651"/>
      <c r="H222" s="38"/>
      <c r="I222" s="51"/>
      <c r="J222" s="38"/>
      <c r="K222" s="52"/>
      <c r="L222" s="38"/>
      <c r="M222" s="38"/>
      <c r="N222" s="48"/>
      <c r="O222" s="48"/>
      <c r="P222" s="48"/>
      <c r="Q222" s="48"/>
      <c r="R222" s="48"/>
      <c r="S222" s="48"/>
      <c r="T222" s="48"/>
      <c r="U222" s="48"/>
      <c r="V222" s="48"/>
      <c r="W222" s="48"/>
      <c r="X222" s="48"/>
      <c r="Y222" s="48"/>
      <c r="Z222" s="48"/>
      <c r="AA222" s="49"/>
      <c r="AB222" s="49"/>
      <c r="AC222" s="49"/>
      <c r="AD222" s="49"/>
    </row>
    <row r="223" spans="1:30" ht="26.4" x14ac:dyDescent="0.25">
      <c r="A223" s="50" t="s">
        <v>19</v>
      </c>
      <c r="B223" s="649" t="s">
        <v>258</v>
      </c>
      <c r="C223" s="650"/>
      <c r="D223" s="650"/>
      <c r="E223" s="650"/>
      <c r="F223" s="650"/>
      <c r="G223" s="651"/>
      <c r="H223" s="38"/>
      <c r="I223" s="51"/>
      <c r="J223" s="38"/>
      <c r="K223" s="52"/>
      <c r="L223" s="38"/>
      <c r="M223" s="38"/>
      <c r="N223" s="38"/>
      <c r="O223" s="38"/>
      <c r="P223" s="38"/>
      <c r="Q223" s="38"/>
      <c r="R223" s="38"/>
      <c r="S223" s="38"/>
      <c r="T223" s="38"/>
      <c r="U223" s="38"/>
      <c r="V223" s="38"/>
      <c r="W223" s="38"/>
      <c r="X223" s="38"/>
      <c r="Y223" s="38"/>
      <c r="Z223" s="38"/>
      <c r="AA223" s="38"/>
      <c r="AB223" s="38"/>
      <c r="AC223" s="38"/>
      <c r="AD223" s="38"/>
    </row>
    <row r="224" spans="1:30" ht="26.4" x14ac:dyDescent="0.25">
      <c r="A224" s="53" t="s">
        <v>21</v>
      </c>
      <c r="B224" s="652">
        <f>+Z230+Z235+Z251+Z258+Z280+Z286</f>
        <v>40806509</v>
      </c>
      <c r="C224" s="653"/>
      <c r="D224" s="653"/>
      <c r="E224" s="653"/>
      <c r="F224" s="653"/>
      <c r="G224" s="654"/>
      <c r="H224" s="38"/>
      <c r="I224" s="51"/>
      <c r="J224" s="38"/>
      <c r="K224" s="52"/>
      <c r="L224" s="38"/>
      <c r="M224" s="38"/>
      <c r="N224" s="48"/>
      <c r="O224" s="48"/>
      <c r="P224" s="48"/>
      <c r="Q224" s="48"/>
      <c r="R224" s="48"/>
      <c r="S224" s="48"/>
      <c r="T224" s="48"/>
      <c r="U224" s="48"/>
      <c r="V224" s="48"/>
      <c r="W224" s="48"/>
      <c r="X224" s="48"/>
      <c r="Y224" s="48"/>
      <c r="Z224" s="48"/>
      <c r="AA224" s="49"/>
      <c r="AB224" s="49"/>
      <c r="AC224" s="49"/>
      <c r="AD224" s="49"/>
    </row>
    <row r="225" spans="1:30" ht="17.399999999999999" x14ac:dyDescent="0.25">
      <c r="A225" s="527" t="s">
        <v>259</v>
      </c>
      <c r="B225" s="527"/>
      <c r="C225" s="527"/>
      <c r="D225" s="527"/>
      <c r="E225" s="527"/>
      <c r="F225" s="527"/>
      <c r="G225" s="527"/>
      <c r="H225" s="527"/>
      <c r="I225" s="527"/>
      <c r="J225" s="527"/>
      <c r="K225" s="527"/>
      <c r="L225" s="527"/>
      <c r="M225" s="527"/>
      <c r="N225" s="527"/>
      <c r="O225" s="527"/>
      <c r="P225" s="527"/>
      <c r="Q225" s="527"/>
      <c r="R225" s="527"/>
      <c r="S225" s="527"/>
      <c r="T225" s="527"/>
      <c r="U225" s="527"/>
      <c r="V225" s="527"/>
      <c r="W225" s="527"/>
      <c r="X225" s="527"/>
      <c r="Y225" s="527"/>
      <c r="Z225" s="527"/>
      <c r="AA225" s="527"/>
      <c r="AB225" s="527"/>
      <c r="AC225" s="527"/>
      <c r="AD225" s="527"/>
    </row>
    <row r="226" spans="1:30" x14ac:dyDescent="0.25">
      <c r="A226" s="54">
        <v>1</v>
      </c>
      <c r="B226" s="54">
        <v>2</v>
      </c>
      <c r="C226" s="54">
        <v>3</v>
      </c>
      <c r="D226" s="54">
        <v>4</v>
      </c>
      <c r="E226" s="54">
        <v>5</v>
      </c>
      <c r="F226" s="54">
        <v>6</v>
      </c>
      <c r="G226" s="54">
        <v>7</v>
      </c>
      <c r="H226" s="54">
        <v>8</v>
      </c>
      <c r="I226" s="54">
        <v>9</v>
      </c>
      <c r="J226" s="54">
        <v>10</v>
      </c>
      <c r="K226" s="54">
        <v>11</v>
      </c>
      <c r="L226" s="54">
        <v>12</v>
      </c>
      <c r="M226" s="54">
        <v>13</v>
      </c>
      <c r="N226" s="655">
        <v>14</v>
      </c>
      <c r="O226" s="656"/>
      <c r="P226" s="656"/>
      <c r="Q226" s="656"/>
      <c r="R226" s="656"/>
      <c r="S226" s="656"/>
      <c r="T226" s="656"/>
      <c r="U226" s="656"/>
      <c r="V226" s="656"/>
      <c r="W226" s="656"/>
      <c r="X226" s="656"/>
      <c r="Y226" s="657"/>
      <c r="Z226" s="54">
        <v>15</v>
      </c>
      <c r="AA226" s="658">
        <v>16</v>
      </c>
      <c r="AB226" s="656"/>
      <c r="AC226" s="656"/>
      <c r="AD226" s="657"/>
    </row>
    <row r="227" spans="1:30" x14ac:dyDescent="0.25">
      <c r="A227" s="664" t="s">
        <v>22</v>
      </c>
      <c r="B227" s="651"/>
      <c r="C227" s="660" t="s">
        <v>23</v>
      </c>
      <c r="D227" s="660" t="s">
        <v>24</v>
      </c>
      <c r="E227" s="660" t="s">
        <v>25</v>
      </c>
      <c r="F227" s="660" t="s">
        <v>26</v>
      </c>
      <c r="G227" s="660" t="s">
        <v>27</v>
      </c>
      <c r="H227" s="660" t="s">
        <v>28</v>
      </c>
      <c r="I227" s="660" t="s">
        <v>29</v>
      </c>
      <c r="J227" s="660" t="s">
        <v>30</v>
      </c>
      <c r="K227" s="660" t="s">
        <v>31</v>
      </c>
      <c r="L227" s="660" t="s">
        <v>32</v>
      </c>
      <c r="M227" s="660" t="s">
        <v>33</v>
      </c>
      <c r="N227" s="659" t="s">
        <v>34</v>
      </c>
      <c r="O227" s="650"/>
      <c r="P227" s="650"/>
      <c r="Q227" s="650"/>
      <c r="R227" s="650"/>
      <c r="S227" s="650"/>
      <c r="T227" s="650"/>
      <c r="U227" s="650"/>
      <c r="V227" s="650"/>
      <c r="W227" s="650"/>
      <c r="X227" s="650"/>
      <c r="Y227" s="651"/>
      <c r="Z227" s="660" t="s">
        <v>35</v>
      </c>
      <c r="AA227" s="662" t="s">
        <v>36</v>
      </c>
      <c r="AB227" s="650"/>
      <c r="AC227" s="650"/>
      <c r="AD227" s="651"/>
    </row>
    <row r="228" spans="1:30" x14ac:dyDescent="0.25">
      <c r="A228" s="660" t="s">
        <v>37</v>
      </c>
      <c r="B228" s="660" t="s">
        <v>38</v>
      </c>
      <c r="C228" s="661"/>
      <c r="D228" s="661"/>
      <c r="E228" s="661"/>
      <c r="F228" s="661"/>
      <c r="G228" s="661"/>
      <c r="H228" s="661"/>
      <c r="I228" s="661"/>
      <c r="J228" s="661"/>
      <c r="K228" s="661"/>
      <c r="L228" s="661"/>
      <c r="M228" s="661"/>
      <c r="N228" s="663" t="s">
        <v>39</v>
      </c>
      <c r="O228" s="650"/>
      <c r="P228" s="651"/>
      <c r="Q228" s="663" t="s">
        <v>40</v>
      </c>
      <c r="R228" s="650"/>
      <c r="S228" s="651"/>
      <c r="T228" s="663" t="s">
        <v>41</v>
      </c>
      <c r="U228" s="650"/>
      <c r="V228" s="651"/>
      <c r="W228" s="663" t="s">
        <v>42</v>
      </c>
      <c r="X228" s="650"/>
      <c r="Y228" s="651"/>
      <c r="Z228" s="661"/>
      <c r="AA228" s="55" t="s">
        <v>39</v>
      </c>
      <c r="AB228" s="55" t="s">
        <v>40</v>
      </c>
      <c r="AC228" s="55" t="s">
        <v>41</v>
      </c>
      <c r="AD228" s="55" t="s">
        <v>42</v>
      </c>
    </row>
    <row r="229" spans="1:30" x14ac:dyDescent="0.25">
      <c r="A229" s="661"/>
      <c r="B229" s="661"/>
      <c r="C229" s="661"/>
      <c r="D229" s="661"/>
      <c r="E229" s="661"/>
      <c r="F229" s="661"/>
      <c r="G229" s="661"/>
      <c r="H229" s="661"/>
      <c r="I229" s="661"/>
      <c r="J229" s="661"/>
      <c r="K229" s="661"/>
      <c r="L229" s="661"/>
      <c r="M229" s="661"/>
      <c r="N229" s="176" t="s">
        <v>43</v>
      </c>
      <c r="O229" s="176" t="s">
        <v>44</v>
      </c>
      <c r="P229" s="176" t="s">
        <v>45</v>
      </c>
      <c r="Q229" s="176" t="s">
        <v>46</v>
      </c>
      <c r="R229" s="176" t="s">
        <v>45</v>
      </c>
      <c r="S229" s="176" t="s">
        <v>47</v>
      </c>
      <c r="T229" s="176" t="s">
        <v>47</v>
      </c>
      <c r="U229" s="176" t="s">
        <v>46</v>
      </c>
      <c r="V229" s="176" t="s">
        <v>48</v>
      </c>
      <c r="W229" s="176" t="s">
        <v>49</v>
      </c>
      <c r="X229" s="176" t="s">
        <v>50</v>
      </c>
      <c r="Y229" s="176" t="s">
        <v>51</v>
      </c>
      <c r="Z229" s="661"/>
      <c r="AA229" s="57" t="s">
        <v>52</v>
      </c>
      <c r="AB229" s="57" t="s">
        <v>53</v>
      </c>
      <c r="AC229" s="57" t="s">
        <v>54</v>
      </c>
      <c r="AD229" s="57" t="s">
        <v>55</v>
      </c>
    </row>
    <row r="230" spans="1:30" ht="60" customHeight="1" x14ac:dyDescent="0.25">
      <c r="A230" s="526" t="s">
        <v>260</v>
      </c>
      <c r="B230" s="271" t="s">
        <v>261</v>
      </c>
      <c r="C230" s="504" t="s">
        <v>262</v>
      </c>
      <c r="D230" s="546" t="s">
        <v>263</v>
      </c>
      <c r="E230" s="507" t="s">
        <v>60</v>
      </c>
      <c r="F230" s="507" t="s">
        <v>264</v>
      </c>
      <c r="G230" s="216" t="s">
        <v>265</v>
      </c>
      <c r="H230" s="217">
        <v>54</v>
      </c>
      <c r="I230" s="507" t="s">
        <v>266</v>
      </c>
      <c r="J230" s="526" t="s">
        <v>267</v>
      </c>
      <c r="K230" s="218" t="s">
        <v>268</v>
      </c>
      <c r="L230" s="507" t="s">
        <v>269</v>
      </c>
      <c r="M230" s="507" t="s">
        <v>270</v>
      </c>
      <c r="N230" s="300"/>
      <c r="O230" s="300"/>
      <c r="P230" s="300"/>
      <c r="Q230" s="300"/>
      <c r="R230" s="300"/>
      <c r="S230" s="300"/>
      <c r="T230" s="300"/>
      <c r="U230" s="300"/>
      <c r="V230" s="300"/>
      <c r="W230" s="300"/>
      <c r="X230" s="300"/>
      <c r="Y230" s="300"/>
      <c r="Z230" s="509">
        <v>16091509</v>
      </c>
      <c r="AA230" s="220">
        <v>9</v>
      </c>
      <c r="AB230" s="220">
        <v>15</v>
      </c>
      <c r="AC230" s="221">
        <v>22</v>
      </c>
      <c r="AD230" s="221">
        <v>8</v>
      </c>
    </row>
    <row r="231" spans="1:30" ht="60" customHeight="1" x14ac:dyDescent="0.25">
      <c r="A231" s="505"/>
      <c r="B231" s="271" t="s">
        <v>271</v>
      </c>
      <c r="C231" s="505"/>
      <c r="D231" s="547"/>
      <c r="E231" s="505"/>
      <c r="F231" s="505"/>
      <c r="G231" s="507" t="s">
        <v>274</v>
      </c>
      <c r="H231" s="508">
        <v>550</v>
      </c>
      <c r="I231" s="505"/>
      <c r="J231" s="505"/>
      <c r="K231" s="218" t="s">
        <v>272</v>
      </c>
      <c r="L231" s="505"/>
      <c r="M231" s="505"/>
      <c r="N231" s="300"/>
      <c r="O231" s="300"/>
      <c r="P231" s="300"/>
      <c r="Q231" s="300"/>
      <c r="R231" s="300"/>
      <c r="S231" s="300"/>
      <c r="T231" s="300"/>
      <c r="U231" s="300"/>
      <c r="V231" s="300"/>
      <c r="W231" s="300"/>
      <c r="X231" s="300"/>
      <c r="Y231" s="300"/>
      <c r="Z231" s="510"/>
      <c r="AA231" s="540"/>
      <c r="AB231" s="508">
        <v>250</v>
      </c>
      <c r="AC231" s="502">
        <v>250</v>
      </c>
      <c r="AD231" s="502">
        <v>50</v>
      </c>
    </row>
    <row r="232" spans="1:30" ht="60" customHeight="1" x14ac:dyDescent="0.25">
      <c r="A232" s="505"/>
      <c r="B232" s="271" t="s">
        <v>273</v>
      </c>
      <c r="C232" s="505"/>
      <c r="D232" s="547"/>
      <c r="E232" s="505"/>
      <c r="F232" s="505"/>
      <c r="G232" s="549"/>
      <c r="H232" s="542"/>
      <c r="I232" s="505"/>
      <c r="J232" s="505"/>
      <c r="K232" s="218" t="s">
        <v>275</v>
      </c>
      <c r="L232" s="505"/>
      <c r="M232" s="505"/>
      <c r="N232" s="300"/>
      <c r="O232" s="300"/>
      <c r="P232" s="300"/>
      <c r="Q232" s="300"/>
      <c r="R232" s="300"/>
      <c r="S232" s="300"/>
      <c r="T232" s="300"/>
      <c r="U232" s="300"/>
      <c r="V232" s="300"/>
      <c r="W232" s="300"/>
      <c r="X232" s="300"/>
      <c r="Y232" s="300"/>
      <c r="Z232" s="510"/>
      <c r="AA232" s="541"/>
      <c r="AB232" s="542"/>
      <c r="AC232" s="503"/>
      <c r="AD232" s="503"/>
    </row>
    <row r="233" spans="1:30" ht="60" customHeight="1" x14ac:dyDescent="0.25">
      <c r="A233" s="505"/>
      <c r="B233" s="271" t="s">
        <v>277</v>
      </c>
      <c r="C233" s="505"/>
      <c r="D233" s="548"/>
      <c r="E233" s="506"/>
      <c r="F233" s="506"/>
      <c r="G233" s="216" t="s">
        <v>278</v>
      </c>
      <c r="H233" s="217">
        <v>1485</v>
      </c>
      <c r="I233" s="506"/>
      <c r="J233" s="506"/>
      <c r="K233" s="222" t="s">
        <v>276</v>
      </c>
      <c r="L233" s="506"/>
      <c r="M233" s="506"/>
      <c r="N233" s="300"/>
      <c r="O233" s="300"/>
      <c r="P233" s="300"/>
      <c r="Q233" s="300"/>
      <c r="R233" s="300"/>
      <c r="S233" s="300"/>
      <c r="T233" s="300"/>
      <c r="U233" s="300"/>
      <c r="V233" s="300"/>
      <c r="W233" s="300"/>
      <c r="X233" s="300"/>
      <c r="Y233" s="300"/>
      <c r="Z233" s="511"/>
      <c r="AA233" s="223">
        <v>250</v>
      </c>
      <c r="AB233" s="224">
        <v>850</v>
      </c>
      <c r="AC233" s="225">
        <v>220</v>
      </c>
      <c r="AD233" s="225">
        <v>165</v>
      </c>
    </row>
    <row r="234" spans="1:30" ht="60" customHeight="1" x14ac:dyDescent="0.25">
      <c r="A234" s="505"/>
      <c r="B234" s="504" t="s">
        <v>279</v>
      </c>
      <c r="C234" s="505"/>
      <c r="D234" s="507" t="s">
        <v>280</v>
      </c>
      <c r="E234" s="507" t="s">
        <v>60</v>
      </c>
      <c r="F234" s="507" t="s">
        <v>281</v>
      </c>
      <c r="G234" s="507" t="s">
        <v>282</v>
      </c>
      <c r="H234" s="508">
        <v>60</v>
      </c>
      <c r="I234" s="507" t="s">
        <v>283</v>
      </c>
      <c r="J234" s="526" t="s">
        <v>284</v>
      </c>
      <c r="K234" s="218" t="s">
        <v>285</v>
      </c>
      <c r="L234" s="507" t="s">
        <v>286</v>
      </c>
      <c r="M234" s="507" t="s">
        <v>287</v>
      </c>
      <c r="N234" s="226"/>
      <c r="O234" s="226"/>
      <c r="P234" s="226"/>
      <c r="Q234" s="300"/>
      <c r="R234" s="300"/>
      <c r="S234" s="300"/>
      <c r="T234" s="226"/>
      <c r="U234" s="226"/>
      <c r="V234" s="226"/>
      <c r="W234" s="300"/>
      <c r="X234" s="300"/>
      <c r="Y234" s="300"/>
      <c r="Z234" s="509">
        <v>3485000</v>
      </c>
      <c r="AA234" s="543"/>
      <c r="AB234" s="512">
        <v>30</v>
      </c>
      <c r="AC234" s="512">
        <v>20</v>
      </c>
      <c r="AD234" s="512">
        <v>10</v>
      </c>
    </row>
    <row r="235" spans="1:30" ht="60" customHeight="1" x14ac:dyDescent="0.25">
      <c r="A235" s="505"/>
      <c r="B235" s="505"/>
      <c r="C235" s="505"/>
      <c r="D235" s="505"/>
      <c r="E235" s="505"/>
      <c r="F235" s="505"/>
      <c r="G235" s="506"/>
      <c r="H235" s="506"/>
      <c r="I235" s="505"/>
      <c r="J235" s="505"/>
      <c r="K235" s="218" t="s">
        <v>288</v>
      </c>
      <c r="L235" s="505"/>
      <c r="M235" s="505"/>
      <c r="N235" s="226"/>
      <c r="O235" s="226"/>
      <c r="P235" s="226"/>
      <c r="Q235" s="300"/>
      <c r="R235" s="300"/>
      <c r="S235" s="300"/>
      <c r="T235" s="226"/>
      <c r="U235" s="226"/>
      <c r="V235" s="226"/>
      <c r="W235" s="300"/>
      <c r="X235" s="300"/>
      <c r="Y235" s="300"/>
      <c r="Z235" s="510"/>
      <c r="AA235" s="506"/>
      <c r="AB235" s="513"/>
      <c r="AC235" s="513"/>
      <c r="AD235" s="513"/>
    </row>
    <row r="236" spans="1:30" ht="60" customHeight="1" x14ac:dyDescent="0.25">
      <c r="A236" s="505"/>
      <c r="B236" s="505"/>
      <c r="C236" s="505"/>
      <c r="D236" s="505"/>
      <c r="E236" s="505"/>
      <c r="F236" s="505"/>
      <c r="G236" s="507" t="s">
        <v>1800</v>
      </c>
      <c r="H236" s="508">
        <v>6</v>
      </c>
      <c r="I236" s="505"/>
      <c r="J236" s="505"/>
      <c r="K236" s="218" t="s">
        <v>289</v>
      </c>
      <c r="L236" s="505"/>
      <c r="M236" s="505"/>
      <c r="N236" s="300"/>
      <c r="O236" s="300"/>
      <c r="P236" s="300"/>
      <c r="Q236" s="300"/>
      <c r="R236" s="300"/>
      <c r="S236" s="300"/>
      <c r="T236" s="300"/>
      <c r="U236" s="300"/>
      <c r="V236" s="300"/>
      <c r="W236" s="300"/>
      <c r="X236" s="300"/>
      <c r="Y236" s="300"/>
      <c r="Z236" s="510"/>
      <c r="AA236" s="544">
        <v>1</v>
      </c>
      <c r="AB236" s="514">
        <v>2</v>
      </c>
      <c r="AC236" s="514">
        <v>2</v>
      </c>
      <c r="AD236" s="514">
        <v>1</v>
      </c>
    </row>
    <row r="237" spans="1:30" ht="60" customHeight="1" x14ac:dyDescent="0.25">
      <c r="A237" s="505"/>
      <c r="B237" s="505"/>
      <c r="C237" s="505"/>
      <c r="D237" s="506"/>
      <c r="E237" s="506"/>
      <c r="F237" s="506"/>
      <c r="G237" s="506"/>
      <c r="H237" s="506"/>
      <c r="I237" s="506"/>
      <c r="J237" s="506"/>
      <c r="K237" s="218" t="s">
        <v>290</v>
      </c>
      <c r="L237" s="506"/>
      <c r="M237" s="506"/>
      <c r="N237" s="300"/>
      <c r="O237" s="300"/>
      <c r="P237" s="300"/>
      <c r="Q237" s="300"/>
      <c r="R237" s="300"/>
      <c r="S237" s="300"/>
      <c r="T237" s="300"/>
      <c r="U237" s="300"/>
      <c r="V237" s="300"/>
      <c r="W237" s="300"/>
      <c r="X237" s="300"/>
      <c r="Y237" s="300"/>
      <c r="Z237" s="511"/>
      <c r="AA237" s="506"/>
      <c r="AB237" s="513"/>
      <c r="AC237" s="513"/>
      <c r="AD237" s="513"/>
    </row>
    <row r="238" spans="1:30" ht="60" customHeight="1" x14ac:dyDescent="0.25">
      <c r="A238" s="505"/>
      <c r="B238" s="505"/>
      <c r="C238" s="505"/>
      <c r="D238" s="507" t="s">
        <v>291</v>
      </c>
      <c r="E238" s="507" t="s">
        <v>60</v>
      </c>
      <c r="F238" s="507" t="s">
        <v>292</v>
      </c>
      <c r="G238" s="507" t="s">
        <v>293</v>
      </c>
      <c r="H238" s="508" t="s">
        <v>559</v>
      </c>
      <c r="I238" s="507" t="s">
        <v>294</v>
      </c>
      <c r="J238" s="507" t="s">
        <v>295</v>
      </c>
      <c r="K238" s="218" t="s">
        <v>296</v>
      </c>
      <c r="L238" s="507" t="s">
        <v>286</v>
      </c>
      <c r="M238" s="507" t="s">
        <v>297</v>
      </c>
      <c r="N238" s="300"/>
      <c r="O238" s="300"/>
      <c r="P238" s="300"/>
      <c r="Q238" s="300"/>
      <c r="R238" s="300"/>
      <c r="S238" s="300"/>
      <c r="T238" s="300"/>
      <c r="U238" s="300"/>
      <c r="V238" s="300"/>
      <c r="W238" s="300"/>
      <c r="X238" s="300"/>
      <c r="Y238" s="300"/>
      <c r="Z238" s="515">
        <v>0</v>
      </c>
      <c r="AA238" s="518" t="s">
        <v>559</v>
      </c>
      <c r="AB238" s="518" t="s">
        <v>559</v>
      </c>
      <c r="AC238" s="518" t="s">
        <v>559</v>
      </c>
      <c r="AD238" s="518" t="s">
        <v>559</v>
      </c>
    </row>
    <row r="239" spans="1:30" ht="60" customHeight="1" x14ac:dyDescent="0.25">
      <c r="A239" s="505"/>
      <c r="B239" s="505"/>
      <c r="C239" s="505"/>
      <c r="D239" s="505"/>
      <c r="E239" s="505"/>
      <c r="F239" s="505"/>
      <c r="G239" s="505"/>
      <c r="H239" s="505"/>
      <c r="I239" s="505"/>
      <c r="J239" s="505"/>
      <c r="K239" s="218" t="s">
        <v>298</v>
      </c>
      <c r="L239" s="505"/>
      <c r="M239" s="505"/>
      <c r="N239" s="300"/>
      <c r="O239" s="300"/>
      <c r="P239" s="300"/>
      <c r="Q239" s="300"/>
      <c r="R239" s="300"/>
      <c r="S239" s="300"/>
      <c r="T239" s="300"/>
      <c r="U239" s="300"/>
      <c r="V239" s="300"/>
      <c r="W239" s="300"/>
      <c r="X239" s="300"/>
      <c r="Y239" s="300"/>
      <c r="Z239" s="516"/>
      <c r="AA239" s="505"/>
      <c r="AB239" s="505"/>
      <c r="AC239" s="505"/>
      <c r="AD239" s="505"/>
    </row>
    <row r="240" spans="1:30" ht="60" customHeight="1" x14ac:dyDescent="0.25">
      <c r="A240" s="505"/>
      <c r="B240" s="505"/>
      <c r="C240" s="505"/>
      <c r="D240" s="505"/>
      <c r="E240" s="505"/>
      <c r="F240" s="505"/>
      <c r="G240" s="505"/>
      <c r="H240" s="505"/>
      <c r="I240" s="505"/>
      <c r="J240" s="505"/>
      <c r="K240" s="218" t="s">
        <v>299</v>
      </c>
      <c r="L240" s="505"/>
      <c r="M240" s="505"/>
      <c r="N240" s="300"/>
      <c r="O240" s="300"/>
      <c r="P240" s="300"/>
      <c r="Q240" s="300"/>
      <c r="R240" s="300"/>
      <c r="S240" s="300"/>
      <c r="T240" s="300"/>
      <c r="U240" s="300"/>
      <c r="V240" s="300"/>
      <c r="W240" s="300"/>
      <c r="X240" s="300"/>
      <c r="Y240" s="300"/>
      <c r="Z240" s="516"/>
      <c r="AA240" s="505"/>
      <c r="AB240" s="505"/>
      <c r="AC240" s="505"/>
      <c r="AD240" s="505"/>
    </row>
    <row r="241" spans="1:30" ht="60" customHeight="1" x14ac:dyDescent="0.25">
      <c r="A241" s="506"/>
      <c r="B241" s="506"/>
      <c r="C241" s="505"/>
      <c r="D241" s="506"/>
      <c r="E241" s="506"/>
      <c r="F241" s="506"/>
      <c r="G241" s="506"/>
      <c r="H241" s="506"/>
      <c r="I241" s="506"/>
      <c r="J241" s="506"/>
      <c r="K241" s="218" t="s">
        <v>300</v>
      </c>
      <c r="L241" s="506"/>
      <c r="M241" s="506"/>
      <c r="N241" s="226"/>
      <c r="O241" s="226"/>
      <c r="P241" s="226"/>
      <c r="Q241" s="300"/>
      <c r="R241" s="300"/>
      <c r="S241" s="300"/>
      <c r="T241" s="300"/>
      <c r="U241" s="300"/>
      <c r="V241" s="300"/>
      <c r="W241" s="226"/>
      <c r="X241" s="226"/>
      <c r="Y241" s="226"/>
      <c r="Z241" s="517"/>
      <c r="AA241" s="506"/>
      <c r="AB241" s="506"/>
      <c r="AC241" s="506"/>
      <c r="AD241" s="506"/>
    </row>
    <row r="242" spans="1:30" ht="60" customHeight="1" x14ac:dyDescent="0.25">
      <c r="A242" s="507" t="s">
        <v>301</v>
      </c>
      <c r="B242" s="507" t="s">
        <v>302</v>
      </c>
      <c r="C242" s="505"/>
      <c r="D242" s="507" t="s">
        <v>303</v>
      </c>
      <c r="E242" s="507" t="s">
        <v>60</v>
      </c>
      <c r="F242" s="507" t="s">
        <v>304</v>
      </c>
      <c r="G242" s="507" t="s">
        <v>305</v>
      </c>
      <c r="H242" s="508">
        <v>44</v>
      </c>
      <c r="I242" s="507" t="s">
        <v>306</v>
      </c>
      <c r="J242" s="508" t="s">
        <v>307</v>
      </c>
      <c r="K242" s="218" t="s">
        <v>308</v>
      </c>
      <c r="L242" s="507" t="s">
        <v>286</v>
      </c>
      <c r="M242" s="508" t="s">
        <v>309</v>
      </c>
      <c r="N242" s="300"/>
      <c r="O242" s="300"/>
      <c r="P242" s="300"/>
      <c r="Q242" s="300"/>
      <c r="R242" s="300"/>
      <c r="S242" s="300"/>
      <c r="T242" s="300"/>
      <c r="U242" s="300"/>
      <c r="V242" s="300"/>
      <c r="W242" s="300"/>
      <c r="X242" s="300"/>
      <c r="Y242" s="300"/>
      <c r="Z242" s="515">
        <v>0</v>
      </c>
      <c r="AA242" s="544">
        <v>7</v>
      </c>
      <c r="AB242" s="514">
        <v>12</v>
      </c>
      <c r="AC242" s="514">
        <v>15</v>
      </c>
      <c r="AD242" s="514">
        <v>10</v>
      </c>
    </row>
    <row r="243" spans="1:30" ht="60" customHeight="1" x14ac:dyDescent="0.25">
      <c r="A243" s="505"/>
      <c r="B243" s="505"/>
      <c r="C243" s="505"/>
      <c r="D243" s="505"/>
      <c r="E243" s="505"/>
      <c r="F243" s="505"/>
      <c r="G243" s="505"/>
      <c r="H243" s="505"/>
      <c r="I243" s="505"/>
      <c r="J243" s="505"/>
      <c r="K243" s="218" t="s">
        <v>310</v>
      </c>
      <c r="L243" s="505"/>
      <c r="M243" s="505"/>
      <c r="N243" s="300"/>
      <c r="O243" s="300"/>
      <c r="P243" s="300"/>
      <c r="Q243" s="300"/>
      <c r="R243" s="300"/>
      <c r="S243" s="300"/>
      <c r="T243" s="300"/>
      <c r="U243" s="300"/>
      <c r="V243" s="300"/>
      <c r="W243" s="300"/>
      <c r="X243" s="300"/>
      <c r="Y243" s="300"/>
      <c r="Z243" s="516"/>
      <c r="AA243" s="505"/>
      <c r="AB243" s="545"/>
      <c r="AC243" s="545"/>
      <c r="AD243" s="545"/>
    </row>
    <row r="244" spans="1:30" ht="60" customHeight="1" x14ac:dyDescent="0.25">
      <c r="A244" s="505"/>
      <c r="B244" s="505"/>
      <c r="C244" s="505"/>
      <c r="D244" s="505"/>
      <c r="E244" s="505"/>
      <c r="F244" s="505"/>
      <c r="G244" s="505"/>
      <c r="H244" s="505"/>
      <c r="I244" s="505"/>
      <c r="J244" s="505"/>
      <c r="K244" s="218" t="s">
        <v>311</v>
      </c>
      <c r="L244" s="505"/>
      <c r="M244" s="505"/>
      <c r="N244" s="300"/>
      <c r="O244" s="300"/>
      <c r="P244" s="300"/>
      <c r="Q244" s="300"/>
      <c r="R244" s="300"/>
      <c r="S244" s="300"/>
      <c r="T244" s="300"/>
      <c r="U244" s="300"/>
      <c r="V244" s="300"/>
      <c r="W244" s="300"/>
      <c r="X244" s="300"/>
      <c r="Y244" s="300"/>
      <c r="Z244" s="516"/>
      <c r="AA244" s="505"/>
      <c r="AB244" s="545"/>
      <c r="AC244" s="545"/>
      <c r="AD244" s="545"/>
    </row>
    <row r="245" spans="1:30" ht="60" customHeight="1" x14ac:dyDescent="0.25">
      <c r="A245" s="506"/>
      <c r="B245" s="506"/>
      <c r="C245" s="506"/>
      <c r="D245" s="506"/>
      <c r="E245" s="506"/>
      <c r="F245" s="506"/>
      <c r="G245" s="506"/>
      <c r="H245" s="506"/>
      <c r="I245" s="506"/>
      <c r="J245" s="506"/>
      <c r="K245" s="218" t="s">
        <v>312</v>
      </c>
      <c r="L245" s="506"/>
      <c r="M245" s="506"/>
      <c r="N245" s="300"/>
      <c r="O245" s="300"/>
      <c r="P245" s="300"/>
      <c r="Q245" s="300"/>
      <c r="R245" s="300"/>
      <c r="S245" s="300"/>
      <c r="T245" s="300"/>
      <c r="U245" s="300"/>
      <c r="V245" s="300"/>
      <c r="W245" s="300"/>
      <c r="X245" s="300"/>
      <c r="Y245" s="300"/>
      <c r="Z245" s="517"/>
      <c r="AA245" s="506"/>
      <c r="AB245" s="513"/>
      <c r="AC245" s="513"/>
      <c r="AD245" s="513"/>
    </row>
    <row r="246" spans="1:30" ht="17.399999999999999" x14ac:dyDescent="0.25">
      <c r="A246" s="527" t="s">
        <v>313</v>
      </c>
      <c r="B246" s="527"/>
      <c r="C246" s="527"/>
      <c r="D246" s="527"/>
      <c r="E246" s="527"/>
      <c r="F246" s="527"/>
      <c r="G246" s="527"/>
      <c r="H246" s="527"/>
      <c r="I246" s="527"/>
      <c r="J246" s="527"/>
      <c r="K246" s="527"/>
      <c r="L246" s="527"/>
      <c r="M246" s="527"/>
      <c r="N246" s="527"/>
      <c r="O246" s="527"/>
      <c r="P246" s="527"/>
      <c r="Q246" s="527"/>
      <c r="R246" s="527"/>
      <c r="S246" s="527"/>
      <c r="T246" s="527"/>
      <c r="U246" s="527"/>
      <c r="V246" s="527"/>
      <c r="W246" s="527"/>
      <c r="X246" s="527"/>
      <c r="Y246" s="527"/>
      <c r="Z246" s="527"/>
      <c r="AA246" s="527"/>
      <c r="AB246" s="527"/>
      <c r="AC246" s="527"/>
      <c r="AD246" s="527"/>
    </row>
    <row r="247" spans="1:30" x14ac:dyDescent="0.25">
      <c r="A247" s="228">
        <v>1</v>
      </c>
      <c r="B247" s="228">
        <v>2</v>
      </c>
      <c r="C247" s="228">
        <v>3</v>
      </c>
      <c r="D247" s="228">
        <v>4</v>
      </c>
      <c r="E247" s="228">
        <v>5</v>
      </c>
      <c r="F247" s="228">
        <v>6</v>
      </c>
      <c r="G247" s="228">
        <v>7</v>
      </c>
      <c r="H247" s="228">
        <v>8</v>
      </c>
      <c r="I247" s="228">
        <v>9</v>
      </c>
      <c r="J247" s="228">
        <v>10</v>
      </c>
      <c r="K247" s="228">
        <v>11</v>
      </c>
      <c r="L247" s="228">
        <v>12</v>
      </c>
      <c r="M247" s="228">
        <v>13</v>
      </c>
      <c r="N247" s="528">
        <v>14</v>
      </c>
      <c r="O247" s="529"/>
      <c r="P247" s="529"/>
      <c r="Q247" s="529"/>
      <c r="R247" s="529"/>
      <c r="S247" s="529"/>
      <c r="T247" s="529"/>
      <c r="U247" s="529"/>
      <c r="V247" s="529"/>
      <c r="W247" s="529"/>
      <c r="X247" s="529"/>
      <c r="Y247" s="530"/>
      <c r="Z247" s="228">
        <v>15</v>
      </c>
      <c r="AA247" s="531">
        <v>16</v>
      </c>
      <c r="AB247" s="531"/>
      <c r="AC247" s="531"/>
      <c r="AD247" s="531"/>
    </row>
    <row r="248" spans="1:30" x14ac:dyDescent="0.25">
      <c r="A248" s="532" t="s">
        <v>22</v>
      </c>
      <c r="B248" s="532"/>
      <c r="C248" s="533" t="s">
        <v>23</v>
      </c>
      <c r="D248" s="533" t="s">
        <v>24</v>
      </c>
      <c r="E248" s="534" t="s">
        <v>25</v>
      </c>
      <c r="F248" s="534" t="s">
        <v>26</v>
      </c>
      <c r="G248" s="533" t="s">
        <v>27</v>
      </c>
      <c r="H248" s="533" t="s">
        <v>28</v>
      </c>
      <c r="I248" s="534" t="s">
        <v>29</v>
      </c>
      <c r="J248" s="534" t="s">
        <v>30</v>
      </c>
      <c r="K248" s="534" t="s">
        <v>31</v>
      </c>
      <c r="L248" s="534" t="s">
        <v>32</v>
      </c>
      <c r="M248" s="534" t="s">
        <v>33</v>
      </c>
      <c r="N248" s="537" t="s">
        <v>34</v>
      </c>
      <c r="O248" s="538"/>
      <c r="P248" s="538"/>
      <c r="Q248" s="538"/>
      <c r="R248" s="538"/>
      <c r="S248" s="538"/>
      <c r="T248" s="538"/>
      <c r="U248" s="538"/>
      <c r="V248" s="538"/>
      <c r="W248" s="538"/>
      <c r="X248" s="538"/>
      <c r="Y248" s="539"/>
      <c r="Z248" s="533" t="s">
        <v>35</v>
      </c>
      <c r="AA248" s="533" t="s">
        <v>36</v>
      </c>
      <c r="AB248" s="533"/>
      <c r="AC248" s="533"/>
      <c r="AD248" s="533"/>
    </row>
    <row r="249" spans="1:30" x14ac:dyDescent="0.25">
      <c r="A249" s="533" t="s">
        <v>37</v>
      </c>
      <c r="B249" s="533" t="s">
        <v>38</v>
      </c>
      <c r="C249" s="533"/>
      <c r="D249" s="533"/>
      <c r="E249" s="535"/>
      <c r="F249" s="535"/>
      <c r="G249" s="533"/>
      <c r="H249" s="533"/>
      <c r="I249" s="535"/>
      <c r="J249" s="535"/>
      <c r="K249" s="535"/>
      <c r="L249" s="535"/>
      <c r="M249" s="535"/>
      <c r="N249" s="644" t="s">
        <v>39</v>
      </c>
      <c r="O249" s="645"/>
      <c r="P249" s="646"/>
      <c r="Q249" s="644" t="s">
        <v>40</v>
      </c>
      <c r="R249" s="645"/>
      <c r="S249" s="646"/>
      <c r="T249" s="644" t="s">
        <v>41</v>
      </c>
      <c r="U249" s="645"/>
      <c r="V249" s="646"/>
      <c r="W249" s="644" t="s">
        <v>42</v>
      </c>
      <c r="X249" s="645"/>
      <c r="Y249" s="646"/>
      <c r="Z249" s="533"/>
      <c r="AA249" s="229" t="s">
        <v>39</v>
      </c>
      <c r="AB249" s="229" t="s">
        <v>40</v>
      </c>
      <c r="AC249" s="229" t="s">
        <v>41</v>
      </c>
      <c r="AD249" s="229" t="s">
        <v>42</v>
      </c>
    </row>
    <row r="250" spans="1:30" x14ac:dyDescent="0.25">
      <c r="A250" s="533"/>
      <c r="B250" s="533"/>
      <c r="C250" s="533"/>
      <c r="D250" s="533"/>
      <c r="E250" s="536"/>
      <c r="F250" s="536"/>
      <c r="G250" s="533"/>
      <c r="H250" s="533"/>
      <c r="I250" s="536"/>
      <c r="J250" s="536"/>
      <c r="K250" s="536"/>
      <c r="L250" s="536"/>
      <c r="M250" s="536"/>
      <c r="N250" s="230" t="s">
        <v>43</v>
      </c>
      <c r="O250" s="230" t="s">
        <v>44</v>
      </c>
      <c r="P250" s="230" t="s">
        <v>45</v>
      </c>
      <c r="Q250" s="230" t="s">
        <v>46</v>
      </c>
      <c r="R250" s="230" t="s">
        <v>45</v>
      </c>
      <c r="S250" s="230" t="s">
        <v>47</v>
      </c>
      <c r="T250" s="230" t="s">
        <v>47</v>
      </c>
      <c r="U250" s="230" t="s">
        <v>46</v>
      </c>
      <c r="V250" s="230" t="s">
        <v>48</v>
      </c>
      <c r="W250" s="230" t="s">
        <v>49</v>
      </c>
      <c r="X250" s="230" t="s">
        <v>50</v>
      </c>
      <c r="Y250" s="230" t="s">
        <v>51</v>
      </c>
      <c r="Z250" s="533"/>
      <c r="AA250" s="231" t="s">
        <v>52</v>
      </c>
      <c r="AB250" s="231" t="s">
        <v>53</v>
      </c>
      <c r="AC250" s="231" t="s">
        <v>54</v>
      </c>
      <c r="AD250" s="231" t="s">
        <v>55</v>
      </c>
    </row>
    <row r="251" spans="1:30" ht="60" customHeight="1" x14ac:dyDescent="0.25">
      <c r="A251" s="605" t="s">
        <v>314</v>
      </c>
      <c r="B251" s="519"/>
      <c r="C251" s="605" t="s">
        <v>316</v>
      </c>
      <c r="D251" s="642" t="s">
        <v>317</v>
      </c>
      <c r="E251" s="605" t="s">
        <v>60</v>
      </c>
      <c r="F251" s="609" t="s">
        <v>318</v>
      </c>
      <c r="G251" s="609" t="s">
        <v>319</v>
      </c>
      <c r="H251" s="631">
        <v>40</v>
      </c>
      <c r="I251" s="605" t="s">
        <v>320</v>
      </c>
      <c r="J251" s="609" t="s">
        <v>321</v>
      </c>
      <c r="K251" s="61" t="s">
        <v>322</v>
      </c>
      <c r="L251" s="605" t="s">
        <v>323</v>
      </c>
      <c r="M251" s="609" t="s">
        <v>324</v>
      </c>
      <c r="N251" s="58"/>
      <c r="O251" s="61"/>
      <c r="P251" s="61"/>
      <c r="Q251" s="61"/>
      <c r="R251" s="61"/>
      <c r="S251" s="61"/>
      <c r="T251" s="61"/>
      <c r="U251" s="61"/>
      <c r="V251" s="61"/>
      <c r="W251" s="61"/>
      <c r="X251" s="61"/>
      <c r="Y251" s="61"/>
      <c r="Z251" s="635">
        <v>3050000</v>
      </c>
      <c r="AA251" s="632"/>
      <c r="AB251" s="632"/>
      <c r="AC251" s="632"/>
      <c r="AD251" s="634">
        <v>40</v>
      </c>
    </row>
    <row r="252" spans="1:30" ht="60" customHeight="1" x14ac:dyDescent="0.25">
      <c r="A252" s="638"/>
      <c r="B252" s="520"/>
      <c r="C252" s="524"/>
      <c r="D252" s="643"/>
      <c r="E252" s="524"/>
      <c r="F252" s="598"/>
      <c r="G252" s="598"/>
      <c r="H252" s="641"/>
      <c r="I252" s="524"/>
      <c r="J252" s="598"/>
      <c r="K252" s="61" t="s">
        <v>325</v>
      </c>
      <c r="L252" s="524"/>
      <c r="M252" s="598"/>
      <c r="N252" s="58"/>
      <c r="O252" s="58"/>
      <c r="P252" s="61"/>
      <c r="Q252" s="61"/>
      <c r="R252" s="61"/>
      <c r="S252" s="61"/>
      <c r="T252" s="61"/>
      <c r="U252" s="61"/>
      <c r="V252" s="61"/>
      <c r="W252" s="61"/>
      <c r="X252" s="61"/>
      <c r="Y252" s="61"/>
      <c r="Z252" s="636"/>
      <c r="AA252" s="639"/>
      <c r="AB252" s="639"/>
      <c r="AC252" s="639"/>
      <c r="AD252" s="640"/>
    </row>
    <row r="253" spans="1:30" ht="60" customHeight="1" x14ac:dyDescent="0.25">
      <c r="A253" s="638"/>
      <c r="B253" s="521" t="s">
        <v>315</v>
      </c>
      <c r="C253" s="524"/>
      <c r="D253" s="643"/>
      <c r="E253" s="524"/>
      <c r="F253" s="598"/>
      <c r="G253" s="598"/>
      <c r="H253" s="641"/>
      <c r="I253" s="524"/>
      <c r="J253" s="598"/>
      <c r="K253" s="61" t="s">
        <v>326</v>
      </c>
      <c r="L253" s="524"/>
      <c r="M253" s="598"/>
      <c r="N253" s="61"/>
      <c r="O253" s="58"/>
      <c r="P253" s="58"/>
      <c r="Q253" s="61"/>
      <c r="R253" s="61"/>
      <c r="S253" s="61"/>
      <c r="T253" s="61"/>
      <c r="U253" s="61"/>
      <c r="V253" s="61"/>
      <c r="W253" s="61"/>
      <c r="X253" s="61"/>
      <c r="Y253" s="61"/>
      <c r="Z253" s="636"/>
      <c r="AA253" s="639"/>
      <c r="AB253" s="639"/>
      <c r="AC253" s="639"/>
      <c r="AD253" s="640"/>
    </row>
    <row r="254" spans="1:30" ht="60" customHeight="1" x14ac:dyDescent="0.25">
      <c r="A254" s="638"/>
      <c r="B254" s="522"/>
      <c r="C254" s="524"/>
      <c r="D254" s="643"/>
      <c r="E254" s="524"/>
      <c r="F254" s="598"/>
      <c r="G254" s="598"/>
      <c r="H254" s="641"/>
      <c r="I254" s="524"/>
      <c r="J254" s="598"/>
      <c r="K254" s="61" t="s">
        <v>327</v>
      </c>
      <c r="L254" s="524"/>
      <c r="M254" s="598"/>
      <c r="N254" s="61"/>
      <c r="O254" s="61"/>
      <c r="P254" s="58"/>
      <c r="Q254" s="58"/>
      <c r="R254" s="232"/>
      <c r="S254" s="232"/>
      <c r="T254" s="232"/>
      <c r="U254" s="58"/>
      <c r="V254" s="58"/>
      <c r="W254" s="58"/>
      <c r="X254" s="58"/>
      <c r="Y254" s="58"/>
      <c r="Z254" s="636"/>
      <c r="AA254" s="639"/>
      <c r="AB254" s="639"/>
      <c r="AC254" s="639"/>
      <c r="AD254" s="640"/>
    </row>
    <row r="255" spans="1:30" ht="60" customHeight="1" x14ac:dyDescent="0.25">
      <c r="A255" s="638"/>
      <c r="B255" s="522"/>
      <c r="C255" s="524"/>
      <c r="D255" s="643"/>
      <c r="E255" s="524"/>
      <c r="F255" s="598"/>
      <c r="G255" s="598"/>
      <c r="H255" s="641"/>
      <c r="I255" s="524"/>
      <c r="J255" s="598"/>
      <c r="K255" s="61" t="s">
        <v>328</v>
      </c>
      <c r="L255" s="524"/>
      <c r="M255" s="598"/>
      <c r="N255" s="61"/>
      <c r="O255" s="61"/>
      <c r="P255" s="61"/>
      <c r="Q255" s="61"/>
      <c r="R255" s="61"/>
      <c r="S255" s="58"/>
      <c r="T255" s="61"/>
      <c r="U255" s="61"/>
      <c r="V255" s="58"/>
      <c r="W255" s="61"/>
      <c r="X255" s="61"/>
      <c r="Y255" s="58"/>
      <c r="Z255" s="636"/>
      <c r="AA255" s="639"/>
      <c r="AB255" s="639"/>
      <c r="AC255" s="639"/>
      <c r="AD255" s="640"/>
    </row>
    <row r="256" spans="1:30" ht="60" customHeight="1" x14ac:dyDescent="0.25">
      <c r="A256" s="638"/>
      <c r="B256" s="522"/>
      <c r="C256" s="524"/>
      <c r="D256" s="643"/>
      <c r="E256" s="524"/>
      <c r="F256" s="598"/>
      <c r="G256" s="598"/>
      <c r="H256" s="641"/>
      <c r="I256" s="524"/>
      <c r="J256" s="598"/>
      <c r="K256" s="61" t="s">
        <v>329</v>
      </c>
      <c r="L256" s="524"/>
      <c r="M256" s="598"/>
      <c r="N256" s="61"/>
      <c r="O256" s="61"/>
      <c r="P256" s="61"/>
      <c r="Q256" s="61"/>
      <c r="R256" s="61"/>
      <c r="S256" s="58"/>
      <c r="T256" s="61"/>
      <c r="U256" s="61"/>
      <c r="V256" s="58"/>
      <c r="W256" s="61"/>
      <c r="X256" s="61"/>
      <c r="Y256" s="58"/>
      <c r="Z256" s="636"/>
      <c r="AA256" s="639"/>
      <c r="AB256" s="639"/>
      <c r="AC256" s="639"/>
      <c r="AD256" s="640"/>
    </row>
    <row r="257" spans="1:30" ht="60" customHeight="1" x14ac:dyDescent="0.25">
      <c r="A257" s="638"/>
      <c r="B257" s="522"/>
      <c r="C257" s="524"/>
      <c r="D257" s="643"/>
      <c r="E257" s="524"/>
      <c r="F257" s="598"/>
      <c r="G257" s="599"/>
      <c r="H257" s="595"/>
      <c r="I257" s="525"/>
      <c r="J257" s="598"/>
      <c r="K257" s="61" t="s">
        <v>330</v>
      </c>
      <c r="L257" s="524"/>
      <c r="M257" s="598"/>
      <c r="N257" s="61"/>
      <c r="O257" s="61"/>
      <c r="P257" s="58"/>
      <c r="Q257" s="61"/>
      <c r="R257" s="61"/>
      <c r="S257" s="58"/>
      <c r="T257" s="61"/>
      <c r="U257" s="61"/>
      <c r="V257" s="58"/>
      <c r="W257" s="61"/>
      <c r="X257" s="61"/>
      <c r="Y257" s="58"/>
      <c r="Z257" s="637"/>
      <c r="AA257" s="633"/>
      <c r="AB257" s="633"/>
      <c r="AC257" s="633"/>
      <c r="AD257" s="569"/>
    </row>
    <row r="258" spans="1:30" ht="60" customHeight="1" x14ac:dyDescent="0.25">
      <c r="A258" s="638"/>
      <c r="B258" s="523"/>
      <c r="C258" s="524"/>
      <c r="D258" s="605" t="s">
        <v>333</v>
      </c>
      <c r="E258" s="605" t="s">
        <v>60</v>
      </c>
      <c r="F258" s="609" t="s">
        <v>334</v>
      </c>
      <c r="G258" s="601" t="s">
        <v>335</v>
      </c>
      <c r="H258" s="601">
        <v>50</v>
      </c>
      <c r="I258" s="605" t="s">
        <v>336</v>
      </c>
      <c r="J258" s="605" t="s">
        <v>337</v>
      </c>
      <c r="K258" s="233" t="s">
        <v>338</v>
      </c>
      <c r="L258" s="605" t="s">
        <v>323</v>
      </c>
      <c r="M258" s="609" t="s">
        <v>324</v>
      </c>
      <c r="N258" s="59"/>
      <c r="O258" s="233"/>
      <c r="P258" s="233"/>
      <c r="Q258" s="233"/>
      <c r="R258" s="233"/>
      <c r="S258" s="233"/>
      <c r="T258" s="233"/>
      <c r="U258" s="233"/>
      <c r="V258" s="233"/>
      <c r="W258" s="233"/>
      <c r="X258" s="233"/>
      <c r="Y258" s="233"/>
      <c r="Z258" s="635">
        <v>4055000</v>
      </c>
      <c r="AA258" s="600"/>
      <c r="AB258" s="600"/>
      <c r="AC258" s="600"/>
      <c r="AD258" s="597">
        <v>50</v>
      </c>
    </row>
    <row r="259" spans="1:30" ht="60" customHeight="1" x14ac:dyDescent="0.25">
      <c r="A259" s="524" t="s">
        <v>331</v>
      </c>
      <c r="B259" s="521" t="s">
        <v>332</v>
      </c>
      <c r="C259" s="524"/>
      <c r="D259" s="524"/>
      <c r="E259" s="524"/>
      <c r="F259" s="598"/>
      <c r="G259" s="601"/>
      <c r="H259" s="601"/>
      <c r="I259" s="524"/>
      <c r="J259" s="524"/>
      <c r="K259" s="233" t="s">
        <v>339</v>
      </c>
      <c r="L259" s="524"/>
      <c r="M259" s="598"/>
      <c r="N259" s="59"/>
      <c r="O259" s="233"/>
      <c r="P259" s="59"/>
      <c r="Q259" s="233"/>
      <c r="R259" s="233"/>
      <c r="S259" s="59"/>
      <c r="T259" s="233"/>
      <c r="U259" s="233"/>
      <c r="V259" s="59"/>
      <c r="W259" s="59"/>
      <c r="X259" s="233"/>
      <c r="Y259" s="233"/>
      <c r="Z259" s="636"/>
      <c r="AA259" s="600"/>
      <c r="AB259" s="600"/>
      <c r="AC259" s="600"/>
      <c r="AD259" s="597"/>
    </row>
    <row r="260" spans="1:30" ht="60" customHeight="1" x14ac:dyDescent="0.25">
      <c r="A260" s="525"/>
      <c r="B260" s="523"/>
      <c r="C260" s="524"/>
      <c r="D260" s="524"/>
      <c r="E260" s="524"/>
      <c r="F260" s="598"/>
      <c r="G260" s="609" t="s">
        <v>340</v>
      </c>
      <c r="H260" s="605">
        <v>200</v>
      </c>
      <c r="I260" s="524"/>
      <c r="J260" s="524"/>
      <c r="K260" s="233" t="s">
        <v>341</v>
      </c>
      <c r="L260" s="524"/>
      <c r="M260" s="598"/>
      <c r="N260" s="59"/>
      <c r="O260" s="233"/>
      <c r="P260" s="59"/>
      <c r="Q260" s="233"/>
      <c r="R260" s="233"/>
      <c r="S260" s="59"/>
      <c r="T260" s="233"/>
      <c r="U260" s="233"/>
      <c r="V260" s="59"/>
      <c r="W260" s="59"/>
      <c r="X260" s="233"/>
      <c r="Y260" s="233"/>
      <c r="Z260" s="636"/>
      <c r="AA260" s="605">
        <v>50</v>
      </c>
      <c r="AB260" s="605">
        <v>50</v>
      </c>
      <c r="AC260" s="605">
        <v>50</v>
      </c>
      <c r="AD260" s="605">
        <v>50</v>
      </c>
    </row>
    <row r="261" spans="1:30" ht="60" customHeight="1" x14ac:dyDescent="0.25">
      <c r="A261" s="605" t="s">
        <v>342</v>
      </c>
      <c r="B261" s="521" t="s">
        <v>343</v>
      </c>
      <c r="C261" s="524"/>
      <c r="D261" s="524"/>
      <c r="E261" s="524"/>
      <c r="F261" s="598"/>
      <c r="G261" s="599"/>
      <c r="H261" s="524"/>
      <c r="I261" s="524"/>
      <c r="J261" s="524"/>
      <c r="K261" s="233" t="s">
        <v>344</v>
      </c>
      <c r="L261" s="524"/>
      <c r="M261" s="598"/>
      <c r="N261" s="59"/>
      <c r="O261" s="59"/>
      <c r="P261" s="59"/>
      <c r="Q261" s="59"/>
      <c r="R261" s="59"/>
      <c r="S261" s="59"/>
      <c r="T261" s="59"/>
      <c r="U261" s="59"/>
      <c r="V261" s="59"/>
      <c r="W261" s="59"/>
      <c r="X261" s="59"/>
      <c r="Y261" s="59"/>
      <c r="Z261" s="636"/>
      <c r="AA261" s="524"/>
      <c r="AB261" s="524"/>
      <c r="AC261" s="524"/>
      <c r="AD261" s="524"/>
    </row>
    <row r="262" spans="1:30" ht="60" customHeight="1" x14ac:dyDescent="0.25">
      <c r="A262" s="524"/>
      <c r="B262" s="522"/>
      <c r="C262" s="524"/>
      <c r="D262" s="524"/>
      <c r="E262" s="524"/>
      <c r="F262" s="598"/>
      <c r="G262" s="609" t="s">
        <v>345</v>
      </c>
      <c r="H262" s="631">
        <v>6944</v>
      </c>
      <c r="I262" s="524"/>
      <c r="J262" s="524"/>
      <c r="K262" s="173" t="s">
        <v>346</v>
      </c>
      <c r="L262" s="524"/>
      <c r="M262" s="598"/>
      <c r="N262" s="234"/>
      <c r="O262" s="234"/>
      <c r="P262" s="234"/>
      <c r="Q262" s="234"/>
      <c r="R262" s="234"/>
      <c r="S262" s="234"/>
      <c r="T262" s="234"/>
      <c r="U262" s="234"/>
      <c r="V262" s="234"/>
      <c r="W262" s="234"/>
      <c r="X262" s="234"/>
      <c r="Y262" s="234"/>
      <c r="Z262" s="636"/>
      <c r="AA262" s="632"/>
      <c r="AB262" s="634">
        <v>1482</v>
      </c>
      <c r="AC262" s="634">
        <v>2500</v>
      </c>
      <c r="AD262" s="634">
        <v>2962</v>
      </c>
    </row>
    <row r="263" spans="1:30" ht="60" customHeight="1" x14ac:dyDescent="0.25">
      <c r="A263" s="524"/>
      <c r="B263" s="522"/>
      <c r="C263" s="524"/>
      <c r="D263" s="524"/>
      <c r="E263" s="525"/>
      <c r="F263" s="598"/>
      <c r="G263" s="599"/>
      <c r="H263" s="595"/>
      <c r="I263" s="525"/>
      <c r="J263" s="525"/>
      <c r="K263" s="173" t="s">
        <v>347</v>
      </c>
      <c r="L263" s="524"/>
      <c r="M263" s="598"/>
      <c r="N263" s="61"/>
      <c r="O263" s="61"/>
      <c r="P263" s="58"/>
      <c r="Q263" s="61"/>
      <c r="R263" s="61"/>
      <c r="S263" s="58"/>
      <c r="T263" s="61"/>
      <c r="U263" s="61"/>
      <c r="V263" s="58"/>
      <c r="W263" s="61"/>
      <c r="X263" s="61"/>
      <c r="Y263" s="58"/>
      <c r="Z263" s="637"/>
      <c r="AA263" s="633"/>
      <c r="AB263" s="569"/>
      <c r="AC263" s="569"/>
      <c r="AD263" s="569"/>
    </row>
    <row r="264" spans="1:30" ht="60" customHeight="1" x14ac:dyDescent="0.25">
      <c r="A264" s="605" t="s">
        <v>331</v>
      </c>
      <c r="B264" s="616" t="s">
        <v>348</v>
      </c>
      <c r="C264" s="524"/>
      <c r="D264" s="617" t="s">
        <v>349</v>
      </c>
      <c r="E264" s="605" t="s">
        <v>60</v>
      </c>
      <c r="F264" s="622" t="s">
        <v>350</v>
      </c>
      <c r="G264" s="605" t="s">
        <v>351</v>
      </c>
      <c r="H264" s="605">
        <v>3</v>
      </c>
      <c r="I264" s="605" t="s">
        <v>352</v>
      </c>
      <c r="J264" s="609" t="s">
        <v>353</v>
      </c>
      <c r="K264" s="235" t="s">
        <v>354</v>
      </c>
      <c r="L264" s="628" t="s">
        <v>323</v>
      </c>
      <c r="M264" s="609" t="s">
        <v>355</v>
      </c>
      <c r="N264" s="236"/>
      <c r="O264" s="60"/>
      <c r="P264" s="236"/>
      <c r="Q264" s="236"/>
      <c r="R264" s="236"/>
      <c r="S264" s="236"/>
      <c r="T264" s="236"/>
      <c r="U264" s="236"/>
      <c r="V264" s="236"/>
      <c r="W264" s="236"/>
      <c r="X264" s="236"/>
      <c r="Y264" s="236"/>
      <c r="Z264" s="610">
        <v>0</v>
      </c>
      <c r="AA264" s="613"/>
      <c r="AB264" s="605">
        <v>1</v>
      </c>
      <c r="AC264" s="613"/>
      <c r="AD264" s="605">
        <v>2</v>
      </c>
    </row>
    <row r="265" spans="1:30" ht="60" customHeight="1" x14ac:dyDescent="0.25">
      <c r="A265" s="524"/>
      <c r="B265" s="616"/>
      <c r="C265" s="524"/>
      <c r="D265" s="618"/>
      <c r="E265" s="524"/>
      <c r="F265" s="623"/>
      <c r="G265" s="524"/>
      <c r="H265" s="524"/>
      <c r="I265" s="524"/>
      <c r="J265" s="598"/>
      <c r="K265" s="237" t="s">
        <v>356</v>
      </c>
      <c r="L265" s="629"/>
      <c r="M265" s="598"/>
      <c r="N265" s="236"/>
      <c r="O265" s="236"/>
      <c r="P265" s="60"/>
      <c r="Q265" s="236"/>
      <c r="R265" s="236"/>
      <c r="S265" s="236"/>
      <c r="T265" s="236"/>
      <c r="U265" s="236"/>
      <c r="V265" s="236"/>
      <c r="W265" s="236"/>
      <c r="X265" s="236"/>
      <c r="Y265" s="236"/>
      <c r="Z265" s="611"/>
      <c r="AA265" s="614"/>
      <c r="AB265" s="524"/>
      <c r="AC265" s="614"/>
      <c r="AD265" s="524"/>
    </row>
    <row r="266" spans="1:30" ht="60" customHeight="1" x14ac:dyDescent="0.25">
      <c r="A266" s="524"/>
      <c r="B266" s="519" t="s">
        <v>357</v>
      </c>
      <c r="C266" s="524"/>
      <c r="D266" s="618"/>
      <c r="E266" s="524"/>
      <c r="F266" s="623"/>
      <c r="G266" s="524"/>
      <c r="H266" s="524"/>
      <c r="I266" s="524"/>
      <c r="J266" s="598"/>
      <c r="K266" s="237" t="s">
        <v>358</v>
      </c>
      <c r="L266" s="629"/>
      <c r="M266" s="598"/>
      <c r="N266" s="236"/>
      <c r="O266" s="236"/>
      <c r="P266" s="60"/>
      <c r="Q266" s="236"/>
      <c r="R266" s="236"/>
      <c r="S266" s="236"/>
      <c r="T266" s="236"/>
      <c r="U266" s="236"/>
      <c r="V266" s="236"/>
      <c r="W266" s="236"/>
      <c r="X266" s="236"/>
      <c r="Y266" s="236"/>
      <c r="Z266" s="611"/>
      <c r="AA266" s="614"/>
      <c r="AB266" s="524"/>
      <c r="AC266" s="614"/>
      <c r="AD266" s="524"/>
    </row>
    <row r="267" spans="1:30" ht="60" customHeight="1" x14ac:dyDescent="0.25">
      <c r="A267" s="524"/>
      <c r="B267" s="607"/>
      <c r="C267" s="524"/>
      <c r="D267" s="618"/>
      <c r="E267" s="524"/>
      <c r="F267" s="623"/>
      <c r="G267" s="524"/>
      <c r="H267" s="524"/>
      <c r="I267" s="524"/>
      <c r="J267" s="598"/>
      <c r="K267" s="237" t="s">
        <v>359</v>
      </c>
      <c r="L267" s="629"/>
      <c r="M267" s="598"/>
      <c r="N267" s="236"/>
      <c r="O267" s="60"/>
      <c r="P267" s="60"/>
      <c r="Q267" s="236"/>
      <c r="R267" s="236"/>
      <c r="S267" s="236"/>
      <c r="T267" s="236"/>
      <c r="U267" s="236"/>
      <c r="V267" s="236"/>
      <c r="W267" s="236"/>
      <c r="X267" s="236"/>
      <c r="Y267" s="236"/>
      <c r="Z267" s="611"/>
      <c r="AA267" s="614"/>
      <c r="AB267" s="524"/>
      <c r="AC267" s="614"/>
      <c r="AD267" s="524"/>
    </row>
    <row r="268" spans="1:30" ht="60" customHeight="1" x14ac:dyDescent="0.25">
      <c r="A268" s="177"/>
      <c r="B268" s="607"/>
      <c r="C268" s="524"/>
      <c r="D268" s="618"/>
      <c r="E268" s="524"/>
      <c r="F268" s="623"/>
      <c r="G268" s="524"/>
      <c r="H268" s="524"/>
      <c r="I268" s="524"/>
      <c r="J268" s="598"/>
      <c r="K268" s="238" t="s">
        <v>360</v>
      </c>
      <c r="L268" s="629"/>
      <c r="M268" s="598"/>
      <c r="N268" s="236"/>
      <c r="O268" s="60"/>
      <c r="P268" s="60"/>
      <c r="Q268" s="236"/>
      <c r="R268" s="236"/>
      <c r="S268" s="236"/>
      <c r="T268" s="236"/>
      <c r="U268" s="236"/>
      <c r="V268" s="236"/>
      <c r="W268" s="236"/>
      <c r="X268" s="236"/>
      <c r="Y268" s="236"/>
      <c r="Z268" s="611"/>
      <c r="AA268" s="614"/>
      <c r="AB268" s="524"/>
      <c r="AC268" s="614"/>
      <c r="AD268" s="524"/>
    </row>
    <row r="269" spans="1:30" ht="60" customHeight="1" x14ac:dyDescent="0.25">
      <c r="A269" s="177"/>
      <c r="B269" s="607"/>
      <c r="C269" s="524"/>
      <c r="D269" s="618"/>
      <c r="E269" s="524"/>
      <c r="F269" s="623"/>
      <c r="G269" s="524"/>
      <c r="H269" s="524"/>
      <c r="I269" s="524"/>
      <c r="J269" s="598"/>
      <c r="K269" s="173" t="s">
        <v>361</v>
      </c>
      <c r="L269" s="630"/>
      <c r="M269" s="598"/>
      <c r="N269" s="236"/>
      <c r="O269" s="60"/>
      <c r="P269" s="60"/>
      <c r="Q269" s="236"/>
      <c r="R269" s="236"/>
      <c r="S269" s="236"/>
      <c r="T269" s="236"/>
      <c r="U269" s="236"/>
      <c r="V269" s="236"/>
      <c r="W269" s="236"/>
      <c r="X269" s="236"/>
      <c r="Y269" s="236"/>
      <c r="Z269" s="611"/>
      <c r="AA269" s="614"/>
      <c r="AB269" s="524"/>
      <c r="AC269" s="614"/>
      <c r="AD269" s="524"/>
    </row>
    <row r="270" spans="1:30" ht="60" customHeight="1" x14ac:dyDescent="0.25">
      <c r="A270" s="177"/>
      <c r="B270" s="607"/>
      <c r="C270" s="524"/>
      <c r="D270" s="618"/>
      <c r="E270" s="524"/>
      <c r="F270" s="623"/>
      <c r="G270" s="524"/>
      <c r="H270" s="524"/>
      <c r="I270" s="524"/>
      <c r="J270" s="598"/>
      <c r="K270" s="173" t="s">
        <v>362</v>
      </c>
      <c r="L270" s="630"/>
      <c r="M270" s="598"/>
      <c r="N270" s="236"/>
      <c r="O270" s="60"/>
      <c r="P270" s="60"/>
      <c r="Q270" s="236"/>
      <c r="R270" s="236"/>
      <c r="S270" s="236"/>
      <c r="T270" s="236"/>
      <c r="U270" s="236"/>
      <c r="V270" s="236"/>
      <c r="W270" s="236"/>
      <c r="X270" s="236"/>
      <c r="Y270" s="236"/>
      <c r="Z270" s="611"/>
      <c r="AA270" s="614"/>
      <c r="AB270" s="524"/>
      <c r="AC270" s="614"/>
      <c r="AD270" s="524"/>
    </row>
    <row r="271" spans="1:30" ht="60" customHeight="1" x14ac:dyDescent="0.25">
      <c r="A271" s="177"/>
      <c r="B271" s="607"/>
      <c r="C271" s="524"/>
      <c r="D271" s="618"/>
      <c r="E271" s="524"/>
      <c r="F271" s="623"/>
      <c r="G271" s="524"/>
      <c r="H271" s="524"/>
      <c r="I271" s="524"/>
      <c r="J271" s="598"/>
      <c r="K271" s="173" t="s">
        <v>363</v>
      </c>
      <c r="L271" s="630"/>
      <c r="M271" s="598"/>
      <c r="N271" s="239"/>
      <c r="O271" s="240"/>
      <c r="P271" s="241"/>
      <c r="Q271" s="241"/>
      <c r="R271" s="241"/>
      <c r="S271" s="241"/>
      <c r="T271" s="241"/>
      <c r="U271" s="241"/>
      <c r="V271" s="241"/>
      <c r="W271" s="241"/>
      <c r="X271" s="241"/>
      <c r="Y271" s="242"/>
      <c r="Z271" s="611"/>
      <c r="AA271" s="614"/>
      <c r="AB271" s="524"/>
      <c r="AC271" s="614"/>
      <c r="AD271" s="524"/>
    </row>
    <row r="272" spans="1:30" ht="60" customHeight="1" x14ac:dyDescent="0.25">
      <c r="A272" s="177"/>
      <c r="B272" s="607"/>
      <c r="C272" s="524"/>
      <c r="D272" s="618"/>
      <c r="E272" s="524"/>
      <c r="F272" s="623"/>
      <c r="G272" s="524"/>
      <c r="H272" s="524"/>
      <c r="I272" s="524"/>
      <c r="J272" s="598"/>
      <c r="K272" s="173" t="s">
        <v>364</v>
      </c>
      <c r="L272" s="630"/>
      <c r="M272" s="598"/>
      <c r="N272" s="243"/>
      <c r="O272" s="241"/>
      <c r="P272" s="240"/>
      <c r="Q272" s="240"/>
      <c r="R272" s="241"/>
      <c r="S272" s="241"/>
      <c r="T272" s="241"/>
      <c r="U272" s="241"/>
      <c r="V272" s="241"/>
      <c r="W272" s="241"/>
      <c r="X272" s="241"/>
      <c r="Y272" s="242"/>
      <c r="Z272" s="611"/>
      <c r="AA272" s="614"/>
      <c r="AB272" s="524"/>
      <c r="AC272" s="614"/>
      <c r="AD272" s="524"/>
    </row>
    <row r="273" spans="1:30" ht="60" customHeight="1" x14ac:dyDescent="0.25">
      <c r="A273" s="177"/>
      <c r="B273" s="607"/>
      <c r="C273" s="524"/>
      <c r="D273" s="618"/>
      <c r="E273" s="524"/>
      <c r="F273" s="623"/>
      <c r="G273" s="524"/>
      <c r="H273" s="524"/>
      <c r="I273" s="524"/>
      <c r="J273" s="598"/>
      <c r="K273" s="173" t="s">
        <v>365</v>
      </c>
      <c r="L273" s="630"/>
      <c r="M273" s="598"/>
      <c r="N273" s="243"/>
      <c r="O273" s="241"/>
      <c r="P273" s="241"/>
      <c r="Q273" s="241"/>
      <c r="R273" s="240"/>
      <c r="S273" s="240"/>
      <c r="T273" s="240"/>
      <c r="U273" s="240"/>
      <c r="V273" s="240"/>
      <c r="W273" s="240"/>
      <c r="X273" s="240"/>
      <c r="Y273" s="244"/>
      <c r="Z273" s="611"/>
      <c r="AA273" s="614"/>
      <c r="AB273" s="524"/>
      <c r="AC273" s="614"/>
      <c r="AD273" s="524"/>
    </row>
    <row r="274" spans="1:30" ht="60" customHeight="1" x14ac:dyDescent="0.3">
      <c r="A274" s="177"/>
      <c r="B274" s="520"/>
      <c r="C274" s="524"/>
      <c r="D274" s="619"/>
      <c r="E274" s="525"/>
      <c r="F274" s="624"/>
      <c r="G274" s="525"/>
      <c r="H274" s="525"/>
      <c r="I274" s="525"/>
      <c r="J274" s="599"/>
      <c r="K274" s="173" t="s">
        <v>366</v>
      </c>
      <c r="L274" s="630"/>
      <c r="M274" s="598"/>
      <c r="N274" s="245"/>
      <c r="O274" s="245"/>
      <c r="P274" s="245"/>
      <c r="Q274" s="245"/>
      <c r="R274" s="245"/>
      <c r="S274" s="245"/>
      <c r="T274" s="245"/>
      <c r="U274" s="245"/>
      <c r="V274" s="245"/>
      <c r="W274" s="245"/>
      <c r="X274" s="245"/>
      <c r="Y274" s="246"/>
      <c r="Z274" s="612"/>
      <c r="AA274" s="615"/>
      <c r="AB274" s="525"/>
      <c r="AC274" s="615"/>
      <c r="AD274" s="525"/>
    </row>
    <row r="275" spans="1:30" ht="60" customHeight="1" x14ac:dyDescent="0.25">
      <c r="A275" s="605" t="s">
        <v>367</v>
      </c>
      <c r="B275" s="519" t="s">
        <v>368</v>
      </c>
      <c r="C275" s="524"/>
      <c r="D275" s="608" t="s">
        <v>369</v>
      </c>
      <c r="E275" s="605" t="s">
        <v>60</v>
      </c>
      <c r="F275" s="609" t="s">
        <v>370</v>
      </c>
      <c r="G275" s="597" t="s">
        <v>305</v>
      </c>
      <c r="H275" s="597">
        <v>3</v>
      </c>
      <c r="I275" s="604" t="s">
        <v>371</v>
      </c>
      <c r="J275" s="605" t="s">
        <v>372</v>
      </c>
      <c r="K275" s="61" t="s">
        <v>373</v>
      </c>
      <c r="L275" s="597" t="s">
        <v>323</v>
      </c>
      <c r="M275" s="601" t="s">
        <v>374</v>
      </c>
      <c r="N275" s="60"/>
      <c r="O275" s="60"/>
      <c r="P275" s="60"/>
      <c r="Q275" s="60"/>
      <c r="R275" s="60"/>
      <c r="S275" s="60"/>
      <c r="T275" s="60"/>
      <c r="U275" s="60"/>
      <c r="V275" s="60"/>
      <c r="W275" s="60"/>
      <c r="X275" s="60"/>
      <c r="Y275" s="60"/>
      <c r="Z275" s="610">
        <v>0</v>
      </c>
      <c r="AA275" s="600"/>
      <c r="AB275" s="597">
        <v>1</v>
      </c>
      <c r="AC275" s="600"/>
      <c r="AD275" s="597">
        <v>2</v>
      </c>
    </row>
    <row r="276" spans="1:30" ht="60" customHeight="1" x14ac:dyDescent="0.25">
      <c r="A276" s="524"/>
      <c r="B276" s="607"/>
      <c r="C276" s="524"/>
      <c r="D276" s="608"/>
      <c r="E276" s="524"/>
      <c r="F276" s="598"/>
      <c r="G276" s="597"/>
      <c r="H276" s="597"/>
      <c r="I276" s="604"/>
      <c r="J276" s="524"/>
      <c r="K276" s="61" t="s">
        <v>375</v>
      </c>
      <c r="L276" s="597"/>
      <c r="M276" s="601"/>
      <c r="N276" s="60"/>
      <c r="O276" s="60"/>
      <c r="P276" s="60"/>
      <c r="Q276" s="60"/>
      <c r="R276" s="60"/>
      <c r="S276" s="60"/>
      <c r="T276" s="60"/>
      <c r="U276" s="60"/>
      <c r="V276" s="60"/>
      <c r="W276" s="60"/>
      <c r="X276" s="60"/>
      <c r="Y276" s="60"/>
      <c r="Z276" s="611"/>
      <c r="AA276" s="600"/>
      <c r="AB276" s="597"/>
      <c r="AC276" s="600"/>
      <c r="AD276" s="597"/>
    </row>
    <row r="277" spans="1:30" ht="60" customHeight="1" x14ac:dyDescent="0.25">
      <c r="A277" s="524"/>
      <c r="B277" s="607"/>
      <c r="C277" s="524"/>
      <c r="D277" s="608"/>
      <c r="E277" s="524"/>
      <c r="F277" s="598"/>
      <c r="G277" s="597"/>
      <c r="H277" s="597"/>
      <c r="I277" s="604"/>
      <c r="J277" s="524"/>
      <c r="K277" s="61" t="s">
        <v>376</v>
      </c>
      <c r="L277" s="597"/>
      <c r="M277" s="601"/>
      <c r="N277" s="60"/>
      <c r="O277" s="60"/>
      <c r="P277" s="60"/>
      <c r="Q277" s="60"/>
      <c r="R277" s="60"/>
      <c r="S277" s="60"/>
      <c r="T277" s="60"/>
      <c r="U277" s="60"/>
      <c r="V277" s="60"/>
      <c r="W277" s="60"/>
      <c r="X277" s="60"/>
      <c r="Y277" s="60"/>
      <c r="Z277" s="611"/>
      <c r="AA277" s="600"/>
      <c r="AB277" s="597"/>
      <c r="AC277" s="600"/>
      <c r="AD277" s="597"/>
    </row>
    <row r="278" spans="1:30" ht="60" customHeight="1" x14ac:dyDescent="0.25">
      <c r="A278" s="524"/>
      <c r="B278" s="607"/>
      <c r="C278" s="524"/>
      <c r="D278" s="608"/>
      <c r="E278" s="524"/>
      <c r="F278" s="598"/>
      <c r="G278" s="597"/>
      <c r="H278" s="597"/>
      <c r="I278" s="604"/>
      <c r="J278" s="524"/>
      <c r="K278" s="61" t="s">
        <v>377</v>
      </c>
      <c r="L278" s="597"/>
      <c r="M278" s="601"/>
      <c r="N278" s="60"/>
      <c r="O278" s="60"/>
      <c r="P278" s="60"/>
      <c r="Q278" s="60"/>
      <c r="R278" s="60"/>
      <c r="S278" s="60"/>
      <c r="T278" s="60"/>
      <c r="U278" s="60"/>
      <c r="V278" s="60"/>
      <c r="W278" s="60"/>
      <c r="X278" s="60"/>
      <c r="Y278" s="60"/>
      <c r="Z278" s="611"/>
      <c r="AA278" s="600"/>
      <c r="AB278" s="597"/>
      <c r="AC278" s="600"/>
      <c r="AD278" s="597"/>
    </row>
    <row r="279" spans="1:30" ht="60" customHeight="1" x14ac:dyDescent="0.25">
      <c r="A279" s="524"/>
      <c r="B279" s="607"/>
      <c r="C279" s="524"/>
      <c r="D279" s="608"/>
      <c r="E279" s="524"/>
      <c r="F279" s="598"/>
      <c r="G279" s="597"/>
      <c r="H279" s="597"/>
      <c r="I279" s="604"/>
      <c r="J279" s="525"/>
      <c r="K279" s="61" t="s">
        <v>378</v>
      </c>
      <c r="L279" s="597"/>
      <c r="M279" s="601"/>
      <c r="N279" s="60"/>
      <c r="O279" s="60"/>
      <c r="P279" s="60"/>
      <c r="Q279" s="60"/>
      <c r="R279" s="60"/>
      <c r="S279" s="60"/>
      <c r="T279" s="60"/>
      <c r="U279" s="60"/>
      <c r="V279" s="60"/>
      <c r="W279" s="60"/>
      <c r="X279" s="60"/>
      <c r="Y279" s="60"/>
      <c r="Z279" s="612"/>
      <c r="AA279" s="600"/>
      <c r="AB279" s="597"/>
      <c r="AC279" s="600"/>
      <c r="AD279" s="597"/>
    </row>
    <row r="280" spans="1:30" ht="60" customHeight="1" x14ac:dyDescent="0.25">
      <c r="A280" s="601" t="s">
        <v>342</v>
      </c>
      <c r="B280" s="602" t="s">
        <v>379</v>
      </c>
      <c r="C280" s="524"/>
      <c r="D280" s="603" t="s">
        <v>380</v>
      </c>
      <c r="E280" s="597" t="s">
        <v>60</v>
      </c>
      <c r="F280" s="601" t="s">
        <v>381</v>
      </c>
      <c r="G280" s="247" t="s">
        <v>382</v>
      </c>
      <c r="H280" s="249">
        <v>8750</v>
      </c>
      <c r="I280" s="597" t="s">
        <v>383</v>
      </c>
      <c r="J280" s="597" t="s">
        <v>384</v>
      </c>
      <c r="K280" s="61" t="s">
        <v>385</v>
      </c>
      <c r="L280" s="597" t="s">
        <v>323</v>
      </c>
      <c r="M280" s="601" t="s">
        <v>386</v>
      </c>
      <c r="N280" s="60"/>
      <c r="O280" s="60"/>
      <c r="P280" s="60"/>
      <c r="Q280" s="60"/>
      <c r="R280" s="60"/>
      <c r="S280" s="60"/>
      <c r="T280" s="60"/>
      <c r="U280" s="60"/>
      <c r="V280" s="60"/>
      <c r="W280" s="60"/>
      <c r="X280" s="60"/>
      <c r="Y280" s="60"/>
      <c r="Z280" s="606">
        <v>13355000</v>
      </c>
      <c r="AA280" s="178">
        <v>2625</v>
      </c>
      <c r="AB280" s="178">
        <v>2625</v>
      </c>
      <c r="AC280" s="178">
        <v>1500</v>
      </c>
      <c r="AD280" s="178">
        <v>2000</v>
      </c>
    </row>
    <row r="281" spans="1:30" ht="60" customHeight="1" x14ac:dyDescent="0.25">
      <c r="A281" s="601"/>
      <c r="B281" s="602"/>
      <c r="C281" s="524"/>
      <c r="D281" s="603"/>
      <c r="E281" s="597"/>
      <c r="F281" s="601"/>
      <c r="G281" s="168" t="s">
        <v>387</v>
      </c>
      <c r="H281" s="62">
        <v>3325</v>
      </c>
      <c r="I281" s="597"/>
      <c r="J281" s="597"/>
      <c r="K281" s="61" t="s">
        <v>388</v>
      </c>
      <c r="L281" s="597"/>
      <c r="M281" s="601"/>
      <c r="N281" s="60"/>
      <c r="O281" s="60"/>
      <c r="P281" s="60"/>
      <c r="Q281" s="60"/>
      <c r="R281" s="60"/>
      <c r="S281" s="60"/>
      <c r="T281" s="60"/>
      <c r="U281" s="60"/>
      <c r="V281" s="60"/>
      <c r="W281" s="60"/>
      <c r="X281" s="60"/>
      <c r="Y281" s="60"/>
      <c r="Z281" s="606"/>
      <c r="AA281" s="178">
        <v>875</v>
      </c>
      <c r="AB281" s="178">
        <v>875</v>
      </c>
      <c r="AC281" s="178">
        <v>875</v>
      </c>
      <c r="AD281" s="178">
        <v>700</v>
      </c>
    </row>
    <row r="282" spans="1:30" ht="60" customHeight="1" x14ac:dyDescent="0.25">
      <c r="A282" s="601"/>
      <c r="B282" s="602"/>
      <c r="C282" s="524"/>
      <c r="D282" s="603"/>
      <c r="E282" s="597"/>
      <c r="F282" s="601"/>
      <c r="G282" s="247" t="s">
        <v>389</v>
      </c>
      <c r="H282" s="249">
        <v>1600</v>
      </c>
      <c r="I282" s="597"/>
      <c r="J282" s="597"/>
      <c r="K282" s="61" t="s">
        <v>390</v>
      </c>
      <c r="L282" s="597"/>
      <c r="M282" s="601"/>
      <c r="N282" s="60"/>
      <c r="O282" s="60"/>
      <c r="P282" s="60"/>
      <c r="Q282" s="60"/>
      <c r="R282" s="60"/>
      <c r="S282" s="60"/>
      <c r="T282" s="60"/>
      <c r="U282" s="60"/>
      <c r="V282" s="60"/>
      <c r="W282" s="60"/>
      <c r="X282" s="60"/>
      <c r="Y282" s="60"/>
      <c r="Z282" s="606"/>
      <c r="AA282" s="178">
        <v>600</v>
      </c>
      <c r="AB282" s="178">
        <v>600</v>
      </c>
      <c r="AC282" s="178">
        <v>200</v>
      </c>
      <c r="AD282" s="178">
        <v>200</v>
      </c>
    </row>
    <row r="283" spans="1:30" ht="60" customHeight="1" x14ac:dyDescent="0.25">
      <c r="A283" s="601"/>
      <c r="B283" s="602"/>
      <c r="C283" s="524"/>
      <c r="D283" s="603"/>
      <c r="E283" s="597"/>
      <c r="F283" s="601"/>
      <c r="G283" s="247" t="s">
        <v>391</v>
      </c>
      <c r="H283" s="249">
        <v>175</v>
      </c>
      <c r="I283" s="597"/>
      <c r="J283" s="597"/>
      <c r="K283" s="61" t="s">
        <v>392</v>
      </c>
      <c r="L283" s="597"/>
      <c r="M283" s="601"/>
      <c r="N283" s="60"/>
      <c r="O283" s="60"/>
      <c r="P283" s="60"/>
      <c r="Q283" s="60"/>
      <c r="R283" s="60"/>
      <c r="S283" s="60"/>
      <c r="T283" s="60"/>
      <c r="U283" s="60"/>
      <c r="V283" s="60"/>
      <c r="W283" s="60"/>
      <c r="X283" s="60"/>
      <c r="Y283" s="60"/>
      <c r="Z283" s="606"/>
      <c r="AA283" s="178">
        <v>50</v>
      </c>
      <c r="AB283" s="178">
        <v>50</v>
      </c>
      <c r="AC283" s="178">
        <v>50</v>
      </c>
      <c r="AD283" s="178">
        <v>25</v>
      </c>
    </row>
    <row r="284" spans="1:30" ht="60" customHeight="1" x14ac:dyDescent="0.25">
      <c r="A284" s="601"/>
      <c r="B284" s="602"/>
      <c r="C284" s="524"/>
      <c r="D284" s="603"/>
      <c r="E284" s="597"/>
      <c r="F284" s="601"/>
      <c r="G284" s="455" t="s">
        <v>393</v>
      </c>
      <c r="H284" s="596">
        <v>3000</v>
      </c>
      <c r="I284" s="597"/>
      <c r="J284" s="597"/>
      <c r="K284" s="61" t="s">
        <v>394</v>
      </c>
      <c r="L284" s="597"/>
      <c r="M284" s="601"/>
      <c r="N284" s="60"/>
      <c r="O284" s="60"/>
      <c r="P284" s="60"/>
      <c r="Q284" s="60"/>
      <c r="R284" s="60"/>
      <c r="S284" s="60"/>
      <c r="T284" s="60"/>
      <c r="U284" s="60"/>
      <c r="V284" s="60"/>
      <c r="W284" s="60"/>
      <c r="X284" s="60"/>
      <c r="Y284" s="60"/>
      <c r="Z284" s="606"/>
      <c r="AA284" s="570">
        <v>750</v>
      </c>
      <c r="AB284" s="570">
        <v>750</v>
      </c>
      <c r="AC284" s="570">
        <v>750</v>
      </c>
      <c r="AD284" s="570">
        <v>750</v>
      </c>
    </row>
    <row r="285" spans="1:30" ht="60" customHeight="1" x14ac:dyDescent="0.25">
      <c r="A285" s="601"/>
      <c r="B285" s="602"/>
      <c r="C285" s="524"/>
      <c r="D285" s="603"/>
      <c r="E285" s="597"/>
      <c r="F285" s="601"/>
      <c r="G285" s="455"/>
      <c r="H285" s="596"/>
      <c r="I285" s="597"/>
      <c r="J285" s="597"/>
      <c r="K285" s="250" t="s">
        <v>395</v>
      </c>
      <c r="L285" s="597"/>
      <c r="M285" s="601"/>
      <c r="N285" s="60"/>
      <c r="O285" s="60"/>
      <c r="P285" s="60"/>
      <c r="Q285" s="60"/>
      <c r="R285" s="60"/>
      <c r="S285" s="60"/>
      <c r="T285" s="60"/>
      <c r="U285" s="60"/>
      <c r="V285" s="60"/>
      <c r="W285" s="60"/>
      <c r="X285" s="60"/>
      <c r="Y285" s="60"/>
      <c r="Z285" s="606"/>
      <c r="AA285" s="570"/>
      <c r="AB285" s="570"/>
      <c r="AC285" s="570"/>
      <c r="AD285" s="570"/>
    </row>
    <row r="286" spans="1:30" ht="60" customHeight="1" x14ac:dyDescent="0.25">
      <c r="A286" s="567"/>
      <c r="B286" s="567"/>
      <c r="C286" s="524"/>
      <c r="D286" s="525" t="s">
        <v>396</v>
      </c>
      <c r="E286" s="525" t="s">
        <v>60</v>
      </c>
      <c r="F286" s="599" t="s">
        <v>397</v>
      </c>
      <c r="G286" s="620" t="s">
        <v>398</v>
      </c>
      <c r="H286" s="595">
        <v>9</v>
      </c>
      <c r="I286" s="525" t="s">
        <v>399</v>
      </c>
      <c r="J286" s="525" t="s">
        <v>400</v>
      </c>
      <c r="K286" s="63" t="s">
        <v>401</v>
      </c>
      <c r="L286" s="524" t="s">
        <v>323</v>
      </c>
      <c r="M286" s="598" t="s">
        <v>402</v>
      </c>
      <c r="N286" s="64"/>
      <c r="O286" s="64"/>
      <c r="P286" s="64"/>
      <c r="Q286" s="64"/>
      <c r="R286" s="64"/>
      <c r="S286" s="64"/>
      <c r="T286" s="64"/>
      <c r="U286" s="64"/>
      <c r="V286" s="64"/>
      <c r="W286" s="64"/>
      <c r="X286" s="64"/>
      <c r="Y286" s="64"/>
      <c r="Z286" s="593">
        <v>4255000</v>
      </c>
      <c r="AA286" s="569">
        <v>3</v>
      </c>
      <c r="AB286" s="569">
        <v>2</v>
      </c>
      <c r="AC286" s="569">
        <v>2</v>
      </c>
      <c r="AD286" s="569">
        <v>2</v>
      </c>
    </row>
    <row r="287" spans="1:30" ht="60" customHeight="1" x14ac:dyDescent="0.25">
      <c r="A287" s="567"/>
      <c r="B287" s="567"/>
      <c r="C287" s="524"/>
      <c r="D287" s="597"/>
      <c r="E287" s="597"/>
      <c r="F287" s="601"/>
      <c r="G287" s="620"/>
      <c r="H287" s="596"/>
      <c r="I287" s="597"/>
      <c r="J287" s="597"/>
      <c r="K287" s="61" t="s">
        <v>403</v>
      </c>
      <c r="L287" s="524"/>
      <c r="M287" s="598"/>
      <c r="N287" s="60"/>
      <c r="O287" s="60"/>
      <c r="P287" s="60"/>
      <c r="Q287" s="60"/>
      <c r="R287" s="60"/>
      <c r="S287" s="60"/>
      <c r="T287" s="60"/>
      <c r="U287" s="60"/>
      <c r="V287" s="60"/>
      <c r="W287" s="60"/>
      <c r="X287" s="60"/>
      <c r="Y287" s="60"/>
      <c r="Z287" s="593"/>
      <c r="AA287" s="570"/>
      <c r="AB287" s="570"/>
      <c r="AC287" s="570"/>
      <c r="AD287" s="570"/>
    </row>
    <row r="288" spans="1:30" ht="60" customHeight="1" x14ac:dyDescent="0.25">
      <c r="A288" s="567"/>
      <c r="B288" s="567"/>
      <c r="C288" s="524"/>
      <c r="D288" s="597"/>
      <c r="E288" s="597"/>
      <c r="F288" s="601"/>
      <c r="G288" s="620"/>
      <c r="H288" s="596"/>
      <c r="I288" s="597"/>
      <c r="J288" s="597"/>
      <c r="K288" s="61" t="s">
        <v>404</v>
      </c>
      <c r="L288" s="524"/>
      <c r="M288" s="598"/>
      <c r="N288" s="60"/>
      <c r="O288" s="60"/>
      <c r="P288" s="60"/>
      <c r="Q288" s="60"/>
      <c r="R288" s="60"/>
      <c r="S288" s="60"/>
      <c r="T288" s="60"/>
      <c r="U288" s="60"/>
      <c r="V288" s="60"/>
      <c r="W288" s="60"/>
      <c r="X288" s="60"/>
      <c r="Y288" s="60"/>
      <c r="Z288" s="593"/>
      <c r="AA288" s="570"/>
      <c r="AB288" s="570"/>
      <c r="AC288" s="570"/>
      <c r="AD288" s="570"/>
    </row>
    <row r="289" spans="1:30" ht="60" customHeight="1" x14ac:dyDescent="0.25">
      <c r="A289" s="567"/>
      <c r="B289" s="567"/>
      <c r="C289" s="524"/>
      <c r="D289" s="597"/>
      <c r="E289" s="597"/>
      <c r="F289" s="601"/>
      <c r="G289" s="620"/>
      <c r="H289" s="596"/>
      <c r="I289" s="597"/>
      <c r="J289" s="597"/>
      <c r="K289" s="61" t="s">
        <v>405</v>
      </c>
      <c r="L289" s="524"/>
      <c r="M289" s="598"/>
      <c r="N289" s="60"/>
      <c r="O289" s="60"/>
      <c r="P289" s="60"/>
      <c r="Q289" s="60"/>
      <c r="R289" s="60"/>
      <c r="S289" s="60"/>
      <c r="T289" s="60"/>
      <c r="U289" s="60"/>
      <c r="V289" s="60"/>
      <c r="W289" s="60"/>
      <c r="X289" s="60"/>
      <c r="Y289" s="60"/>
      <c r="Z289" s="593"/>
      <c r="AA289" s="570"/>
      <c r="AB289" s="570"/>
      <c r="AC289" s="570"/>
      <c r="AD289" s="570"/>
    </row>
    <row r="290" spans="1:30" ht="60" customHeight="1" x14ac:dyDescent="0.25">
      <c r="A290" s="567"/>
      <c r="B290" s="567"/>
      <c r="C290" s="524"/>
      <c r="D290" s="597"/>
      <c r="E290" s="597"/>
      <c r="F290" s="601"/>
      <c r="G290" s="620"/>
      <c r="H290" s="596"/>
      <c r="I290" s="597"/>
      <c r="J290" s="597"/>
      <c r="K290" s="61" t="s">
        <v>406</v>
      </c>
      <c r="L290" s="524"/>
      <c r="M290" s="598"/>
      <c r="N290" s="60"/>
      <c r="O290" s="60"/>
      <c r="P290" s="60"/>
      <c r="Q290" s="60"/>
      <c r="R290" s="60"/>
      <c r="S290" s="60"/>
      <c r="T290" s="60"/>
      <c r="U290" s="60"/>
      <c r="V290" s="60"/>
      <c r="W290" s="60"/>
      <c r="X290" s="60"/>
      <c r="Y290" s="60"/>
      <c r="Z290" s="593"/>
      <c r="AA290" s="570"/>
      <c r="AB290" s="570"/>
      <c r="AC290" s="570"/>
      <c r="AD290" s="570"/>
    </row>
    <row r="291" spans="1:30" ht="60" customHeight="1" x14ac:dyDescent="0.25">
      <c r="A291" s="567"/>
      <c r="B291" s="567"/>
      <c r="C291" s="524"/>
      <c r="D291" s="597"/>
      <c r="E291" s="597"/>
      <c r="F291" s="601"/>
      <c r="G291" s="621"/>
      <c r="H291" s="596"/>
      <c r="I291" s="597"/>
      <c r="J291" s="597"/>
      <c r="K291" s="61" t="s">
        <v>407</v>
      </c>
      <c r="L291" s="525"/>
      <c r="M291" s="599"/>
      <c r="N291" s="60"/>
      <c r="O291" s="60"/>
      <c r="P291" s="60"/>
      <c r="Q291" s="60"/>
      <c r="R291" s="60"/>
      <c r="S291" s="60"/>
      <c r="T291" s="60"/>
      <c r="U291" s="60"/>
      <c r="V291" s="60"/>
      <c r="W291" s="60"/>
      <c r="X291" s="60"/>
      <c r="Y291" s="60"/>
      <c r="Z291" s="594"/>
      <c r="AA291" s="570"/>
      <c r="AB291" s="570"/>
      <c r="AC291" s="570"/>
      <c r="AD291" s="570"/>
    </row>
    <row r="292" spans="1:30" ht="60" customHeight="1" x14ac:dyDescent="0.25">
      <c r="A292" s="567"/>
      <c r="B292" s="567"/>
      <c r="C292" s="524"/>
      <c r="D292" s="455" t="s">
        <v>408</v>
      </c>
      <c r="E292" s="571" t="s">
        <v>60</v>
      </c>
      <c r="F292" s="455" t="s">
        <v>409</v>
      </c>
      <c r="G292" s="584" t="s">
        <v>410</v>
      </c>
      <c r="H292" s="586">
        <v>2</v>
      </c>
      <c r="I292" s="588" t="s">
        <v>411</v>
      </c>
      <c r="J292" s="574" t="s">
        <v>412</v>
      </c>
      <c r="K292" s="251" t="s">
        <v>413</v>
      </c>
      <c r="L292" s="576" t="s">
        <v>414</v>
      </c>
      <c r="M292" s="908" t="s">
        <v>415</v>
      </c>
      <c r="N292" s="270"/>
      <c r="O292" s="302"/>
      <c r="P292" s="303"/>
      <c r="Q292" s="303"/>
      <c r="R292" s="303"/>
      <c r="S292" s="303"/>
      <c r="T292" s="303"/>
      <c r="U292" s="303"/>
      <c r="V292" s="303"/>
      <c r="W292" s="303"/>
      <c r="X292" s="303"/>
      <c r="Y292" s="303"/>
      <c r="Z292" s="910">
        <v>0</v>
      </c>
      <c r="AA292" s="582"/>
      <c r="AB292" s="582"/>
      <c r="AC292" s="582"/>
      <c r="AD292" s="572">
        <v>2</v>
      </c>
    </row>
    <row r="293" spans="1:30" ht="60" customHeight="1" x14ac:dyDescent="0.3">
      <c r="A293" s="567"/>
      <c r="B293" s="567"/>
      <c r="C293" s="524"/>
      <c r="D293" s="455"/>
      <c r="E293" s="571"/>
      <c r="F293" s="455"/>
      <c r="G293" s="584"/>
      <c r="H293" s="586"/>
      <c r="I293" s="588"/>
      <c r="J293" s="574"/>
      <c r="K293" s="254" t="s">
        <v>416</v>
      </c>
      <c r="L293" s="576"/>
      <c r="M293" s="908"/>
      <c r="N293" s="303"/>
      <c r="O293" s="270"/>
      <c r="P293" s="304"/>
      <c r="Q293" s="303"/>
      <c r="R293" s="303"/>
      <c r="S293" s="303"/>
      <c r="T293" s="303"/>
      <c r="U293" s="303"/>
      <c r="V293" s="303"/>
      <c r="W293" s="303"/>
      <c r="X293" s="303"/>
      <c r="Y293" s="303"/>
      <c r="Z293" s="910"/>
      <c r="AA293" s="582"/>
      <c r="AB293" s="582"/>
      <c r="AC293" s="582"/>
      <c r="AD293" s="572"/>
    </row>
    <row r="294" spans="1:30" ht="60" customHeight="1" x14ac:dyDescent="0.25">
      <c r="A294" s="567"/>
      <c r="B294" s="567"/>
      <c r="C294" s="524"/>
      <c r="D294" s="455"/>
      <c r="E294" s="571"/>
      <c r="F294" s="455"/>
      <c r="G294" s="584"/>
      <c r="H294" s="586"/>
      <c r="I294" s="588"/>
      <c r="J294" s="574"/>
      <c r="K294" s="254" t="s">
        <v>417</v>
      </c>
      <c r="L294" s="576"/>
      <c r="M294" s="908"/>
      <c r="N294" s="303"/>
      <c r="O294" s="303"/>
      <c r="P294" s="270"/>
      <c r="Q294" s="303"/>
      <c r="R294" s="270"/>
      <c r="S294" s="303"/>
      <c r="T294" s="270"/>
      <c r="U294" s="303"/>
      <c r="V294" s="270"/>
      <c r="W294" s="303"/>
      <c r="X294" s="303"/>
      <c r="Y294" s="303"/>
      <c r="Z294" s="910"/>
      <c r="AA294" s="582"/>
      <c r="AB294" s="582"/>
      <c r="AC294" s="582"/>
      <c r="AD294" s="572"/>
    </row>
    <row r="295" spans="1:30" ht="60" customHeight="1" x14ac:dyDescent="0.25">
      <c r="A295" s="567"/>
      <c r="B295" s="567"/>
      <c r="C295" s="524"/>
      <c r="D295" s="455"/>
      <c r="E295" s="571"/>
      <c r="F295" s="455"/>
      <c r="G295" s="585"/>
      <c r="H295" s="587"/>
      <c r="I295" s="589"/>
      <c r="J295" s="575"/>
      <c r="K295" s="257" t="s">
        <v>418</v>
      </c>
      <c r="L295" s="576"/>
      <c r="M295" s="909"/>
      <c r="N295" s="303"/>
      <c r="O295" s="303"/>
      <c r="P295" s="303"/>
      <c r="Q295" s="270"/>
      <c r="R295" s="303"/>
      <c r="S295" s="270"/>
      <c r="T295" s="303"/>
      <c r="U295" s="270"/>
      <c r="V295" s="303"/>
      <c r="W295" s="270"/>
      <c r="X295" s="303"/>
      <c r="Y295" s="303"/>
      <c r="Z295" s="911"/>
      <c r="AA295" s="583"/>
      <c r="AB295" s="583"/>
      <c r="AC295" s="583"/>
      <c r="AD295" s="573"/>
    </row>
    <row r="296" spans="1:30" ht="82.5" customHeight="1" x14ac:dyDescent="0.25">
      <c r="A296" s="567"/>
      <c r="B296" s="567"/>
      <c r="C296" s="524"/>
      <c r="D296" s="258" t="s">
        <v>419</v>
      </c>
      <c r="E296" s="571"/>
      <c r="F296" s="259" t="s">
        <v>420</v>
      </c>
      <c r="G296" s="260" t="s">
        <v>421</v>
      </c>
      <c r="H296" s="261">
        <v>1</v>
      </c>
      <c r="I296" s="262" t="s">
        <v>422</v>
      </c>
      <c r="J296" s="263" t="s">
        <v>423</v>
      </c>
      <c r="K296" s="264" t="s">
        <v>424</v>
      </c>
      <c r="L296" s="577"/>
      <c r="M296" s="265" t="s">
        <v>425</v>
      </c>
      <c r="N296" s="266"/>
      <c r="O296" s="266"/>
      <c r="P296" s="266"/>
      <c r="Q296" s="301"/>
      <c r="R296" s="301"/>
      <c r="S296" s="301"/>
      <c r="T296" s="301"/>
      <c r="U296" s="301"/>
      <c r="V296" s="301"/>
      <c r="W296" s="301"/>
      <c r="X296" s="301"/>
      <c r="Y296" s="301"/>
      <c r="Z296" s="268">
        <v>0</v>
      </c>
      <c r="AA296" s="269"/>
      <c r="AB296" s="269"/>
      <c r="AC296" s="269"/>
      <c r="AD296" s="269"/>
    </row>
    <row r="297" spans="1:30" ht="60" customHeight="1" x14ac:dyDescent="0.3">
      <c r="A297" s="567"/>
      <c r="B297" s="567"/>
      <c r="C297" s="524"/>
      <c r="D297" s="622" t="s">
        <v>426</v>
      </c>
      <c r="E297" s="625" t="s">
        <v>60</v>
      </c>
      <c r="F297" s="590" t="s">
        <v>427</v>
      </c>
      <c r="G297" s="462" t="s">
        <v>428</v>
      </c>
      <c r="H297" s="462">
        <v>120</v>
      </c>
      <c r="I297" s="590" t="s">
        <v>429</v>
      </c>
      <c r="J297" s="590" t="s">
        <v>430</v>
      </c>
      <c r="K297" s="65" t="s">
        <v>431</v>
      </c>
      <c r="L297" s="590" t="s">
        <v>414</v>
      </c>
      <c r="M297" s="559" t="s">
        <v>432</v>
      </c>
      <c r="N297" s="270"/>
      <c r="O297" s="270"/>
      <c r="P297" s="270"/>
      <c r="Q297" s="66"/>
      <c r="R297" s="66"/>
      <c r="S297" s="66"/>
      <c r="T297" s="66"/>
      <c r="U297" s="66"/>
      <c r="V297" s="66"/>
      <c r="W297" s="66"/>
      <c r="X297" s="66"/>
      <c r="Y297" s="66"/>
      <c r="Z297" s="562">
        <v>0</v>
      </c>
      <c r="AA297" s="565"/>
      <c r="AB297" s="565"/>
      <c r="AC297" s="550">
        <v>75</v>
      </c>
      <c r="AD297" s="550">
        <v>45</v>
      </c>
    </row>
    <row r="298" spans="1:30" ht="60" customHeight="1" x14ac:dyDescent="0.3">
      <c r="A298" s="567"/>
      <c r="B298" s="567"/>
      <c r="C298" s="524"/>
      <c r="D298" s="623"/>
      <c r="E298" s="626"/>
      <c r="F298" s="560"/>
      <c r="G298" s="463"/>
      <c r="H298" s="463"/>
      <c r="I298" s="591"/>
      <c r="J298" s="560"/>
      <c r="K298" s="67" t="s">
        <v>433</v>
      </c>
      <c r="L298" s="591"/>
      <c r="M298" s="560"/>
      <c r="N298" s="245"/>
      <c r="O298" s="245"/>
      <c r="P298" s="66"/>
      <c r="Q298" s="66"/>
      <c r="R298" s="66"/>
      <c r="S298" s="66"/>
      <c r="T298" s="66"/>
      <c r="U298" s="66"/>
      <c r="V298" s="66"/>
      <c r="W298" s="66"/>
      <c r="X298" s="66"/>
      <c r="Y298" s="66"/>
      <c r="Z298" s="563"/>
      <c r="AA298" s="566"/>
      <c r="AB298" s="566"/>
      <c r="AC298" s="551"/>
      <c r="AD298" s="551"/>
    </row>
    <row r="299" spans="1:30" ht="60" customHeight="1" x14ac:dyDescent="0.25">
      <c r="A299" s="567"/>
      <c r="B299" s="567"/>
      <c r="C299" s="524"/>
      <c r="D299" s="623"/>
      <c r="E299" s="626"/>
      <c r="F299" s="560"/>
      <c r="G299" s="462" t="s">
        <v>434</v>
      </c>
      <c r="H299" s="462">
        <v>12</v>
      </c>
      <c r="I299" s="591"/>
      <c r="J299" s="560"/>
      <c r="K299" s="553" t="s">
        <v>435</v>
      </c>
      <c r="L299" s="591"/>
      <c r="M299" s="560"/>
      <c r="N299" s="556"/>
      <c r="O299" s="556"/>
      <c r="P299" s="556"/>
      <c r="Q299" s="266"/>
      <c r="R299" s="266"/>
      <c r="S299" s="266"/>
      <c r="T299" s="266"/>
      <c r="U299" s="266"/>
      <c r="V299" s="266"/>
      <c r="W299" s="266"/>
      <c r="X299" s="266"/>
      <c r="Y299" s="266"/>
      <c r="Z299" s="563"/>
      <c r="AA299" s="565"/>
      <c r="AB299" s="550">
        <v>4</v>
      </c>
      <c r="AC299" s="550">
        <v>4</v>
      </c>
      <c r="AD299" s="550">
        <v>4</v>
      </c>
    </row>
    <row r="300" spans="1:30" ht="60" customHeight="1" x14ac:dyDescent="0.25">
      <c r="A300" s="567"/>
      <c r="B300" s="567"/>
      <c r="C300" s="524"/>
      <c r="D300" s="623"/>
      <c r="E300" s="626"/>
      <c r="F300" s="560"/>
      <c r="G300" s="463"/>
      <c r="H300" s="463"/>
      <c r="I300" s="591"/>
      <c r="J300" s="560"/>
      <c r="K300" s="554"/>
      <c r="L300" s="591"/>
      <c r="M300" s="560"/>
      <c r="N300" s="557"/>
      <c r="O300" s="557"/>
      <c r="P300" s="557"/>
      <c r="Q300" s="266"/>
      <c r="R300" s="266"/>
      <c r="S300" s="266"/>
      <c r="T300" s="266"/>
      <c r="U300" s="266"/>
      <c r="V300" s="266"/>
      <c r="W300" s="266"/>
      <c r="X300" s="266"/>
      <c r="Y300" s="266"/>
      <c r="Z300" s="563"/>
      <c r="AA300" s="566"/>
      <c r="AB300" s="551"/>
      <c r="AC300" s="551"/>
      <c r="AD300" s="551"/>
    </row>
    <row r="301" spans="1:30" ht="60" customHeight="1" x14ac:dyDescent="0.25">
      <c r="A301" s="567"/>
      <c r="B301" s="567"/>
      <c r="C301" s="524"/>
      <c r="D301" s="623"/>
      <c r="E301" s="626"/>
      <c r="F301" s="560"/>
      <c r="G301" s="462" t="s">
        <v>436</v>
      </c>
      <c r="H301" s="462">
        <v>500</v>
      </c>
      <c r="I301" s="591"/>
      <c r="J301" s="560"/>
      <c r="K301" s="554"/>
      <c r="L301" s="591"/>
      <c r="M301" s="560"/>
      <c r="N301" s="557"/>
      <c r="O301" s="557"/>
      <c r="P301" s="557"/>
      <c r="Q301" s="266"/>
      <c r="R301" s="266"/>
      <c r="S301" s="266"/>
      <c r="T301" s="266"/>
      <c r="U301" s="266"/>
      <c r="V301" s="266"/>
      <c r="W301" s="266"/>
      <c r="X301" s="266"/>
      <c r="Y301" s="266"/>
      <c r="Z301" s="563"/>
      <c r="AA301" s="565"/>
      <c r="AB301" s="550">
        <v>150</v>
      </c>
      <c r="AC301" s="550">
        <v>150</v>
      </c>
      <c r="AD301" s="550">
        <v>200</v>
      </c>
    </row>
    <row r="302" spans="1:30" ht="60" customHeight="1" x14ac:dyDescent="0.25">
      <c r="A302" s="568"/>
      <c r="B302" s="568"/>
      <c r="C302" s="525"/>
      <c r="D302" s="624"/>
      <c r="E302" s="627"/>
      <c r="F302" s="561"/>
      <c r="G302" s="463"/>
      <c r="H302" s="463"/>
      <c r="I302" s="592"/>
      <c r="J302" s="561"/>
      <c r="K302" s="555"/>
      <c r="L302" s="592"/>
      <c r="M302" s="561"/>
      <c r="N302" s="558"/>
      <c r="O302" s="558"/>
      <c r="P302" s="558"/>
      <c r="Q302" s="266"/>
      <c r="R302" s="266"/>
      <c r="S302" s="266"/>
      <c r="T302" s="266"/>
      <c r="U302" s="266"/>
      <c r="V302" s="266"/>
      <c r="W302" s="266"/>
      <c r="X302" s="266"/>
      <c r="Y302" s="266"/>
      <c r="Z302" s="564"/>
      <c r="AA302" s="566"/>
      <c r="AB302" s="551"/>
      <c r="AC302" s="551"/>
      <c r="AD302" s="551"/>
    </row>
    <row r="303" spans="1:30" ht="15.6" x14ac:dyDescent="0.25">
      <c r="A303" s="16" t="s">
        <v>17</v>
      </c>
      <c r="B303" s="341" t="s">
        <v>688</v>
      </c>
      <c r="C303" s="341"/>
      <c r="D303" s="341"/>
      <c r="E303" s="341"/>
      <c r="F303" s="341"/>
      <c r="G303" s="341"/>
      <c r="H303" s="89"/>
      <c r="I303" s="90"/>
      <c r="J303" s="89"/>
      <c r="K303" s="89"/>
      <c r="L303" s="90"/>
      <c r="M303" s="90"/>
      <c r="N303" s="91"/>
      <c r="O303" s="91"/>
      <c r="P303" s="91"/>
      <c r="Q303" s="91"/>
      <c r="R303" s="91"/>
      <c r="S303" s="91"/>
      <c r="T303" s="91"/>
      <c r="U303" s="91"/>
      <c r="V303" s="91"/>
      <c r="W303" s="91"/>
      <c r="X303" s="91"/>
      <c r="Y303" s="91"/>
      <c r="Z303" s="91"/>
      <c r="AA303" s="91"/>
      <c r="AB303" s="91"/>
      <c r="AC303" s="91"/>
      <c r="AD303" s="86"/>
    </row>
    <row r="304" spans="1:30" ht="26.4" x14ac:dyDescent="0.25">
      <c r="A304" s="16" t="s">
        <v>19</v>
      </c>
      <c r="B304" s="341" t="s">
        <v>689</v>
      </c>
      <c r="C304" s="341"/>
      <c r="D304" s="341"/>
      <c r="E304" s="341"/>
      <c r="F304" s="341"/>
      <c r="G304" s="341"/>
      <c r="H304" s="89"/>
      <c r="I304" s="90"/>
      <c r="J304" s="89"/>
      <c r="K304" s="89"/>
      <c r="L304" s="90"/>
      <c r="M304" s="90"/>
      <c r="N304" s="91"/>
      <c r="O304" s="91"/>
      <c r="P304" s="91"/>
      <c r="Q304" s="91"/>
      <c r="R304" s="91"/>
      <c r="S304" s="91"/>
      <c r="T304" s="91"/>
      <c r="U304" s="91"/>
      <c r="V304" s="91"/>
      <c r="W304" s="91"/>
      <c r="X304" s="91"/>
      <c r="Y304" s="91"/>
      <c r="Z304" s="91"/>
      <c r="AA304" s="91"/>
      <c r="AB304" s="91"/>
      <c r="AC304" s="91"/>
      <c r="AD304" s="86"/>
    </row>
    <row r="305" spans="1:30" ht="26.4" x14ac:dyDescent="0.25">
      <c r="A305" s="17" t="s">
        <v>1796</v>
      </c>
      <c r="B305" s="668" t="s">
        <v>1797</v>
      </c>
      <c r="C305" s="669"/>
      <c r="D305" s="669"/>
      <c r="E305" s="669"/>
      <c r="F305" s="669"/>
      <c r="G305" s="670"/>
      <c r="H305" s="89"/>
      <c r="I305" s="90"/>
      <c r="J305" s="89"/>
      <c r="K305" s="89"/>
      <c r="L305" s="90"/>
      <c r="M305" s="90"/>
      <c r="N305" s="91"/>
      <c r="O305" s="91"/>
      <c r="P305" s="91"/>
      <c r="Q305" s="91"/>
      <c r="R305" s="91"/>
      <c r="S305" s="91"/>
      <c r="T305" s="91"/>
      <c r="U305" s="91"/>
      <c r="V305" s="91"/>
      <c r="W305" s="91"/>
      <c r="X305" s="91"/>
      <c r="Y305" s="91"/>
      <c r="Z305" s="91"/>
      <c r="AA305" s="91"/>
      <c r="AB305" s="91"/>
      <c r="AC305" s="91"/>
      <c r="AD305" s="86"/>
    </row>
    <row r="306" spans="1:30" ht="17.399999999999999" x14ac:dyDescent="0.25">
      <c r="A306" s="901" t="s">
        <v>690</v>
      </c>
      <c r="B306" s="902"/>
      <c r="C306" s="902"/>
      <c r="D306" s="902"/>
      <c r="E306" s="902"/>
      <c r="F306" s="902"/>
      <c r="G306" s="902"/>
      <c r="H306" s="902"/>
      <c r="I306" s="902"/>
      <c r="J306" s="902"/>
      <c r="K306" s="902"/>
      <c r="L306" s="902"/>
      <c r="M306" s="902"/>
      <c r="N306" s="902"/>
      <c r="O306" s="902"/>
      <c r="P306" s="902"/>
      <c r="Q306" s="902"/>
      <c r="R306" s="902"/>
      <c r="S306" s="902"/>
      <c r="T306" s="902"/>
      <c r="U306" s="902"/>
      <c r="V306" s="902"/>
      <c r="W306" s="902"/>
      <c r="X306" s="902"/>
      <c r="Y306" s="902"/>
      <c r="Z306" s="902"/>
      <c r="AA306" s="902"/>
      <c r="AB306" s="902"/>
      <c r="AC306" s="902"/>
      <c r="AD306" s="902"/>
    </row>
    <row r="307" spans="1:30" x14ac:dyDescent="0.25">
      <c r="A307" s="156">
        <v>1</v>
      </c>
      <c r="B307" s="156">
        <v>2</v>
      </c>
      <c r="C307" s="156">
        <v>3</v>
      </c>
      <c r="D307" s="156">
        <v>4</v>
      </c>
      <c r="E307" s="156">
        <v>5</v>
      </c>
      <c r="F307" s="156">
        <v>6</v>
      </c>
      <c r="G307" s="156">
        <v>7</v>
      </c>
      <c r="H307" s="156">
        <v>8</v>
      </c>
      <c r="I307" s="156">
        <v>9</v>
      </c>
      <c r="J307" s="156">
        <v>10</v>
      </c>
      <c r="K307" s="156">
        <v>11</v>
      </c>
      <c r="L307" s="156">
        <v>12</v>
      </c>
      <c r="M307" s="156">
        <v>13</v>
      </c>
      <c r="N307" s="347">
        <v>14</v>
      </c>
      <c r="O307" s="347"/>
      <c r="P307" s="347"/>
      <c r="Q307" s="347"/>
      <c r="R307" s="347"/>
      <c r="S307" s="347"/>
      <c r="T307" s="347"/>
      <c r="U307" s="347"/>
      <c r="V307" s="347"/>
      <c r="W307" s="347"/>
      <c r="X307" s="347"/>
      <c r="Y307" s="347"/>
      <c r="Z307" s="156">
        <v>15</v>
      </c>
      <c r="AA307" s="347">
        <v>16</v>
      </c>
      <c r="AB307" s="347"/>
      <c r="AC307" s="347"/>
      <c r="AD307" s="347"/>
    </row>
    <row r="308" spans="1:30" x14ac:dyDescent="0.25">
      <c r="A308" s="340" t="s">
        <v>22</v>
      </c>
      <c r="B308" s="340"/>
      <c r="C308" s="337" t="s">
        <v>23</v>
      </c>
      <c r="D308" s="337" t="s">
        <v>24</v>
      </c>
      <c r="E308" s="337" t="s">
        <v>25</v>
      </c>
      <c r="F308" s="337" t="s">
        <v>26</v>
      </c>
      <c r="G308" s="337" t="s">
        <v>27</v>
      </c>
      <c r="H308" s="337" t="s">
        <v>28</v>
      </c>
      <c r="I308" s="337" t="s">
        <v>29</v>
      </c>
      <c r="J308" s="337" t="s">
        <v>30</v>
      </c>
      <c r="K308" s="337" t="s">
        <v>31</v>
      </c>
      <c r="L308" s="337" t="s">
        <v>32</v>
      </c>
      <c r="M308" s="337" t="s">
        <v>33</v>
      </c>
      <c r="N308" s="337" t="s">
        <v>34</v>
      </c>
      <c r="O308" s="337"/>
      <c r="P308" s="337"/>
      <c r="Q308" s="337"/>
      <c r="R308" s="337"/>
      <c r="S308" s="337"/>
      <c r="T308" s="337"/>
      <c r="U308" s="337"/>
      <c r="V308" s="337"/>
      <c r="W308" s="337"/>
      <c r="X308" s="337"/>
      <c r="Y308" s="337"/>
      <c r="Z308" s="337" t="s">
        <v>35</v>
      </c>
      <c r="AA308" s="337" t="s">
        <v>36</v>
      </c>
      <c r="AB308" s="337"/>
      <c r="AC308" s="337"/>
      <c r="AD308" s="337"/>
    </row>
    <row r="309" spans="1:30" x14ac:dyDescent="0.25">
      <c r="A309" s="337" t="s">
        <v>37</v>
      </c>
      <c r="B309" s="337" t="s">
        <v>38</v>
      </c>
      <c r="C309" s="337"/>
      <c r="D309" s="337"/>
      <c r="E309" s="337"/>
      <c r="F309" s="337"/>
      <c r="G309" s="337"/>
      <c r="H309" s="337"/>
      <c r="I309" s="337"/>
      <c r="J309" s="337"/>
      <c r="K309" s="337"/>
      <c r="L309" s="337"/>
      <c r="M309" s="337"/>
      <c r="N309" s="339" t="s">
        <v>39</v>
      </c>
      <c r="O309" s="339"/>
      <c r="P309" s="339"/>
      <c r="Q309" s="339" t="s">
        <v>40</v>
      </c>
      <c r="R309" s="339"/>
      <c r="S309" s="339"/>
      <c r="T309" s="339" t="s">
        <v>41</v>
      </c>
      <c r="U309" s="339"/>
      <c r="V309" s="339"/>
      <c r="W309" s="339" t="s">
        <v>42</v>
      </c>
      <c r="X309" s="339"/>
      <c r="Y309" s="339"/>
      <c r="Z309" s="337"/>
      <c r="AA309" s="161" t="s">
        <v>39</v>
      </c>
      <c r="AB309" s="161" t="s">
        <v>40</v>
      </c>
      <c r="AC309" s="161" t="s">
        <v>41</v>
      </c>
      <c r="AD309" s="161" t="s">
        <v>42</v>
      </c>
    </row>
    <row r="310" spans="1:30" x14ac:dyDescent="0.25">
      <c r="A310" s="337"/>
      <c r="B310" s="337"/>
      <c r="C310" s="337"/>
      <c r="D310" s="337"/>
      <c r="E310" s="337"/>
      <c r="F310" s="337"/>
      <c r="G310" s="375"/>
      <c r="H310" s="337"/>
      <c r="I310" s="337"/>
      <c r="J310" s="337"/>
      <c r="K310" s="337"/>
      <c r="L310" s="337"/>
      <c r="M310" s="337"/>
      <c r="N310" s="154" t="s">
        <v>43</v>
      </c>
      <c r="O310" s="154" t="s">
        <v>44</v>
      </c>
      <c r="P310" s="154" t="s">
        <v>45</v>
      </c>
      <c r="Q310" s="154" t="s">
        <v>46</v>
      </c>
      <c r="R310" s="154" t="s">
        <v>45</v>
      </c>
      <c r="S310" s="154" t="s">
        <v>47</v>
      </c>
      <c r="T310" s="154" t="s">
        <v>47</v>
      </c>
      <c r="U310" s="154" t="s">
        <v>46</v>
      </c>
      <c r="V310" s="154" t="s">
        <v>48</v>
      </c>
      <c r="W310" s="154" t="s">
        <v>49</v>
      </c>
      <c r="X310" s="154" t="s">
        <v>50</v>
      </c>
      <c r="Y310" s="154" t="s">
        <v>51</v>
      </c>
      <c r="Z310" s="337"/>
      <c r="AA310" s="19" t="s">
        <v>52</v>
      </c>
      <c r="AB310" s="19" t="s">
        <v>53</v>
      </c>
      <c r="AC310" s="19" t="s">
        <v>54</v>
      </c>
      <c r="AD310" s="19" t="s">
        <v>55</v>
      </c>
    </row>
    <row r="311" spans="1:30" ht="50.1" customHeight="1" x14ac:dyDescent="0.25">
      <c r="A311" s="711" t="s">
        <v>691</v>
      </c>
      <c r="B311" s="711" t="s">
        <v>692</v>
      </c>
      <c r="C311" s="446" t="s">
        <v>693</v>
      </c>
      <c r="D311" s="794" t="s">
        <v>697</v>
      </c>
      <c r="E311" s="407" t="s">
        <v>694</v>
      </c>
      <c r="F311" s="421" t="s">
        <v>1801</v>
      </c>
      <c r="G311" s="446" t="s">
        <v>698</v>
      </c>
      <c r="H311" s="677">
        <v>1</v>
      </c>
      <c r="I311" s="688" t="s">
        <v>1802</v>
      </c>
      <c r="J311" s="682" t="s">
        <v>699</v>
      </c>
      <c r="K311" s="102" t="s">
        <v>700</v>
      </c>
      <c r="L311" s="403" t="s">
        <v>701</v>
      </c>
      <c r="M311" s="436" t="s">
        <v>702</v>
      </c>
      <c r="N311" s="282"/>
      <c r="O311" s="93"/>
      <c r="P311" s="93"/>
      <c r="Q311" s="93"/>
      <c r="R311" s="93"/>
      <c r="S311" s="93"/>
      <c r="T311" s="93"/>
      <c r="U311" s="93"/>
      <c r="V311" s="93"/>
      <c r="W311" s="93"/>
      <c r="X311" s="93"/>
      <c r="Y311" s="93"/>
      <c r="Z311" s="685"/>
      <c r="AA311" s="795" t="s">
        <v>1803</v>
      </c>
      <c r="AB311" s="795" t="s">
        <v>1803</v>
      </c>
      <c r="AC311" s="795" t="s">
        <v>1803</v>
      </c>
      <c r="AD311" s="795" t="s">
        <v>1803</v>
      </c>
    </row>
    <row r="312" spans="1:30" ht="50.1" customHeight="1" x14ac:dyDescent="0.25">
      <c r="A312" s="712"/>
      <c r="B312" s="712"/>
      <c r="C312" s="447"/>
      <c r="D312" s="794"/>
      <c r="E312" s="407"/>
      <c r="F312" s="421"/>
      <c r="G312" s="447"/>
      <c r="H312" s="678"/>
      <c r="I312" s="688"/>
      <c r="J312" s="683"/>
      <c r="K312" s="102" t="s">
        <v>703</v>
      </c>
      <c r="L312" s="403"/>
      <c r="M312" s="436"/>
      <c r="N312" s="93"/>
      <c r="O312" s="282"/>
      <c r="P312" s="282"/>
      <c r="Q312" s="282"/>
      <c r="R312" s="282"/>
      <c r="S312" s="282"/>
      <c r="T312" s="282"/>
      <c r="U312" s="282"/>
      <c r="V312" s="282"/>
      <c r="W312" s="282"/>
      <c r="X312" s="282"/>
      <c r="Y312" s="282"/>
      <c r="Z312" s="685"/>
      <c r="AA312" s="796"/>
      <c r="AB312" s="796"/>
      <c r="AC312" s="796"/>
      <c r="AD312" s="796"/>
    </row>
    <row r="313" spans="1:30" ht="50.1" customHeight="1" x14ac:dyDescent="0.25">
      <c r="A313" s="712"/>
      <c r="B313" s="712"/>
      <c r="C313" s="447"/>
      <c r="D313" s="794"/>
      <c r="E313" s="407"/>
      <c r="F313" s="421"/>
      <c r="G313" s="447"/>
      <c r="H313" s="678"/>
      <c r="I313" s="688"/>
      <c r="J313" s="683"/>
      <c r="K313" s="102" t="s">
        <v>704</v>
      </c>
      <c r="L313" s="403"/>
      <c r="M313" s="436"/>
      <c r="N313" s="93"/>
      <c r="O313" s="282"/>
      <c r="P313" s="282"/>
      <c r="Q313" s="282"/>
      <c r="R313" s="282"/>
      <c r="S313" s="282"/>
      <c r="T313" s="282"/>
      <c r="U313" s="282"/>
      <c r="V313" s="282"/>
      <c r="W313" s="282"/>
      <c r="X313" s="282"/>
      <c r="Y313" s="282"/>
      <c r="Z313" s="685"/>
      <c r="AA313" s="796"/>
      <c r="AB313" s="796"/>
      <c r="AC313" s="796"/>
      <c r="AD313" s="796"/>
    </row>
    <row r="314" spans="1:30" ht="50.1" customHeight="1" x14ac:dyDescent="0.25">
      <c r="A314" s="713"/>
      <c r="B314" s="713"/>
      <c r="C314" s="447"/>
      <c r="D314" s="794"/>
      <c r="E314" s="407"/>
      <c r="F314" s="421"/>
      <c r="G314" s="447"/>
      <c r="H314" s="678"/>
      <c r="I314" s="688"/>
      <c r="J314" s="683"/>
      <c r="K314" s="102" t="s">
        <v>705</v>
      </c>
      <c r="L314" s="403"/>
      <c r="M314" s="436"/>
      <c r="N314" s="93"/>
      <c r="O314" s="282"/>
      <c r="P314" s="282"/>
      <c r="Q314" s="282"/>
      <c r="R314" s="282"/>
      <c r="S314" s="282"/>
      <c r="T314" s="282"/>
      <c r="U314" s="282"/>
      <c r="V314" s="282"/>
      <c r="W314" s="282"/>
      <c r="X314" s="282"/>
      <c r="Y314" s="282"/>
      <c r="Z314" s="685"/>
      <c r="AA314" s="796"/>
      <c r="AB314" s="796"/>
      <c r="AC314" s="796"/>
      <c r="AD314" s="796"/>
    </row>
    <row r="315" spans="1:30" ht="50.1" customHeight="1" x14ac:dyDescent="0.25">
      <c r="A315" s="416" t="s">
        <v>559</v>
      </c>
      <c r="B315" s="416" t="s">
        <v>559</v>
      </c>
      <c r="C315" s="447"/>
      <c r="D315" s="797" t="s">
        <v>706</v>
      </c>
      <c r="E315" s="403" t="s">
        <v>694</v>
      </c>
      <c r="F315" s="798" t="s">
        <v>707</v>
      </c>
      <c r="G315" s="403" t="s">
        <v>708</v>
      </c>
      <c r="H315" s="799">
        <v>1</v>
      </c>
      <c r="I315" s="682" t="s">
        <v>709</v>
      </c>
      <c r="J315" s="682" t="s">
        <v>710</v>
      </c>
      <c r="K315" s="92" t="s">
        <v>711</v>
      </c>
      <c r="L315" s="403" t="s">
        <v>701</v>
      </c>
      <c r="M315" s="708" t="s">
        <v>374</v>
      </c>
      <c r="N315" s="93"/>
      <c r="O315" s="282"/>
      <c r="P315" s="93"/>
      <c r="Q315" s="93"/>
      <c r="R315" s="93"/>
      <c r="S315" s="93"/>
      <c r="T315" s="93"/>
      <c r="U315" s="282"/>
      <c r="V315" s="282"/>
      <c r="W315" s="282"/>
      <c r="X315" s="93"/>
      <c r="Y315" s="93"/>
      <c r="Z315" s="685"/>
      <c r="AA315" s="441">
        <v>1</v>
      </c>
      <c r="AB315" s="452"/>
      <c r="AC315" s="452"/>
      <c r="AD315" s="452"/>
    </row>
    <row r="316" spans="1:30" ht="50.1" customHeight="1" x14ac:dyDescent="0.25">
      <c r="A316" s="417"/>
      <c r="B316" s="417"/>
      <c r="C316" s="447"/>
      <c r="D316" s="797"/>
      <c r="E316" s="403"/>
      <c r="F316" s="798"/>
      <c r="G316" s="403"/>
      <c r="H316" s="799"/>
      <c r="I316" s="683"/>
      <c r="J316" s="683"/>
      <c r="K316" s="92" t="s">
        <v>703</v>
      </c>
      <c r="L316" s="403"/>
      <c r="M316" s="708"/>
      <c r="N316" s="206"/>
      <c r="O316" s="283"/>
      <c r="P316" s="283"/>
      <c r="Q316" s="206"/>
      <c r="R316" s="206"/>
      <c r="S316" s="206"/>
      <c r="T316" s="206"/>
      <c r="U316" s="206"/>
      <c r="V316" s="283"/>
      <c r="W316" s="283"/>
      <c r="X316" s="206"/>
      <c r="Y316" s="206"/>
      <c r="Z316" s="685"/>
      <c r="AA316" s="441"/>
      <c r="AB316" s="452"/>
      <c r="AC316" s="452"/>
      <c r="AD316" s="452"/>
    </row>
    <row r="317" spans="1:30" ht="50.1" customHeight="1" x14ac:dyDescent="0.25">
      <c r="A317" s="417"/>
      <c r="B317" s="417"/>
      <c r="C317" s="447"/>
      <c r="D317" s="797"/>
      <c r="E317" s="403"/>
      <c r="F317" s="798"/>
      <c r="G317" s="416" t="s">
        <v>712</v>
      </c>
      <c r="H317" s="799">
        <v>2</v>
      </c>
      <c r="I317" s="683"/>
      <c r="J317" s="683"/>
      <c r="K317" s="92" t="s">
        <v>713</v>
      </c>
      <c r="L317" s="403"/>
      <c r="M317" s="708"/>
      <c r="N317" s="206"/>
      <c r="O317" s="283"/>
      <c r="P317" s="283"/>
      <c r="Q317" s="206"/>
      <c r="R317" s="206"/>
      <c r="S317" s="206"/>
      <c r="T317" s="206"/>
      <c r="U317" s="206"/>
      <c r="V317" s="206"/>
      <c r="W317" s="206"/>
      <c r="X317" s="283"/>
      <c r="Y317" s="283"/>
      <c r="Z317" s="685"/>
      <c r="AA317" s="452"/>
      <c r="AB317" s="452"/>
      <c r="AC317" s="441">
        <v>1</v>
      </c>
      <c r="AD317" s="441">
        <v>1</v>
      </c>
    </row>
    <row r="318" spans="1:30" ht="50.1" customHeight="1" x14ac:dyDescent="0.25">
      <c r="A318" s="417"/>
      <c r="B318" s="417"/>
      <c r="C318" s="447"/>
      <c r="D318" s="797"/>
      <c r="E318" s="403"/>
      <c r="F318" s="798"/>
      <c r="G318" s="417"/>
      <c r="H318" s="799"/>
      <c r="I318" s="683"/>
      <c r="J318" s="683"/>
      <c r="K318" s="92" t="s">
        <v>714</v>
      </c>
      <c r="L318" s="403"/>
      <c r="M318" s="708"/>
      <c r="N318" s="206"/>
      <c r="O318" s="206"/>
      <c r="P318" s="283"/>
      <c r="Q318" s="206"/>
      <c r="R318" s="206"/>
      <c r="S318" s="206"/>
      <c r="T318" s="206"/>
      <c r="U318" s="206"/>
      <c r="V318" s="206"/>
      <c r="W318" s="206"/>
      <c r="X318" s="283"/>
      <c r="Y318" s="283"/>
      <c r="Z318" s="685"/>
      <c r="AA318" s="452"/>
      <c r="AB318" s="452"/>
      <c r="AC318" s="441"/>
      <c r="AD318" s="441"/>
    </row>
    <row r="319" spans="1:30" ht="50.1" customHeight="1" x14ac:dyDescent="0.25">
      <c r="A319" s="417"/>
      <c r="B319" s="417"/>
      <c r="C319" s="447"/>
      <c r="D319" s="794" t="s">
        <v>715</v>
      </c>
      <c r="E319" s="403" t="s">
        <v>694</v>
      </c>
      <c r="F319" s="798" t="s">
        <v>716</v>
      </c>
      <c r="G319" s="416" t="s">
        <v>717</v>
      </c>
      <c r="H319" s="800">
        <v>1</v>
      </c>
      <c r="I319" s="682" t="s">
        <v>718</v>
      </c>
      <c r="J319" s="682" t="s">
        <v>719</v>
      </c>
      <c r="K319" s="96" t="s">
        <v>720</v>
      </c>
      <c r="L319" s="403" t="s">
        <v>721</v>
      </c>
      <c r="M319" s="708" t="s">
        <v>722</v>
      </c>
      <c r="N319" s="282"/>
      <c r="O319" s="93"/>
      <c r="P319" s="93"/>
      <c r="Q319" s="93"/>
      <c r="R319" s="93"/>
      <c r="S319" s="93"/>
      <c r="T319" s="93"/>
      <c r="U319" s="93"/>
      <c r="V319" s="93"/>
      <c r="W319" s="93"/>
      <c r="X319" s="93"/>
      <c r="Y319" s="93"/>
      <c r="Z319" s="685"/>
      <c r="AA319" s="800">
        <v>1</v>
      </c>
      <c r="AB319" s="459"/>
      <c r="AC319" s="459"/>
      <c r="AD319" s="459"/>
    </row>
    <row r="320" spans="1:30" ht="50.1" customHeight="1" x14ac:dyDescent="0.25">
      <c r="A320" s="417"/>
      <c r="B320" s="417"/>
      <c r="C320" s="447"/>
      <c r="D320" s="794"/>
      <c r="E320" s="403"/>
      <c r="F320" s="798"/>
      <c r="G320" s="417"/>
      <c r="H320" s="801"/>
      <c r="I320" s="683"/>
      <c r="J320" s="683"/>
      <c r="K320" s="96" t="s">
        <v>723</v>
      </c>
      <c r="L320" s="403"/>
      <c r="M320" s="708"/>
      <c r="N320" s="282"/>
      <c r="O320" s="93"/>
      <c r="P320" s="93"/>
      <c r="Q320" s="93"/>
      <c r="R320" s="93"/>
      <c r="S320" s="93"/>
      <c r="T320" s="93"/>
      <c r="U320" s="93"/>
      <c r="V320" s="93"/>
      <c r="W320" s="93"/>
      <c r="X320" s="93"/>
      <c r="Y320" s="93"/>
      <c r="Z320" s="685"/>
      <c r="AA320" s="801"/>
      <c r="AB320" s="460"/>
      <c r="AC320" s="460"/>
      <c r="AD320" s="460"/>
    </row>
    <row r="321" spans="1:30" ht="50.1" customHeight="1" x14ac:dyDescent="0.25">
      <c r="A321" s="417"/>
      <c r="B321" s="417"/>
      <c r="C321" s="447"/>
      <c r="D321" s="794"/>
      <c r="E321" s="403"/>
      <c r="F321" s="798"/>
      <c r="G321" s="417"/>
      <c r="H321" s="801"/>
      <c r="I321" s="683"/>
      <c r="J321" s="683"/>
      <c r="K321" s="96" t="s">
        <v>724</v>
      </c>
      <c r="L321" s="403"/>
      <c r="M321" s="708"/>
      <c r="N321" s="282"/>
      <c r="O321" s="282"/>
      <c r="P321" s="282"/>
      <c r="Q321" s="282"/>
      <c r="R321" s="282"/>
      <c r="S321" s="282"/>
      <c r="T321" s="282"/>
      <c r="U321" s="282"/>
      <c r="V321" s="282"/>
      <c r="W321" s="282"/>
      <c r="X321" s="282"/>
      <c r="Y321" s="282"/>
      <c r="Z321" s="685"/>
      <c r="AA321" s="801"/>
      <c r="AB321" s="460"/>
      <c r="AC321" s="460"/>
      <c r="AD321" s="460"/>
    </row>
    <row r="322" spans="1:30" ht="50.1" customHeight="1" x14ac:dyDescent="0.25">
      <c r="A322" s="417"/>
      <c r="B322" s="417"/>
      <c r="C322" s="447"/>
      <c r="D322" s="794"/>
      <c r="E322" s="403"/>
      <c r="F322" s="798"/>
      <c r="G322" s="417"/>
      <c r="H322" s="801"/>
      <c r="I322" s="683"/>
      <c r="J322" s="683"/>
      <c r="K322" s="96" t="s">
        <v>725</v>
      </c>
      <c r="L322" s="403"/>
      <c r="M322" s="708"/>
      <c r="N322" s="93"/>
      <c r="O322" s="282"/>
      <c r="P322" s="93"/>
      <c r="Q322" s="93"/>
      <c r="R322" s="93"/>
      <c r="S322" s="93"/>
      <c r="T322" s="93"/>
      <c r="U322" s="93"/>
      <c r="V322" s="93"/>
      <c r="W322" s="93"/>
      <c r="X322" s="93"/>
      <c r="Y322" s="93"/>
      <c r="Z322" s="685"/>
      <c r="AA322" s="801"/>
      <c r="AB322" s="460"/>
      <c r="AC322" s="460"/>
      <c r="AD322" s="460"/>
    </row>
    <row r="323" spans="1:30" ht="50.1" customHeight="1" x14ac:dyDescent="0.25">
      <c r="A323" s="417"/>
      <c r="B323" s="417"/>
      <c r="C323" s="447"/>
      <c r="D323" s="794"/>
      <c r="E323" s="403"/>
      <c r="F323" s="798"/>
      <c r="G323" s="418"/>
      <c r="H323" s="802"/>
      <c r="I323" s="684"/>
      <c r="J323" s="684"/>
      <c r="K323" s="96" t="s">
        <v>726</v>
      </c>
      <c r="L323" s="403"/>
      <c r="M323" s="708"/>
      <c r="N323" s="93"/>
      <c r="O323" s="282"/>
      <c r="P323" s="93"/>
      <c r="Q323" s="93"/>
      <c r="R323" s="93"/>
      <c r="S323" s="93"/>
      <c r="T323" s="93"/>
      <c r="U323" s="93"/>
      <c r="V323" s="93"/>
      <c r="W323" s="93"/>
      <c r="X323" s="93"/>
      <c r="Y323" s="93"/>
      <c r="Z323" s="685"/>
      <c r="AA323" s="802"/>
      <c r="AB323" s="461"/>
      <c r="AC323" s="461"/>
      <c r="AD323" s="461"/>
    </row>
    <row r="324" spans="1:30" ht="50.1" customHeight="1" x14ac:dyDescent="0.25">
      <c r="A324" s="417"/>
      <c r="B324" s="417"/>
      <c r="C324" s="447"/>
      <c r="D324" s="687" t="s">
        <v>727</v>
      </c>
      <c r="E324" s="407" t="s">
        <v>694</v>
      </c>
      <c r="F324" s="421" t="s">
        <v>728</v>
      </c>
      <c r="G324" s="407" t="s">
        <v>729</v>
      </c>
      <c r="H324" s="677">
        <v>1</v>
      </c>
      <c r="I324" s="679" t="s">
        <v>730</v>
      </c>
      <c r="J324" s="682" t="s">
        <v>731</v>
      </c>
      <c r="K324" s="102" t="s">
        <v>732</v>
      </c>
      <c r="L324" s="403" t="s">
        <v>695</v>
      </c>
      <c r="M324" s="436" t="s">
        <v>733</v>
      </c>
      <c r="N324" s="282"/>
      <c r="O324" s="282"/>
      <c r="P324" s="282"/>
      <c r="Q324" s="282"/>
      <c r="R324" s="282"/>
      <c r="S324" s="282"/>
      <c r="T324" s="282"/>
      <c r="U324" s="282"/>
      <c r="V324" s="282"/>
      <c r="W324" s="282"/>
      <c r="X324" s="282"/>
      <c r="Y324" s="282"/>
      <c r="Z324" s="685"/>
      <c r="AA324" s="686">
        <v>0.2</v>
      </c>
      <c r="AB324" s="686">
        <v>0.35</v>
      </c>
      <c r="AC324" s="686">
        <v>0.35</v>
      </c>
      <c r="AD324" s="686">
        <v>0.1</v>
      </c>
    </row>
    <row r="325" spans="1:30" ht="50.1" customHeight="1" x14ac:dyDescent="0.25">
      <c r="A325" s="417"/>
      <c r="B325" s="417"/>
      <c r="C325" s="447"/>
      <c r="D325" s="687"/>
      <c r="E325" s="407"/>
      <c r="F325" s="421"/>
      <c r="G325" s="407"/>
      <c r="H325" s="678"/>
      <c r="I325" s="680"/>
      <c r="J325" s="683"/>
      <c r="K325" s="102" t="s">
        <v>734</v>
      </c>
      <c r="L325" s="403"/>
      <c r="M325" s="436"/>
      <c r="N325" s="93"/>
      <c r="O325" s="282"/>
      <c r="P325" s="282"/>
      <c r="Q325" s="282"/>
      <c r="R325" s="282"/>
      <c r="S325" s="282"/>
      <c r="T325" s="282"/>
      <c r="U325" s="282"/>
      <c r="V325" s="282"/>
      <c r="W325" s="282"/>
      <c r="X325" s="282"/>
      <c r="Y325" s="282"/>
      <c r="Z325" s="685"/>
      <c r="AA325" s="686"/>
      <c r="AB325" s="686"/>
      <c r="AC325" s="686"/>
      <c r="AD325" s="686"/>
    </row>
    <row r="326" spans="1:30" ht="50.1" customHeight="1" x14ac:dyDescent="0.25">
      <c r="A326" s="417"/>
      <c r="B326" s="417"/>
      <c r="C326" s="447"/>
      <c r="D326" s="687"/>
      <c r="E326" s="407"/>
      <c r="F326" s="421"/>
      <c r="G326" s="407"/>
      <c r="H326" s="678"/>
      <c r="I326" s="680"/>
      <c r="J326" s="683"/>
      <c r="K326" s="102" t="s">
        <v>735</v>
      </c>
      <c r="L326" s="403"/>
      <c r="M326" s="436"/>
      <c r="N326" s="282"/>
      <c r="O326" s="282"/>
      <c r="P326" s="282"/>
      <c r="Q326" s="282"/>
      <c r="R326" s="282"/>
      <c r="S326" s="282"/>
      <c r="T326" s="282"/>
      <c r="U326" s="282"/>
      <c r="V326" s="282"/>
      <c r="W326" s="282"/>
      <c r="X326" s="282"/>
      <c r="Y326" s="282"/>
      <c r="Z326" s="685"/>
      <c r="AA326" s="686"/>
      <c r="AB326" s="686"/>
      <c r="AC326" s="686"/>
      <c r="AD326" s="686"/>
    </row>
    <row r="327" spans="1:30" ht="50.1" customHeight="1" x14ac:dyDescent="0.25">
      <c r="A327" s="417"/>
      <c r="B327" s="417"/>
      <c r="C327" s="447"/>
      <c r="D327" s="687"/>
      <c r="E327" s="407"/>
      <c r="F327" s="421"/>
      <c r="G327" s="407"/>
      <c r="H327" s="678"/>
      <c r="I327" s="680"/>
      <c r="J327" s="683"/>
      <c r="K327" s="102" t="s">
        <v>736</v>
      </c>
      <c r="L327" s="403"/>
      <c r="M327" s="436"/>
      <c r="N327" s="282"/>
      <c r="O327" s="282"/>
      <c r="P327" s="282"/>
      <c r="Q327" s="282"/>
      <c r="R327" s="282"/>
      <c r="S327" s="282"/>
      <c r="T327" s="282"/>
      <c r="U327" s="282"/>
      <c r="V327" s="282"/>
      <c r="W327" s="282"/>
      <c r="X327" s="282"/>
      <c r="Y327" s="282"/>
      <c r="Z327" s="685"/>
      <c r="AA327" s="686"/>
      <c r="AB327" s="686"/>
      <c r="AC327" s="686"/>
      <c r="AD327" s="686"/>
    </row>
    <row r="328" spans="1:30" ht="50.1" customHeight="1" x14ac:dyDescent="0.25">
      <c r="A328" s="417"/>
      <c r="B328" s="417"/>
      <c r="C328" s="447"/>
      <c r="D328" s="687"/>
      <c r="E328" s="407"/>
      <c r="F328" s="421"/>
      <c r="G328" s="446"/>
      <c r="H328" s="678"/>
      <c r="I328" s="681"/>
      <c r="J328" s="683"/>
      <c r="K328" s="102" t="s">
        <v>737</v>
      </c>
      <c r="L328" s="403"/>
      <c r="M328" s="436"/>
      <c r="N328" s="282"/>
      <c r="O328" s="282"/>
      <c r="P328" s="282"/>
      <c r="Q328" s="282"/>
      <c r="R328" s="282"/>
      <c r="S328" s="282"/>
      <c r="T328" s="282"/>
      <c r="U328" s="282"/>
      <c r="V328" s="282"/>
      <c r="W328" s="282"/>
      <c r="X328" s="282"/>
      <c r="Y328" s="282"/>
      <c r="Z328" s="685"/>
      <c r="AA328" s="686"/>
      <c r="AB328" s="686"/>
      <c r="AC328" s="686"/>
      <c r="AD328" s="686"/>
    </row>
    <row r="329" spans="1:30" ht="50.1" customHeight="1" x14ac:dyDescent="0.25">
      <c r="A329" s="417"/>
      <c r="B329" s="417"/>
      <c r="C329" s="447"/>
      <c r="D329" s="687"/>
      <c r="E329" s="407"/>
      <c r="F329" s="421"/>
      <c r="G329" s="403" t="s">
        <v>738</v>
      </c>
      <c r="H329" s="677">
        <v>1</v>
      </c>
      <c r="I329" s="679" t="s">
        <v>739</v>
      </c>
      <c r="J329" s="683"/>
      <c r="K329" s="102" t="s">
        <v>740</v>
      </c>
      <c r="L329" s="403"/>
      <c r="M329" s="436"/>
      <c r="N329" s="282"/>
      <c r="O329" s="282"/>
      <c r="P329" s="282"/>
      <c r="Q329" s="282"/>
      <c r="R329" s="282"/>
      <c r="S329" s="282"/>
      <c r="T329" s="282"/>
      <c r="U329" s="282"/>
      <c r="V329" s="282"/>
      <c r="W329" s="282"/>
      <c r="X329" s="282"/>
      <c r="Y329" s="282"/>
      <c r="Z329" s="685"/>
      <c r="AA329" s="686">
        <v>0.25</v>
      </c>
      <c r="AB329" s="803">
        <v>0.25</v>
      </c>
      <c r="AC329" s="686">
        <v>0.25</v>
      </c>
      <c r="AD329" s="686">
        <v>0.25</v>
      </c>
    </row>
    <row r="330" spans="1:30" ht="50.1" customHeight="1" x14ac:dyDescent="0.25">
      <c r="A330" s="417"/>
      <c r="B330" s="417"/>
      <c r="C330" s="447"/>
      <c r="D330" s="687"/>
      <c r="E330" s="407"/>
      <c r="F330" s="421"/>
      <c r="G330" s="403"/>
      <c r="H330" s="678"/>
      <c r="I330" s="680"/>
      <c r="J330" s="683"/>
      <c r="K330" s="102" t="s">
        <v>741</v>
      </c>
      <c r="L330" s="403"/>
      <c r="M330" s="436"/>
      <c r="N330" s="282"/>
      <c r="O330" s="282"/>
      <c r="P330" s="282"/>
      <c r="Q330" s="282"/>
      <c r="R330" s="282"/>
      <c r="S330" s="282"/>
      <c r="T330" s="282"/>
      <c r="U330" s="282"/>
      <c r="V330" s="282"/>
      <c r="W330" s="282"/>
      <c r="X330" s="282"/>
      <c r="Y330" s="282"/>
      <c r="Z330" s="685"/>
      <c r="AA330" s="686"/>
      <c r="AB330" s="803"/>
      <c r="AC330" s="686"/>
      <c r="AD330" s="686"/>
    </row>
    <row r="331" spans="1:30" ht="50.1" customHeight="1" x14ac:dyDescent="0.25">
      <c r="A331" s="417"/>
      <c r="B331" s="417"/>
      <c r="C331" s="447"/>
      <c r="D331" s="687"/>
      <c r="E331" s="407"/>
      <c r="F331" s="421"/>
      <c r="G331" s="403"/>
      <c r="H331" s="707"/>
      <c r="I331" s="681"/>
      <c r="J331" s="684"/>
      <c r="K331" s="102" t="s">
        <v>742</v>
      </c>
      <c r="L331" s="403"/>
      <c r="M331" s="436"/>
      <c r="N331" s="282"/>
      <c r="O331" s="282"/>
      <c r="P331" s="282"/>
      <c r="Q331" s="282"/>
      <c r="R331" s="282"/>
      <c r="S331" s="282"/>
      <c r="T331" s="282"/>
      <c r="U331" s="282"/>
      <c r="V331" s="282"/>
      <c r="W331" s="282"/>
      <c r="X331" s="282"/>
      <c r="Y331" s="282"/>
      <c r="Z331" s="685"/>
      <c r="AA331" s="686"/>
      <c r="AB331" s="803"/>
      <c r="AC331" s="686"/>
      <c r="AD331" s="686"/>
    </row>
    <row r="332" spans="1:30" ht="50.1" customHeight="1" x14ac:dyDescent="0.25">
      <c r="A332" s="417"/>
      <c r="B332" s="417"/>
      <c r="C332" s="447"/>
      <c r="D332" s="794" t="s">
        <v>743</v>
      </c>
      <c r="E332" s="407" t="s">
        <v>694</v>
      </c>
      <c r="F332" s="421" t="s">
        <v>744</v>
      </c>
      <c r="G332" s="407" t="s">
        <v>745</v>
      </c>
      <c r="H332" s="799">
        <v>7</v>
      </c>
      <c r="I332" s="436" t="s">
        <v>746</v>
      </c>
      <c r="J332" s="682" t="s">
        <v>747</v>
      </c>
      <c r="K332" s="213" t="s">
        <v>748</v>
      </c>
      <c r="L332" s="403" t="s">
        <v>721</v>
      </c>
      <c r="M332" s="436" t="s">
        <v>402</v>
      </c>
      <c r="N332" s="282"/>
      <c r="O332" s="282"/>
      <c r="P332" s="282"/>
      <c r="Q332" s="282"/>
      <c r="R332" s="282"/>
      <c r="S332" s="282"/>
      <c r="T332" s="282"/>
      <c r="U332" s="282"/>
      <c r="V332" s="282"/>
      <c r="W332" s="282"/>
      <c r="X332" s="282"/>
      <c r="Y332" s="282"/>
      <c r="Z332" s="685"/>
      <c r="AA332" s="452"/>
      <c r="AB332" s="799">
        <v>4</v>
      </c>
      <c r="AC332" s="799">
        <v>3</v>
      </c>
      <c r="AD332" s="452"/>
    </row>
    <row r="333" spans="1:30" ht="50.1" customHeight="1" x14ac:dyDescent="0.25">
      <c r="A333" s="417"/>
      <c r="B333" s="417"/>
      <c r="C333" s="447"/>
      <c r="D333" s="794"/>
      <c r="E333" s="407"/>
      <c r="F333" s="421"/>
      <c r="G333" s="407"/>
      <c r="H333" s="799"/>
      <c r="I333" s="436"/>
      <c r="J333" s="683"/>
      <c r="K333" s="213" t="s">
        <v>749</v>
      </c>
      <c r="L333" s="403"/>
      <c r="M333" s="436"/>
      <c r="N333" s="93"/>
      <c r="O333" s="93"/>
      <c r="P333" s="93"/>
      <c r="Q333" s="282"/>
      <c r="R333" s="282"/>
      <c r="S333" s="282"/>
      <c r="T333" s="282"/>
      <c r="U333" s="282"/>
      <c r="V333" s="282"/>
      <c r="W333" s="93"/>
      <c r="X333" s="93"/>
      <c r="Y333" s="93"/>
      <c r="Z333" s="685"/>
      <c r="AA333" s="452"/>
      <c r="AB333" s="799"/>
      <c r="AC333" s="799"/>
      <c r="AD333" s="452"/>
    </row>
    <row r="334" spans="1:30" ht="50.1" customHeight="1" x14ac:dyDescent="0.25">
      <c r="A334" s="417"/>
      <c r="B334" s="417"/>
      <c r="C334" s="447"/>
      <c r="D334" s="794"/>
      <c r="E334" s="407"/>
      <c r="F334" s="421"/>
      <c r="G334" s="407" t="s">
        <v>750</v>
      </c>
      <c r="H334" s="799">
        <v>3</v>
      </c>
      <c r="I334" s="436"/>
      <c r="J334" s="683"/>
      <c r="K334" s="213" t="s">
        <v>751</v>
      </c>
      <c r="L334" s="403"/>
      <c r="M334" s="436"/>
      <c r="N334" s="93"/>
      <c r="O334" s="93"/>
      <c r="P334" s="93"/>
      <c r="Q334" s="282"/>
      <c r="R334" s="282"/>
      <c r="S334" s="282"/>
      <c r="T334" s="282"/>
      <c r="U334" s="282"/>
      <c r="V334" s="282"/>
      <c r="W334" s="93"/>
      <c r="X334" s="93"/>
      <c r="Y334" s="93"/>
      <c r="Z334" s="685"/>
      <c r="AA334" s="452"/>
      <c r="AB334" s="799">
        <v>2</v>
      </c>
      <c r="AC334" s="799">
        <v>1</v>
      </c>
      <c r="AD334" s="452"/>
    </row>
    <row r="335" spans="1:30" ht="50.1" customHeight="1" x14ac:dyDescent="0.25">
      <c r="A335" s="417"/>
      <c r="B335" s="417"/>
      <c r="C335" s="447"/>
      <c r="D335" s="794"/>
      <c r="E335" s="407"/>
      <c r="F335" s="421"/>
      <c r="G335" s="407"/>
      <c r="H335" s="799"/>
      <c r="I335" s="436"/>
      <c r="J335" s="684"/>
      <c r="K335" s="213" t="s">
        <v>752</v>
      </c>
      <c r="L335" s="403"/>
      <c r="M335" s="436"/>
      <c r="N335" s="93"/>
      <c r="O335" s="93"/>
      <c r="P335" s="93"/>
      <c r="Q335" s="93"/>
      <c r="R335" s="93"/>
      <c r="S335" s="282"/>
      <c r="T335" s="93"/>
      <c r="U335" s="93"/>
      <c r="V335" s="282"/>
      <c r="W335" s="93"/>
      <c r="X335" s="93"/>
      <c r="Y335" s="93"/>
      <c r="Z335" s="685"/>
      <c r="AA335" s="452"/>
      <c r="AB335" s="799"/>
      <c r="AC335" s="799"/>
      <c r="AD335" s="452"/>
    </row>
    <row r="336" spans="1:30" ht="50.1" customHeight="1" x14ac:dyDescent="0.25">
      <c r="A336" s="417"/>
      <c r="B336" s="417"/>
      <c r="C336" s="447"/>
      <c r="D336" s="674" t="s">
        <v>753</v>
      </c>
      <c r="E336" s="407" t="s">
        <v>694</v>
      </c>
      <c r="F336" s="421" t="s">
        <v>754</v>
      </c>
      <c r="G336" s="421" t="s">
        <v>755</v>
      </c>
      <c r="H336" s="688">
        <v>39</v>
      </c>
      <c r="I336" s="407" t="s">
        <v>756</v>
      </c>
      <c r="J336" s="403" t="s">
        <v>757</v>
      </c>
      <c r="K336" s="213" t="s">
        <v>758</v>
      </c>
      <c r="L336" s="400" t="s">
        <v>759</v>
      </c>
      <c r="M336" s="446" t="s">
        <v>760</v>
      </c>
      <c r="N336" s="284"/>
      <c r="O336" s="284"/>
      <c r="P336" s="284"/>
      <c r="Q336" s="284"/>
      <c r="R336" s="284"/>
      <c r="S336" s="284"/>
      <c r="T336" s="284"/>
      <c r="U336" s="284"/>
      <c r="V336" s="284"/>
      <c r="W336" s="284"/>
      <c r="X336" s="284"/>
      <c r="Y336" s="284"/>
      <c r="Z336" s="804"/>
      <c r="AA336" s="421">
        <v>7</v>
      </c>
      <c r="AB336" s="421">
        <v>12</v>
      </c>
      <c r="AC336" s="688">
        <v>12</v>
      </c>
      <c r="AD336" s="688">
        <v>8</v>
      </c>
    </row>
    <row r="337" spans="1:30" ht="50.1" customHeight="1" x14ac:dyDescent="0.25">
      <c r="A337" s="417"/>
      <c r="B337" s="417"/>
      <c r="C337" s="447"/>
      <c r="D337" s="675"/>
      <c r="E337" s="407"/>
      <c r="F337" s="421"/>
      <c r="G337" s="421"/>
      <c r="H337" s="688"/>
      <c r="I337" s="407"/>
      <c r="J337" s="403"/>
      <c r="K337" s="213" t="s">
        <v>761</v>
      </c>
      <c r="L337" s="401"/>
      <c r="M337" s="447"/>
      <c r="N337" s="284"/>
      <c r="O337" s="284"/>
      <c r="P337" s="284"/>
      <c r="Q337" s="284"/>
      <c r="R337" s="284"/>
      <c r="S337" s="284"/>
      <c r="T337" s="284"/>
      <c r="U337" s="284"/>
      <c r="V337" s="284"/>
      <c r="W337" s="284"/>
      <c r="X337" s="284"/>
      <c r="Y337" s="284"/>
      <c r="Z337" s="804"/>
      <c r="AA337" s="421"/>
      <c r="AB337" s="421"/>
      <c r="AC337" s="688"/>
      <c r="AD337" s="688"/>
    </row>
    <row r="338" spans="1:30" ht="50.1" customHeight="1" x14ac:dyDescent="0.25">
      <c r="A338" s="417"/>
      <c r="B338" s="417"/>
      <c r="C338" s="447"/>
      <c r="D338" s="675"/>
      <c r="E338" s="407"/>
      <c r="F338" s="421"/>
      <c r="G338" s="421"/>
      <c r="H338" s="688"/>
      <c r="I338" s="407"/>
      <c r="J338" s="403"/>
      <c r="K338" s="213" t="s">
        <v>762</v>
      </c>
      <c r="L338" s="401"/>
      <c r="M338" s="447"/>
      <c r="N338" s="284"/>
      <c r="O338" s="284"/>
      <c r="P338" s="284"/>
      <c r="Q338" s="284"/>
      <c r="R338" s="284"/>
      <c r="S338" s="284"/>
      <c r="T338" s="284"/>
      <c r="U338" s="284"/>
      <c r="V338" s="284"/>
      <c r="W338" s="284"/>
      <c r="X338" s="284"/>
      <c r="Y338" s="284"/>
      <c r="Z338" s="804"/>
      <c r="AA338" s="421"/>
      <c r="AB338" s="421"/>
      <c r="AC338" s="688"/>
      <c r="AD338" s="688"/>
    </row>
    <row r="339" spans="1:30" ht="50.1" customHeight="1" x14ac:dyDescent="0.25">
      <c r="A339" s="417"/>
      <c r="B339" s="417"/>
      <c r="C339" s="447"/>
      <c r="D339" s="676"/>
      <c r="E339" s="407"/>
      <c r="F339" s="421"/>
      <c r="G339" s="421"/>
      <c r="H339" s="688"/>
      <c r="I339" s="407"/>
      <c r="J339" s="403"/>
      <c r="K339" s="213" t="s">
        <v>763</v>
      </c>
      <c r="L339" s="402"/>
      <c r="M339" s="448"/>
      <c r="N339" s="284"/>
      <c r="O339" s="284"/>
      <c r="P339" s="284"/>
      <c r="Q339" s="284"/>
      <c r="R339" s="284"/>
      <c r="S339" s="284"/>
      <c r="T339" s="284"/>
      <c r="U339" s="284"/>
      <c r="V339" s="284"/>
      <c r="W339" s="284"/>
      <c r="X339" s="284"/>
      <c r="Y339" s="284"/>
      <c r="Z339" s="804"/>
      <c r="AA339" s="421"/>
      <c r="AB339" s="421"/>
      <c r="AC339" s="688"/>
      <c r="AD339" s="688"/>
    </row>
    <row r="340" spans="1:30" ht="50.1" customHeight="1" x14ac:dyDescent="0.25">
      <c r="A340" s="417"/>
      <c r="B340" s="417"/>
      <c r="C340" s="447"/>
      <c r="D340" s="805" t="s">
        <v>764</v>
      </c>
      <c r="E340" s="403" t="s">
        <v>694</v>
      </c>
      <c r="F340" s="798" t="s">
        <v>765</v>
      </c>
      <c r="G340" s="446" t="s">
        <v>766</v>
      </c>
      <c r="H340" s="682">
        <v>4</v>
      </c>
      <c r="I340" s="682" t="s">
        <v>767</v>
      </c>
      <c r="J340" s="682" t="s">
        <v>768</v>
      </c>
      <c r="K340" s="96" t="s">
        <v>769</v>
      </c>
      <c r="L340" s="403" t="s">
        <v>701</v>
      </c>
      <c r="M340" s="708" t="s">
        <v>770</v>
      </c>
      <c r="N340" s="282"/>
      <c r="O340" s="93"/>
      <c r="P340" s="93"/>
      <c r="Q340" s="93"/>
      <c r="R340" s="93"/>
      <c r="S340" s="93"/>
      <c r="T340" s="93"/>
      <c r="U340" s="93"/>
      <c r="V340" s="93"/>
      <c r="W340" s="93"/>
      <c r="X340" s="93"/>
      <c r="Y340" s="93"/>
      <c r="Z340" s="685"/>
      <c r="AA340" s="808">
        <v>1</v>
      </c>
      <c r="AB340" s="808">
        <v>1</v>
      </c>
      <c r="AC340" s="808">
        <v>1</v>
      </c>
      <c r="AD340" s="808">
        <v>1</v>
      </c>
    </row>
    <row r="341" spans="1:30" ht="50.1" customHeight="1" x14ac:dyDescent="0.25">
      <c r="A341" s="417"/>
      <c r="B341" s="417"/>
      <c r="C341" s="447"/>
      <c r="D341" s="806"/>
      <c r="E341" s="403"/>
      <c r="F341" s="798"/>
      <c r="G341" s="447"/>
      <c r="H341" s="683"/>
      <c r="I341" s="683"/>
      <c r="J341" s="683"/>
      <c r="K341" s="96" t="s">
        <v>771</v>
      </c>
      <c r="L341" s="403"/>
      <c r="M341" s="708"/>
      <c r="N341" s="282"/>
      <c r="O341" s="282"/>
      <c r="P341" s="93"/>
      <c r="Q341" s="93"/>
      <c r="R341" s="93"/>
      <c r="S341" s="93"/>
      <c r="T341" s="93"/>
      <c r="U341" s="282"/>
      <c r="V341" s="282"/>
      <c r="W341" s="93"/>
      <c r="X341" s="93"/>
      <c r="Y341" s="93"/>
      <c r="Z341" s="685"/>
      <c r="AA341" s="809"/>
      <c r="AB341" s="809"/>
      <c r="AC341" s="809"/>
      <c r="AD341" s="809"/>
    </row>
    <row r="342" spans="1:30" ht="50.1" customHeight="1" x14ac:dyDescent="0.25">
      <c r="A342" s="417"/>
      <c r="B342" s="417"/>
      <c r="C342" s="447"/>
      <c r="D342" s="806"/>
      <c r="E342" s="403"/>
      <c r="F342" s="798"/>
      <c r="G342" s="447"/>
      <c r="H342" s="683"/>
      <c r="I342" s="683"/>
      <c r="J342" s="683"/>
      <c r="K342" s="96" t="s">
        <v>772</v>
      </c>
      <c r="L342" s="403"/>
      <c r="M342" s="708"/>
      <c r="N342" s="282"/>
      <c r="O342" s="282"/>
      <c r="P342" s="282"/>
      <c r="Q342" s="282"/>
      <c r="R342" s="282"/>
      <c r="S342" s="282"/>
      <c r="T342" s="282"/>
      <c r="U342" s="282"/>
      <c r="V342" s="282"/>
      <c r="W342" s="282"/>
      <c r="X342" s="282"/>
      <c r="Y342" s="282"/>
      <c r="Z342" s="685"/>
      <c r="AA342" s="809"/>
      <c r="AB342" s="809"/>
      <c r="AC342" s="809"/>
      <c r="AD342" s="809"/>
    </row>
    <row r="343" spans="1:30" ht="50.1" customHeight="1" x14ac:dyDescent="0.25">
      <c r="A343" s="417"/>
      <c r="B343" s="417"/>
      <c r="C343" s="447"/>
      <c r="D343" s="806"/>
      <c r="E343" s="403"/>
      <c r="F343" s="798"/>
      <c r="G343" s="448"/>
      <c r="H343" s="684"/>
      <c r="I343" s="684"/>
      <c r="J343" s="683"/>
      <c r="K343" s="96" t="s">
        <v>185</v>
      </c>
      <c r="L343" s="403"/>
      <c r="M343" s="708"/>
      <c r="N343" s="93"/>
      <c r="O343" s="93"/>
      <c r="P343" s="93"/>
      <c r="Q343" s="93"/>
      <c r="R343" s="93"/>
      <c r="S343" s="93"/>
      <c r="T343" s="93"/>
      <c r="U343" s="93"/>
      <c r="V343" s="93"/>
      <c r="W343" s="282"/>
      <c r="X343" s="282"/>
      <c r="Y343" s="282"/>
      <c r="Z343" s="685"/>
      <c r="AA343" s="810"/>
      <c r="AB343" s="810"/>
      <c r="AC343" s="810"/>
      <c r="AD343" s="810"/>
    </row>
    <row r="344" spans="1:30" ht="50.1" customHeight="1" x14ac:dyDescent="0.25">
      <c r="A344" s="417"/>
      <c r="B344" s="417"/>
      <c r="C344" s="447"/>
      <c r="D344" s="806"/>
      <c r="E344" s="403"/>
      <c r="F344" s="798"/>
      <c r="G344" s="446" t="s">
        <v>773</v>
      </c>
      <c r="H344" s="682">
        <v>4</v>
      </c>
      <c r="I344" s="682" t="s">
        <v>774</v>
      </c>
      <c r="J344" s="683"/>
      <c r="K344" s="96" t="s">
        <v>775</v>
      </c>
      <c r="L344" s="403"/>
      <c r="M344" s="708"/>
      <c r="N344" s="282"/>
      <c r="O344" s="282"/>
      <c r="P344" s="93"/>
      <c r="Q344" s="282"/>
      <c r="R344" s="282"/>
      <c r="S344" s="93"/>
      <c r="T344" s="282"/>
      <c r="U344" s="282"/>
      <c r="V344" s="93"/>
      <c r="W344" s="282"/>
      <c r="X344" s="282"/>
      <c r="Y344" s="93"/>
      <c r="Z344" s="685"/>
      <c r="AA344" s="808">
        <v>1</v>
      </c>
      <c r="AB344" s="808">
        <v>1</v>
      </c>
      <c r="AC344" s="808">
        <v>1</v>
      </c>
      <c r="AD344" s="808">
        <v>1</v>
      </c>
    </row>
    <row r="345" spans="1:30" ht="50.1" customHeight="1" x14ac:dyDescent="0.25">
      <c r="A345" s="417"/>
      <c r="B345" s="417"/>
      <c r="C345" s="447"/>
      <c r="D345" s="806"/>
      <c r="E345" s="403"/>
      <c r="F345" s="798"/>
      <c r="G345" s="447"/>
      <c r="H345" s="683"/>
      <c r="I345" s="683"/>
      <c r="J345" s="683"/>
      <c r="K345" s="96" t="s">
        <v>776</v>
      </c>
      <c r="L345" s="403"/>
      <c r="M345" s="708"/>
      <c r="N345" s="282"/>
      <c r="O345" s="282"/>
      <c r="P345" s="282"/>
      <c r="Q345" s="282"/>
      <c r="R345" s="282"/>
      <c r="S345" s="282"/>
      <c r="T345" s="282"/>
      <c r="U345" s="282"/>
      <c r="V345" s="282"/>
      <c r="W345" s="282"/>
      <c r="X345" s="282"/>
      <c r="Y345" s="282"/>
      <c r="Z345" s="685"/>
      <c r="AA345" s="809"/>
      <c r="AB345" s="809"/>
      <c r="AC345" s="809"/>
      <c r="AD345" s="809"/>
    </row>
    <row r="346" spans="1:30" ht="50.1" customHeight="1" x14ac:dyDescent="0.25">
      <c r="A346" s="417"/>
      <c r="B346" s="417"/>
      <c r="C346" s="447"/>
      <c r="D346" s="806"/>
      <c r="E346" s="403"/>
      <c r="F346" s="798"/>
      <c r="G346" s="448"/>
      <c r="H346" s="684"/>
      <c r="I346" s="684"/>
      <c r="J346" s="683"/>
      <c r="K346" s="96" t="s">
        <v>777</v>
      </c>
      <c r="L346" s="403"/>
      <c r="M346" s="708"/>
      <c r="N346" s="93"/>
      <c r="O346" s="93"/>
      <c r="P346" s="93"/>
      <c r="Q346" s="93"/>
      <c r="R346" s="93"/>
      <c r="S346" s="282"/>
      <c r="T346" s="93"/>
      <c r="U346" s="93"/>
      <c r="V346" s="93"/>
      <c r="W346" s="93"/>
      <c r="X346" s="93"/>
      <c r="Y346" s="282"/>
      <c r="Z346" s="685"/>
      <c r="AA346" s="810"/>
      <c r="AB346" s="810"/>
      <c r="AC346" s="810"/>
      <c r="AD346" s="810"/>
    </row>
    <row r="347" spans="1:30" ht="50.1" customHeight="1" x14ac:dyDescent="0.25">
      <c r="A347" s="417"/>
      <c r="B347" s="417"/>
      <c r="C347" s="447"/>
      <c r="D347" s="806"/>
      <c r="E347" s="403"/>
      <c r="F347" s="798"/>
      <c r="G347" s="416" t="s">
        <v>778</v>
      </c>
      <c r="H347" s="811">
        <v>1</v>
      </c>
      <c r="I347" s="682" t="s">
        <v>779</v>
      </c>
      <c r="J347" s="683"/>
      <c r="K347" s="96" t="s">
        <v>780</v>
      </c>
      <c r="L347" s="403"/>
      <c r="M347" s="708"/>
      <c r="N347" s="282"/>
      <c r="O347" s="282"/>
      <c r="P347" s="282"/>
      <c r="Q347" s="282"/>
      <c r="R347" s="282"/>
      <c r="S347" s="282"/>
      <c r="T347" s="282"/>
      <c r="U347" s="282"/>
      <c r="V347" s="282"/>
      <c r="W347" s="282"/>
      <c r="X347" s="282"/>
      <c r="Y347" s="282"/>
      <c r="Z347" s="685"/>
      <c r="AA347" s="814">
        <v>0.25</v>
      </c>
      <c r="AB347" s="814">
        <v>0.25</v>
      </c>
      <c r="AC347" s="814">
        <v>0.25</v>
      </c>
      <c r="AD347" s="814">
        <v>0.25</v>
      </c>
    </row>
    <row r="348" spans="1:30" ht="50.1" customHeight="1" x14ac:dyDescent="0.25">
      <c r="A348" s="417"/>
      <c r="B348" s="417"/>
      <c r="C348" s="447"/>
      <c r="D348" s="806"/>
      <c r="E348" s="403"/>
      <c r="F348" s="798"/>
      <c r="G348" s="417"/>
      <c r="H348" s="812"/>
      <c r="I348" s="683"/>
      <c r="J348" s="683"/>
      <c r="K348" s="96" t="s">
        <v>781</v>
      </c>
      <c r="L348" s="403"/>
      <c r="M348" s="708"/>
      <c r="N348" s="282"/>
      <c r="O348" s="282"/>
      <c r="P348" s="282"/>
      <c r="Q348" s="282"/>
      <c r="R348" s="282"/>
      <c r="S348" s="282"/>
      <c r="T348" s="282"/>
      <c r="U348" s="282"/>
      <c r="V348" s="282"/>
      <c r="W348" s="282"/>
      <c r="X348" s="282"/>
      <c r="Y348" s="282"/>
      <c r="Z348" s="685"/>
      <c r="AA348" s="815"/>
      <c r="AB348" s="815"/>
      <c r="AC348" s="815"/>
      <c r="AD348" s="815"/>
    </row>
    <row r="349" spans="1:30" ht="50.1" customHeight="1" x14ac:dyDescent="0.25">
      <c r="A349" s="417"/>
      <c r="B349" s="417"/>
      <c r="C349" s="447"/>
      <c r="D349" s="806"/>
      <c r="E349" s="403"/>
      <c r="F349" s="798"/>
      <c r="G349" s="417"/>
      <c r="H349" s="812"/>
      <c r="I349" s="683"/>
      <c r="J349" s="683"/>
      <c r="K349" s="96" t="s">
        <v>782</v>
      </c>
      <c r="L349" s="403"/>
      <c r="M349" s="708"/>
      <c r="N349" s="93"/>
      <c r="O349" s="93"/>
      <c r="P349" s="282"/>
      <c r="Q349" s="93"/>
      <c r="R349" s="93"/>
      <c r="S349" s="282"/>
      <c r="T349" s="93"/>
      <c r="U349" s="93"/>
      <c r="V349" s="282"/>
      <c r="W349" s="93"/>
      <c r="X349" s="93"/>
      <c r="Y349" s="282"/>
      <c r="Z349" s="685"/>
      <c r="AA349" s="815"/>
      <c r="AB349" s="815"/>
      <c r="AC349" s="815"/>
      <c r="AD349" s="815"/>
    </row>
    <row r="350" spans="1:30" ht="50.1" customHeight="1" x14ac:dyDescent="0.25">
      <c r="A350" s="417"/>
      <c r="B350" s="417"/>
      <c r="C350" s="447"/>
      <c r="D350" s="807"/>
      <c r="E350" s="403"/>
      <c r="F350" s="798"/>
      <c r="G350" s="418"/>
      <c r="H350" s="813"/>
      <c r="I350" s="684"/>
      <c r="J350" s="684"/>
      <c r="K350" s="97" t="s">
        <v>783</v>
      </c>
      <c r="L350" s="403"/>
      <c r="M350" s="708"/>
      <c r="N350" s="282"/>
      <c r="O350" s="282"/>
      <c r="P350" s="282"/>
      <c r="Q350" s="282"/>
      <c r="R350" s="282"/>
      <c r="S350" s="282"/>
      <c r="T350" s="282"/>
      <c r="U350" s="282"/>
      <c r="V350" s="282"/>
      <c r="W350" s="282"/>
      <c r="X350" s="282"/>
      <c r="Y350" s="282"/>
      <c r="Z350" s="685"/>
      <c r="AA350" s="816"/>
      <c r="AB350" s="816"/>
      <c r="AC350" s="816"/>
      <c r="AD350" s="816"/>
    </row>
    <row r="351" spans="1:30" ht="50.1" customHeight="1" x14ac:dyDescent="0.25">
      <c r="A351" s="417"/>
      <c r="B351" s="417"/>
      <c r="C351" s="447"/>
      <c r="D351" s="794" t="s">
        <v>784</v>
      </c>
      <c r="E351" s="403" t="s">
        <v>694</v>
      </c>
      <c r="F351" s="421" t="s">
        <v>785</v>
      </c>
      <c r="G351" s="421" t="s">
        <v>786</v>
      </c>
      <c r="H351" s="817">
        <v>1</v>
      </c>
      <c r="I351" s="400" t="s">
        <v>787</v>
      </c>
      <c r="J351" s="403" t="s">
        <v>788</v>
      </c>
      <c r="K351" s="98" t="s">
        <v>789</v>
      </c>
      <c r="L351" s="403" t="s">
        <v>790</v>
      </c>
      <c r="M351" s="436" t="s">
        <v>791</v>
      </c>
      <c r="N351" s="282"/>
      <c r="O351" s="282"/>
      <c r="P351" s="282"/>
      <c r="Q351" s="282"/>
      <c r="R351" s="282"/>
      <c r="S351" s="282"/>
      <c r="T351" s="282"/>
      <c r="U351" s="282"/>
      <c r="V351" s="282"/>
      <c r="W351" s="282"/>
      <c r="X351" s="282"/>
      <c r="Y351" s="282"/>
      <c r="Z351" s="804"/>
      <c r="AA351" s="818">
        <v>0.25</v>
      </c>
      <c r="AB351" s="818">
        <v>0.25</v>
      </c>
      <c r="AC351" s="677">
        <v>0.25</v>
      </c>
      <c r="AD351" s="677">
        <v>0.25</v>
      </c>
    </row>
    <row r="352" spans="1:30" ht="50.1" customHeight="1" x14ac:dyDescent="0.25">
      <c r="A352" s="417"/>
      <c r="B352" s="417"/>
      <c r="C352" s="447"/>
      <c r="D352" s="794"/>
      <c r="E352" s="403"/>
      <c r="F352" s="421"/>
      <c r="G352" s="421"/>
      <c r="H352" s="817"/>
      <c r="I352" s="401"/>
      <c r="J352" s="403"/>
      <c r="K352" s="98" t="s">
        <v>792</v>
      </c>
      <c r="L352" s="403"/>
      <c r="M352" s="436"/>
      <c r="N352" s="282"/>
      <c r="O352" s="282"/>
      <c r="P352" s="282"/>
      <c r="Q352" s="282"/>
      <c r="R352" s="282"/>
      <c r="S352" s="282"/>
      <c r="T352" s="282"/>
      <c r="U352" s="282"/>
      <c r="V352" s="282"/>
      <c r="W352" s="282"/>
      <c r="X352" s="282"/>
      <c r="Y352" s="282"/>
      <c r="Z352" s="804"/>
      <c r="AA352" s="819"/>
      <c r="AB352" s="819"/>
      <c r="AC352" s="707"/>
      <c r="AD352" s="707"/>
    </row>
    <row r="353" spans="1:30" ht="50.1" customHeight="1" x14ac:dyDescent="0.25">
      <c r="A353" s="417"/>
      <c r="B353" s="417"/>
      <c r="C353" s="447"/>
      <c r="D353" s="794"/>
      <c r="E353" s="403"/>
      <c r="F353" s="421"/>
      <c r="G353" s="421" t="s">
        <v>793</v>
      </c>
      <c r="H353" s="817">
        <v>1</v>
      </c>
      <c r="I353" s="401"/>
      <c r="J353" s="403"/>
      <c r="K353" s="98" t="s">
        <v>794</v>
      </c>
      <c r="L353" s="403"/>
      <c r="M353" s="436"/>
      <c r="N353" s="282"/>
      <c r="O353" s="282"/>
      <c r="P353" s="282"/>
      <c r="Q353" s="282"/>
      <c r="R353" s="282"/>
      <c r="S353" s="282"/>
      <c r="T353" s="282"/>
      <c r="U353" s="282"/>
      <c r="V353" s="282"/>
      <c r="W353" s="282"/>
      <c r="X353" s="282"/>
      <c r="Y353" s="282"/>
      <c r="Z353" s="804"/>
      <c r="AA353" s="818">
        <v>0.25</v>
      </c>
      <c r="AB353" s="818">
        <v>0.25</v>
      </c>
      <c r="AC353" s="677">
        <v>0.25</v>
      </c>
      <c r="AD353" s="677">
        <v>0.25</v>
      </c>
    </row>
    <row r="354" spans="1:30" ht="50.1" customHeight="1" x14ac:dyDescent="0.25">
      <c r="A354" s="417"/>
      <c r="B354" s="417"/>
      <c r="C354" s="447"/>
      <c r="D354" s="794"/>
      <c r="E354" s="403"/>
      <c r="F354" s="421"/>
      <c r="G354" s="421"/>
      <c r="H354" s="817"/>
      <c r="I354" s="401"/>
      <c r="J354" s="403"/>
      <c r="K354" s="213" t="s">
        <v>795</v>
      </c>
      <c r="L354" s="403"/>
      <c r="M354" s="436"/>
      <c r="N354" s="282"/>
      <c r="O354" s="282"/>
      <c r="P354" s="282"/>
      <c r="Q354" s="282"/>
      <c r="R354" s="282"/>
      <c r="S354" s="282"/>
      <c r="T354" s="282"/>
      <c r="U354" s="282"/>
      <c r="V354" s="282"/>
      <c r="W354" s="282"/>
      <c r="X354" s="282"/>
      <c r="Y354" s="282"/>
      <c r="Z354" s="804"/>
      <c r="AA354" s="819"/>
      <c r="AB354" s="819"/>
      <c r="AC354" s="707"/>
      <c r="AD354" s="707"/>
    </row>
    <row r="355" spans="1:30" ht="50.1" customHeight="1" x14ac:dyDescent="0.25">
      <c r="A355" s="417"/>
      <c r="B355" s="417"/>
      <c r="C355" s="447"/>
      <c r="D355" s="794"/>
      <c r="E355" s="403"/>
      <c r="F355" s="421"/>
      <c r="G355" s="421" t="s">
        <v>796</v>
      </c>
      <c r="H355" s="436">
        <v>12</v>
      </c>
      <c r="I355" s="401"/>
      <c r="J355" s="403"/>
      <c r="K355" s="98" t="s">
        <v>797</v>
      </c>
      <c r="L355" s="403"/>
      <c r="M355" s="436"/>
      <c r="N355" s="282"/>
      <c r="O355" s="282"/>
      <c r="P355" s="282"/>
      <c r="Q355" s="282"/>
      <c r="R355" s="282"/>
      <c r="S355" s="282"/>
      <c r="T355" s="282"/>
      <c r="U355" s="282"/>
      <c r="V355" s="282"/>
      <c r="W355" s="282"/>
      <c r="X355" s="282"/>
      <c r="Y355" s="282"/>
      <c r="Z355" s="804"/>
      <c r="AA355" s="445">
        <v>3</v>
      </c>
      <c r="AB355" s="445">
        <v>3</v>
      </c>
      <c r="AC355" s="441">
        <v>3</v>
      </c>
      <c r="AD355" s="441">
        <v>3</v>
      </c>
    </row>
    <row r="356" spans="1:30" ht="50.1" customHeight="1" x14ac:dyDescent="0.25">
      <c r="A356" s="417"/>
      <c r="B356" s="417"/>
      <c r="C356" s="447"/>
      <c r="D356" s="794"/>
      <c r="E356" s="403"/>
      <c r="F356" s="421"/>
      <c r="G356" s="421"/>
      <c r="H356" s="436"/>
      <c r="I356" s="401"/>
      <c r="J356" s="403"/>
      <c r="K356" s="98" t="s">
        <v>798</v>
      </c>
      <c r="L356" s="403"/>
      <c r="M356" s="436"/>
      <c r="N356" s="282"/>
      <c r="O356" s="282"/>
      <c r="P356" s="282"/>
      <c r="Q356" s="282"/>
      <c r="R356" s="282"/>
      <c r="S356" s="282"/>
      <c r="T356" s="282"/>
      <c r="U356" s="282"/>
      <c r="V356" s="282"/>
      <c r="W356" s="282"/>
      <c r="X356" s="282"/>
      <c r="Y356" s="282"/>
      <c r="Z356" s="804"/>
      <c r="AA356" s="445"/>
      <c r="AB356" s="445"/>
      <c r="AC356" s="441"/>
      <c r="AD356" s="441"/>
    </row>
    <row r="357" spans="1:30" ht="50.1" customHeight="1" x14ac:dyDescent="0.25">
      <c r="A357" s="417"/>
      <c r="B357" s="417"/>
      <c r="C357" s="447"/>
      <c r="D357" s="794"/>
      <c r="E357" s="403"/>
      <c r="F357" s="421"/>
      <c r="G357" s="421" t="s">
        <v>799</v>
      </c>
      <c r="H357" s="817">
        <v>1</v>
      </c>
      <c r="I357" s="401"/>
      <c r="J357" s="403"/>
      <c r="K357" s="98" t="s">
        <v>800</v>
      </c>
      <c r="L357" s="403"/>
      <c r="M357" s="436"/>
      <c r="N357" s="282"/>
      <c r="O357" s="282"/>
      <c r="P357" s="282"/>
      <c r="Q357" s="282"/>
      <c r="R357" s="282"/>
      <c r="S357" s="282"/>
      <c r="T357" s="282"/>
      <c r="U357" s="282"/>
      <c r="V357" s="282"/>
      <c r="W357" s="282"/>
      <c r="X357" s="282"/>
      <c r="Y357" s="282"/>
      <c r="Z357" s="804"/>
      <c r="AA357" s="818">
        <v>0.25</v>
      </c>
      <c r="AB357" s="820">
        <v>0.25</v>
      </c>
      <c r="AC357" s="686">
        <v>0.25</v>
      </c>
      <c r="AD357" s="686">
        <v>0.25</v>
      </c>
    </row>
    <row r="358" spans="1:30" ht="50.1" customHeight="1" x14ac:dyDescent="0.25">
      <c r="A358" s="417"/>
      <c r="B358" s="417"/>
      <c r="C358" s="447"/>
      <c r="D358" s="794"/>
      <c r="E358" s="403"/>
      <c r="F358" s="421"/>
      <c r="G358" s="421"/>
      <c r="H358" s="817"/>
      <c r="I358" s="402"/>
      <c r="J358" s="403"/>
      <c r="K358" s="98" t="s">
        <v>801</v>
      </c>
      <c r="L358" s="403"/>
      <c r="M358" s="436"/>
      <c r="N358" s="282"/>
      <c r="O358" s="282"/>
      <c r="P358" s="282"/>
      <c r="Q358" s="282"/>
      <c r="R358" s="282"/>
      <c r="S358" s="282"/>
      <c r="T358" s="282"/>
      <c r="U358" s="282"/>
      <c r="V358" s="282"/>
      <c r="W358" s="282"/>
      <c r="X358" s="282"/>
      <c r="Y358" s="282"/>
      <c r="Z358" s="804"/>
      <c r="AA358" s="819"/>
      <c r="AB358" s="820"/>
      <c r="AC358" s="686"/>
      <c r="AD358" s="686"/>
    </row>
    <row r="359" spans="1:30" ht="50.1" customHeight="1" x14ac:dyDescent="0.25">
      <c r="A359" s="417"/>
      <c r="B359" s="417"/>
      <c r="C359" s="447"/>
      <c r="D359" s="671" t="s">
        <v>802</v>
      </c>
      <c r="E359" s="798" t="s">
        <v>694</v>
      </c>
      <c r="F359" s="798" t="s">
        <v>803</v>
      </c>
      <c r="G359" s="821" t="s">
        <v>804</v>
      </c>
      <c r="H359" s="824">
        <v>0.85</v>
      </c>
      <c r="I359" s="821" t="s">
        <v>805</v>
      </c>
      <c r="J359" s="403" t="s">
        <v>806</v>
      </c>
      <c r="K359" s="99" t="s">
        <v>807</v>
      </c>
      <c r="L359" s="798" t="s">
        <v>808</v>
      </c>
      <c r="M359" s="798" t="s">
        <v>809</v>
      </c>
      <c r="N359" s="285"/>
      <c r="O359" s="100"/>
      <c r="P359" s="100"/>
      <c r="Q359" s="285"/>
      <c r="R359" s="100"/>
      <c r="S359" s="100"/>
      <c r="T359" s="285"/>
      <c r="U359" s="100"/>
      <c r="V359" s="100"/>
      <c r="W359" s="285"/>
      <c r="X359" s="100"/>
      <c r="Y359" s="100"/>
      <c r="Z359" s="827"/>
      <c r="AA359" s="828">
        <v>0.21249999999999999</v>
      </c>
      <c r="AB359" s="828">
        <v>0.21249999999999999</v>
      </c>
      <c r="AC359" s="828">
        <v>0.21249999999999999</v>
      </c>
      <c r="AD359" s="828">
        <v>0.21249999999999999</v>
      </c>
    </row>
    <row r="360" spans="1:30" ht="50.1" customHeight="1" x14ac:dyDescent="0.25">
      <c r="A360" s="417"/>
      <c r="B360" s="417"/>
      <c r="C360" s="447"/>
      <c r="D360" s="672"/>
      <c r="E360" s="798"/>
      <c r="F360" s="798"/>
      <c r="G360" s="822"/>
      <c r="H360" s="825"/>
      <c r="I360" s="822"/>
      <c r="J360" s="403"/>
      <c r="K360" s="99" t="s">
        <v>696</v>
      </c>
      <c r="L360" s="798"/>
      <c r="M360" s="798"/>
      <c r="N360" s="285"/>
      <c r="O360" s="100"/>
      <c r="P360" s="100"/>
      <c r="Q360" s="285"/>
      <c r="R360" s="100"/>
      <c r="S360" s="100"/>
      <c r="T360" s="285"/>
      <c r="U360" s="100"/>
      <c r="V360" s="100"/>
      <c r="W360" s="285"/>
      <c r="X360" s="100"/>
      <c r="Y360" s="100"/>
      <c r="Z360" s="827"/>
      <c r="AA360" s="829"/>
      <c r="AB360" s="829"/>
      <c r="AC360" s="829"/>
      <c r="AD360" s="829"/>
    </row>
    <row r="361" spans="1:30" ht="50.1" customHeight="1" x14ac:dyDescent="0.25">
      <c r="A361" s="417"/>
      <c r="B361" s="417"/>
      <c r="C361" s="447"/>
      <c r="D361" s="672"/>
      <c r="E361" s="798"/>
      <c r="F361" s="798"/>
      <c r="G361" s="823"/>
      <c r="H361" s="826"/>
      <c r="I361" s="823"/>
      <c r="J361" s="403"/>
      <c r="K361" s="99" t="s">
        <v>810</v>
      </c>
      <c r="L361" s="798"/>
      <c r="M361" s="798"/>
      <c r="N361" s="285"/>
      <c r="O361" s="285"/>
      <c r="P361" s="100"/>
      <c r="Q361" s="285"/>
      <c r="R361" s="285"/>
      <c r="S361" s="100"/>
      <c r="T361" s="285"/>
      <c r="U361" s="285"/>
      <c r="V361" s="100"/>
      <c r="W361" s="285"/>
      <c r="X361" s="285"/>
      <c r="Y361" s="100"/>
      <c r="Z361" s="827"/>
      <c r="AA361" s="830"/>
      <c r="AB361" s="830"/>
      <c r="AC361" s="830"/>
      <c r="AD361" s="830"/>
    </row>
    <row r="362" spans="1:30" ht="50.1" customHeight="1" x14ac:dyDescent="0.25">
      <c r="A362" s="417"/>
      <c r="B362" s="417"/>
      <c r="C362" s="447"/>
      <c r="D362" s="671" t="s">
        <v>811</v>
      </c>
      <c r="E362" s="403" t="s">
        <v>694</v>
      </c>
      <c r="F362" s="421" t="s">
        <v>812</v>
      </c>
      <c r="G362" s="403" t="s">
        <v>813</v>
      </c>
      <c r="H362" s="686">
        <v>1</v>
      </c>
      <c r="I362" s="708" t="s">
        <v>814</v>
      </c>
      <c r="J362" s="708" t="s">
        <v>815</v>
      </c>
      <c r="K362" s="102" t="s">
        <v>816</v>
      </c>
      <c r="L362" s="403" t="s">
        <v>817</v>
      </c>
      <c r="M362" s="436" t="s">
        <v>402</v>
      </c>
      <c r="N362" s="282"/>
      <c r="O362" s="282"/>
      <c r="P362" s="282"/>
      <c r="Q362" s="282"/>
      <c r="R362" s="282"/>
      <c r="S362" s="282"/>
      <c r="T362" s="282"/>
      <c r="U362" s="282"/>
      <c r="V362" s="282"/>
      <c r="W362" s="282"/>
      <c r="X362" s="282"/>
      <c r="Y362" s="282"/>
      <c r="Z362" s="737"/>
      <c r="AA362" s="677">
        <v>0.25</v>
      </c>
      <c r="AB362" s="677">
        <v>0.25</v>
      </c>
      <c r="AC362" s="686">
        <v>0.25</v>
      </c>
      <c r="AD362" s="686">
        <v>0.25</v>
      </c>
    </row>
    <row r="363" spans="1:30" ht="50.1" customHeight="1" x14ac:dyDescent="0.25">
      <c r="A363" s="417"/>
      <c r="B363" s="417"/>
      <c r="C363" s="447"/>
      <c r="D363" s="672"/>
      <c r="E363" s="403"/>
      <c r="F363" s="421"/>
      <c r="G363" s="403"/>
      <c r="H363" s="686"/>
      <c r="I363" s="708"/>
      <c r="J363" s="708"/>
      <c r="K363" s="102" t="s">
        <v>818</v>
      </c>
      <c r="L363" s="403"/>
      <c r="M363" s="436"/>
      <c r="N363" s="282"/>
      <c r="O363" s="282"/>
      <c r="P363" s="282"/>
      <c r="Q363" s="282"/>
      <c r="R363" s="282"/>
      <c r="S363" s="282"/>
      <c r="T363" s="282"/>
      <c r="U363" s="282"/>
      <c r="V363" s="282"/>
      <c r="W363" s="282"/>
      <c r="X363" s="282"/>
      <c r="Y363" s="282"/>
      <c r="Z363" s="837"/>
      <c r="AA363" s="678"/>
      <c r="AB363" s="678"/>
      <c r="AC363" s="686"/>
      <c r="AD363" s="686"/>
    </row>
    <row r="364" spans="1:30" ht="50.1" customHeight="1" x14ac:dyDescent="0.25">
      <c r="A364" s="417"/>
      <c r="B364" s="417"/>
      <c r="C364" s="447"/>
      <c r="D364" s="672"/>
      <c r="E364" s="403"/>
      <c r="F364" s="421"/>
      <c r="G364" s="403"/>
      <c r="H364" s="686"/>
      <c r="I364" s="708"/>
      <c r="J364" s="708"/>
      <c r="K364" s="102" t="s">
        <v>819</v>
      </c>
      <c r="L364" s="403"/>
      <c r="M364" s="436"/>
      <c r="N364" s="282"/>
      <c r="O364" s="282"/>
      <c r="P364" s="282"/>
      <c r="Q364" s="282"/>
      <c r="R364" s="282"/>
      <c r="S364" s="282"/>
      <c r="T364" s="282"/>
      <c r="U364" s="282"/>
      <c r="V364" s="282"/>
      <c r="W364" s="282"/>
      <c r="X364" s="282"/>
      <c r="Y364" s="282"/>
      <c r="Z364" s="837"/>
      <c r="AA364" s="678"/>
      <c r="AB364" s="678"/>
      <c r="AC364" s="686"/>
      <c r="AD364" s="686"/>
    </row>
    <row r="365" spans="1:30" ht="50.1" customHeight="1" x14ac:dyDescent="0.25">
      <c r="A365" s="417"/>
      <c r="B365" s="417"/>
      <c r="C365" s="447"/>
      <c r="D365" s="672"/>
      <c r="E365" s="403"/>
      <c r="F365" s="421"/>
      <c r="G365" s="403"/>
      <c r="H365" s="686"/>
      <c r="I365" s="708"/>
      <c r="J365" s="708"/>
      <c r="K365" s="170" t="s">
        <v>820</v>
      </c>
      <c r="L365" s="403"/>
      <c r="M365" s="436"/>
      <c r="N365" s="282"/>
      <c r="O365" s="282"/>
      <c r="P365" s="282"/>
      <c r="Q365" s="282"/>
      <c r="R365" s="282"/>
      <c r="S365" s="282"/>
      <c r="T365" s="282"/>
      <c r="U365" s="282"/>
      <c r="V365" s="282"/>
      <c r="W365" s="282"/>
      <c r="X365" s="282"/>
      <c r="Y365" s="282"/>
      <c r="Z365" s="837"/>
      <c r="AA365" s="678"/>
      <c r="AB365" s="678"/>
      <c r="AC365" s="686"/>
      <c r="AD365" s="686"/>
    </row>
    <row r="366" spans="1:30" ht="50.1" customHeight="1" x14ac:dyDescent="0.25">
      <c r="A366" s="417"/>
      <c r="B366" s="417"/>
      <c r="C366" s="447"/>
      <c r="D366" s="672"/>
      <c r="E366" s="403"/>
      <c r="F366" s="421"/>
      <c r="G366" s="403"/>
      <c r="H366" s="686"/>
      <c r="I366" s="708"/>
      <c r="J366" s="708"/>
      <c r="K366" s="102" t="s">
        <v>821</v>
      </c>
      <c r="L366" s="403"/>
      <c r="M366" s="436"/>
      <c r="N366" s="282"/>
      <c r="O366" s="282"/>
      <c r="P366" s="282"/>
      <c r="Q366" s="282"/>
      <c r="R366" s="282"/>
      <c r="S366" s="282"/>
      <c r="T366" s="282"/>
      <c r="U366" s="282"/>
      <c r="V366" s="282"/>
      <c r="W366" s="282"/>
      <c r="X366" s="282"/>
      <c r="Y366" s="282"/>
      <c r="Z366" s="837"/>
      <c r="AA366" s="678"/>
      <c r="AB366" s="678"/>
      <c r="AC366" s="686"/>
      <c r="AD366" s="686"/>
    </row>
    <row r="367" spans="1:30" ht="50.1" customHeight="1" x14ac:dyDescent="0.25">
      <c r="A367" s="417"/>
      <c r="B367" s="417"/>
      <c r="C367" s="447"/>
      <c r="D367" s="672"/>
      <c r="E367" s="403"/>
      <c r="F367" s="421"/>
      <c r="G367" s="403"/>
      <c r="H367" s="686"/>
      <c r="I367" s="708"/>
      <c r="J367" s="708"/>
      <c r="K367" s="102" t="s">
        <v>822</v>
      </c>
      <c r="L367" s="403"/>
      <c r="M367" s="436"/>
      <c r="N367" s="282"/>
      <c r="O367" s="282"/>
      <c r="P367" s="282"/>
      <c r="Q367" s="282"/>
      <c r="R367" s="282"/>
      <c r="S367" s="282"/>
      <c r="T367" s="282"/>
      <c r="U367" s="282"/>
      <c r="V367" s="282"/>
      <c r="W367" s="282"/>
      <c r="X367" s="282"/>
      <c r="Y367" s="282"/>
      <c r="Z367" s="837"/>
      <c r="AA367" s="678"/>
      <c r="AB367" s="678"/>
      <c r="AC367" s="686"/>
      <c r="AD367" s="686"/>
    </row>
    <row r="368" spans="1:30" ht="50.1" customHeight="1" x14ac:dyDescent="0.25">
      <c r="A368" s="417"/>
      <c r="B368" s="417"/>
      <c r="C368" s="447"/>
      <c r="D368" s="672"/>
      <c r="E368" s="403"/>
      <c r="F368" s="421"/>
      <c r="G368" s="403"/>
      <c r="H368" s="686"/>
      <c r="I368" s="708"/>
      <c r="J368" s="708"/>
      <c r="K368" s="102" t="s">
        <v>823</v>
      </c>
      <c r="L368" s="403"/>
      <c r="M368" s="436"/>
      <c r="N368" s="282"/>
      <c r="O368" s="282"/>
      <c r="P368" s="282"/>
      <c r="Q368" s="282"/>
      <c r="R368" s="282"/>
      <c r="S368" s="282"/>
      <c r="T368" s="282"/>
      <c r="U368" s="282"/>
      <c r="V368" s="282"/>
      <c r="W368" s="282"/>
      <c r="X368" s="282"/>
      <c r="Y368" s="282"/>
      <c r="Z368" s="837"/>
      <c r="AA368" s="678"/>
      <c r="AB368" s="678"/>
      <c r="AC368" s="686"/>
      <c r="AD368" s="686"/>
    </row>
    <row r="369" spans="1:30" ht="50.1" customHeight="1" x14ac:dyDescent="0.25">
      <c r="A369" s="417"/>
      <c r="B369" s="417"/>
      <c r="C369" s="447"/>
      <c r="D369" s="673"/>
      <c r="E369" s="403"/>
      <c r="F369" s="421"/>
      <c r="G369" s="403"/>
      <c r="H369" s="686"/>
      <c r="I369" s="708"/>
      <c r="J369" s="708"/>
      <c r="K369" s="102" t="s">
        <v>824</v>
      </c>
      <c r="L369" s="403"/>
      <c r="M369" s="436"/>
      <c r="N369" s="282"/>
      <c r="O369" s="282"/>
      <c r="P369" s="282"/>
      <c r="Q369" s="282"/>
      <c r="R369" s="282"/>
      <c r="S369" s="282"/>
      <c r="T369" s="282"/>
      <c r="U369" s="282"/>
      <c r="V369" s="282"/>
      <c r="W369" s="282"/>
      <c r="X369" s="282"/>
      <c r="Y369" s="282"/>
      <c r="Z369" s="838"/>
      <c r="AA369" s="707"/>
      <c r="AB369" s="707"/>
      <c r="AC369" s="686"/>
      <c r="AD369" s="686"/>
    </row>
    <row r="370" spans="1:30" ht="50.1" customHeight="1" x14ac:dyDescent="0.25">
      <c r="A370" s="417"/>
      <c r="B370" s="417"/>
      <c r="C370" s="447"/>
      <c r="D370" s="671" t="s">
        <v>825</v>
      </c>
      <c r="E370" s="416" t="s">
        <v>694</v>
      </c>
      <c r="F370" s="400" t="s">
        <v>826</v>
      </c>
      <c r="G370" s="400" t="s">
        <v>1804</v>
      </c>
      <c r="H370" s="831">
        <v>1</v>
      </c>
      <c r="I370" s="421" t="s">
        <v>827</v>
      </c>
      <c r="J370" s="708" t="s">
        <v>828</v>
      </c>
      <c r="K370" s="102" t="s">
        <v>829</v>
      </c>
      <c r="L370" s="400" t="s">
        <v>701</v>
      </c>
      <c r="M370" s="400" t="s">
        <v>830</v>
      </c>
      <c r="N370" s="284"/>
      <c r="O370" s="284"/>
      <c r="P370" s="284"/>
      <c r="Q370" s="80"/>
      <c r="R370" s="80"/>
      <c r="S370" s="80"/>
      <c r="T370" s="80"/>
      <c r="U370" s="80"/>
      <c r="V370" s="80"/>
      <c r="W370" s="80"/>
      <c r="X370" s="80"/>
      <c r="Y370" s="80"/>
      <c r="Z370" s="747"/>
      <c r="AA370" s="831"/>
      <c r="AB370" s="824">
        <v>1</v>
      </c>
      <c r="AC370" s="747"/>
      <c r="AD370" s="747"/>
    </row>
    <row r="371" spans="1:30" ht="50.1" customHeight="1" x14ac:dyDescent="0.25">
      <c r="A371" s="417"/>
      <c r="B371" s="417"/>
      <c r="C371" s="447"/>
      <c r="D371" s="672"/>
      <c r="E371" s="417"/>
      <c r="F371" s="401"/>
      <c r="G371" s="401"/>
      <c r="H371" s="832"/>
      <c r="I371" s="421"/>
      <c r="J371" s="708"/>
      <c r="K371" s="102" t="s">
        <v>831</v>
      </c>
      <c r="L371" s="401"/>
      <c r="M371" s="401"/>
      <c r="N371" s="80"/>
      <c r="O371" s="80"/>
      <c r="P371" s="80"/>
      <c r="Q371" s="80"/>
      <c r="R371" s="284"/>
      <c r="S371" s="80"/>
      <c r="T371" s="80"/>
      <c r="U371" s="80"/>
      <c r="V371" s="80"/>
      <c r="W371" s="80"/>
      <c r="X371" s="80"/>
      <c r="Y371" s="80"/>
      <c r="Z371" s="738"/>
      <c r="AA371" s="832"/>
      <c r="AB371" s="825"/>
      <c r="AC371" s="738"/>
      <c r="AD371" s="738"/>
    </row>
    <row r="372" spans="1:30" ht="50.1" customHeight="1" x14ac:dyDescent="0.25">
      <c r="A372" s="417"/>
      <c r="B372" s="417"/>
      <c r="C372" s="447"/>
      <c r="D372" s="672"/>
      <c r="E372" s="417"/>
      <c r="F372" s="401"/>
      <c r="G372" s="402"/>
      <c r="H372" s="833"/>
      <c r="I372" s="421"/>
      <c r="J372" s="708"/>
      <c r="K372" s="102" t="s">
        <v>832</v>
      </c>
      <c r="L372" s="401"/>
      <c r="M372" s="401"/>
      <c r="N372" s="284"/>
      <c r="O372" s="284"/>
      <c r="P372" s="284"/>
      <c r="Q372" s="284"/>
      <c r="R372" s="284"/>
      <c r="S372" s="284"/>
      <c r="T372" s="284"/>
      <c r="U372" s="284"/>
      <c r="V372" s="284"/>
      <c r="W372" s="284"/>
      <c r="X372" s="284"/>
      <c r="Y372" s="284"/>
      <c r="Z372" s="738"/>
      <c r="AA372" s="833"/>
      <c r="AB372" s="826"/>
      <c r="AC372" s="739"/>
      <c r="AD372" s="739"/>
    </row>
    <row r="373" spans="1:30" ht="50.1" customHeight="1" x14ac:dyDescent="0.25">
      <c r="A373" s="417"/>
      <c r="B373" s="417"/>
      <c r="C373" s="447"/>
      <c r="D373" s="672"/>
      <c r="E373" s="417"/>
      <c r="F373" s="401"/>
      <c r="G373" s="400" t="s">
        <v>1805</v>
      </c>
      <c r="H373" s="831">
        <v>0.35</v>
      </c>
      <c r="I373" s="421"/>
      <c r="J373" s="708"/>
      <c r="K373" s="102" t="s">
        <v>833</v>
      </c>
      <c r="L373" s="401"/>
      <c r="M373" s="401"/>
      <c r="N373" s="284"/>
      <c r="O373" s="284"/>
      <c r="P373" s="284"/>
      <c r="Q373" s="284"/>
      <c r="R373" s="284"/>
      <c r="S373" s="284"/>
      <c r="T373" s="284"/>
      <c r="U373" s="284"/>
      <c r="V373" s="284"/>
      <c r="W373" s="284"/>
      <c r="X373" s="284"/>
      <c r="Y373" s="284"/>
      <c r="Z373" s="738"/>
      <c r="AA373" s="834">
        <v>8.7499999999999994E-2</v>
      </c>
      <c r="AB373" s="834">
        <v>8.7499999999999994E-2</v>
      </c>
      <c r="AC373" s="834">
        <v>8.7499999999999994E-2</v>
      </c>
      <c r="AD373" s="834">
        <v>8.7499999999999994E-2</v>
      </c>
    </row>
    <row r="374" spans="1:30" ht="50.1" customHeight="1" x14ac:dyDescent="0.25">
      <c r="A374" s="417"/>
      <c r="B374" s="417"/>
      <c r="C374" s="447"/>
      <c r="D374" s="672"/>
      <c r="E374" s="417"/>
      <c r="F374" s="401"/>
      <c r="G374" s="401"/>
      <c r="H374" s="832"/>
      <c r="I374" s="421"/>
      <c r="J374" s="708"/>
      <c r="K374" s="102" t="s">
        <v>834</v>
      </c>
      <c r="L374" s="401"/>
      <c r="M374" s="401"/>
      <c r="N374" s="284"/>
      <c r="O374" s="80"/>
      <c r="P374" s="80"/>
      <c r="Q374" s="80"/>
      <c r="R374" s="80"/>
      <c r="S374" s="80"/>
      <c r="T374" s="80"/>
      <c r="U374" s="80"/>
      <c r="V374" s="80"/>
      <c r="W374" s="80"/>
      <c r="X374" s="80"/>
      <c r="Y374" s="80"/>
      <c r="Z374" s="738"/>
      <c r="AA374" s="835"/>
      <c r="AB374" s="835"/>
      <c r="AC374" s="835"/>
      <c r="AD374" s="835"/>
    </row>
    <row r="375" spans="1:30" ht="50.1" customHeight="1" x14ac:dyDescent="0.25">
      <c r="A375" s="418"/>
      <c r="B375" s="418"/>
      <c r="C375" s="448"/>
      <c r="D375" s="673"/>
      <c r="E375" s="418"/>
      <c r="F375" s="402"/>
      <c r="G375" s="402"/>
      <c r="H375" s="833"/>
      <c r="I375" s="421"/>
      <c r="J375" s="708"/>
      <c r="K375" s="102" t="s">
        <v>835</v>
      </c>
      <c r="L375" s="402"/>
      <c r="M375" s="402"/>
      <c r="N375" s="80"/>
      <c r="O375" s="80"/>
      <c r="P375" s="80"/>
      <c r="Q375" s="80"/>
      <c r="R375" s="80"/>
      <c r="S375" s="80"/>
      <c r="T375" s="80"/>
      <c r="U375" s="80"/>
      <c r="V375" s="80"/>
      <c r="W375" s="80"/>
      <c r="X375" s="284"/>
      <c r="Y375" s="284"/>
      <c r="Z375" s="739"/>
      <c r="AA375" s="836"/>
      <c r="AB375" s="836"/>
      <c r="AC375" s="836"/>
      <c r="AD375" s="836"/>
    </row>
    <row r="376" spans="1:30" ht="17.399999999999999" x14ac:dyDescent="0.25">
      <c r="A376" s="903" t="s">
        <v>836</v>
      </c>
      <c r="B376" s="904"/>
      <c r="C376" s="904"/>
      <c r="D376" s="904"/>
      <c r="E376" s="904"/>
      <c r="F376" s="904"/>
      <c r="G376" s="904"/>
      <c r="H376" s="904"/>
      <c r="I376" s="904"/>
      <c r="J376" s="904"/>
      <c r="K376" s="904"/>
      <c r="L376" s="904"/>
      <c r="M376" s="904"/>
      <c r="N376" s="904"/>
      <c r="O376" s="904"/>
      <c r="P376" s="904"/>
      <c r="Q376" s="904"/>
      <c r="R376" s="904"/>
      <c r="S376" s="904"/>
      <c r="T376" s="904"/>
      <c r="U376" s="904"/>
      <c r="V376" s="904"/>
      <c r="W376" s="904"/>
      <c r="X376" s="904"/>
      <c r="Y376" s="904"/>
      <c r="Z376" s="904"/>
      <c r="AA376" s="904"/>
      <c r="AB376" s="904"/>
      <c r="AC376" s="904"/>
      <c r="AD376" s="904"/>
    </row>
    <row r="377" spans="1:30" x14ac:dyDescent="0.25">
      <c r="A377" s="156">
        <v>1</v>
      </c>
      <c r="B377" s="156">
        <v>2</v>
      </c>
      <c r="C377" s="156">
        <v>3</v>
      </c>
      <c r="D377" s="156">
        <v>4</v>
      </c>
      <c r="E377" s="156">
        <v>5</v>
      </c>
      <c r="F377" s="156">
        <v>6</v>
      </c>
      <c r="G377" s="156">
        <v>7</v>
      </c>
      <c r="H377" s="156">
        <v>8</v>
      </c>
      <c r="I377" s="156">
        <v>9</v>
      </c>
      <c r="J377" s="156">
        <v>10</v>
      </c>
      <c r="K377" s="156">
        <v>11</v>
      </c>
      <c r="L377" s="156">
        <v>12</v>
      </c>
      <c r="M377" s="156">
        <v>13</v>
      </c>
      <c r="N377" s="347">
        <v>14</v>
      </c>
      <c r="O377" s="347"/>
      <c r="P377" s="347"/>
      <c r="Q377" s="347"/>
      <c r="R377" s="347"/>
      <c r="S377" s="347"/>
      <c r="T377" s="347"/>
      <c r="U377" s="347"/>
      <c r="V377" s="347"/>
      <c r="W377" s="347"/>
      <c r="X377" s="347"/>
      <c r="Y377" s="347"/>
      <c r="Z377" s="156">
        <v>15</v>
      </c>
      <c r="AA377" s="347">
        <v>16</v>
      </c>
      <c r="AB377" s="347"/>
      <c r="AC377" s="347"/>
      <c r="AD377" s="347"/>
    </row>
    <row r="378" spans="1:30" x14ac:dyDescent="0.25">
      <c r="A378" s="340" t="s">
        <v>22</v>
      </c>
      <c r="B378" s="340"/>
      <c r="C378" s="337" t="s">
        <v>23</v>
      </c>
      <c r="D378" s="337" t="s">
        <v>24</v>
      </c>
      <c r="E378" s="337" t="s">
        <v>25</v>
      </c>
      <c r="F378" s="337" t="s">
        <v>26</v>
      </c>
      <c r="G378" s="337" t="s">
        <v>27</v>
      </c>
      <c r="H378" s="337" t="s">
        <v>28</v>
      </c>
      <c r="I378" s="337" t="s">
        <v>29</v>
      </c>
      <c r="J378" s="337" t="s">
        <v>30</v>
      </c>
      <c r="K378" s="337" t="s">
        <v>31</v>
      </c>
      <c r="L378" s="337" t="s">
        <v>32</v>
      </c>
      <c r="M378" s="337" t="s">
        <v>33</v>
      </c>
      <c r="N378" s="337" t="s">
        <v>34</v>
      </c>
      <c r="O378" s="337"/>
      <c r="P378" s="337"/>
      <c r="Q378" s="337"/>
      <c r="R378" s="337"/>
      <c r="S378" s="337"/>
      <c r="T378" s="337"/>
      <c r="U378" s="337"/>
      <c r="V378" s="337"/>
      <c r="W378" s="337"/>
      <c r="X378" s="337"/>
      <c r="Y378" s="337"/>
      <c r="Z378" s="337" t="s">
        <v>35</v>
      </c>
      <c r="AA378" s="337" t="s">
        <v>36</v>
      </c>
      <c r="AB378" s="337"/>
      <c r="AC378" s="337"/>
      <c r="AD378" s="337"/>
    </row>
    <row r="379" spans="1:30" x14ac:dyDescent="0.25">
      <c r="A379" s="337" t="s">
        <v>37</v>
      </c>
      <c r="B379" s="337" t="s">
        <v>38</v>
      </c>
      <c r="C379" s="337"/>
      <c r="D379" s="337"/>
      <c r="E379" s="337"/>
      <c r="F379" s="337"/>
      <c r="G379" s="337"/>
      <c r="H379" s="337"/>
      <c r="I379" s="337"/>
      <c r="J379" s="337"/>
      <c r="K379" s="337"/>
      <c r="L379" s="337"/>
      <c r="M379" s="337"/>
      <c r="N379" s="339" t="s">
        <v>39</v>
      </c>
      <c r="O379" s="339"/>
      <c r="P379" s="339"/>
      <c r="Q379" s="339" t="s">
        <v>40</v>
      </c>
      <c r="R379" s="339"/>
      <c r="S379" s="339"/>
      <c r="T379" s="339" t="s">
        <v>41</v>
      </c>
      <c r="U379" s="339"/>
      <c r="V379" s="339"/>
      <c r="W379" s="339" t="s">
        <v>42</v>
      </c>
      <c r="X379" s="339"/>
      <c r="Y379" s="339"/>
      <c r="Z379" s="337"/>
      <c r="AA379" s="161" t="s">
        <v>39</v>
      </c>
      <c r="AB379" s="161" t="s">
        <v>40</v>
      </c>
      <c r="AC379" s="161" t="s">
        <v>41</v>
      </c>
      <c r="AD379" s="161" t="s">
        <v>42</v>
      </c>
    </row>
    <row r="380" spans="1:30" x14ac:dyDescent="0.25">
      <c r="A380" s="337"/>
      <c r="B380" s="337"/>
      <c r="C380" s="337"/>
      <c r="D380" s="337"/>
      <c r="E380" s="337"/>
      <c r="F380" s="337"/>
      <c r="G380" s="375"/>
      <c r="H380" s="337"/>
      <c r="I380" s="337"/>
      <c r="J380" s="337"/>
      <c r="K380" s="337"/>
      <c r="L380" s="337"/>
      <c r="M380" s="337"/>
      <c r="N380" s="154" t="s">
        <v>43</v>
      </c>
      <c r="O380" s="154" t="s">
        <v>44</v>
      </c>
      <c r="P380" s="154" t="s">
        <v>45</v>
      </c>
      <c r="Q380" s="154" t="s">
        <v>46</v>
      </c>
      <c r="R380" s="154" t="s">
        <v>45</v>
      </c>
      <c r="S380" s="154" t="s">
        <v>47</v>
      </c>
      <c r="T380" s="154" t="s">
        <v>47</v>
      </c>
      <c r="U380" s="154" t="s">
        <v>46</v>
      </c>
      <c r="V380" s="154" t="s">
        <v>48</v>
      </c>
      <c r="W380" s="154" t="s">
        <v>49</v>
      </c>
      <c r="X380" s="154" t="s">
        <v>50</v>
      </c>
      <c r="Y380" s="154" t="s">
        <v>51</v>
      </c>
      <c r="Z380" s="337"/>
      <c r="AA380" s="19" t="s">
        <v>52</v>
      </c>
      <c r="AB380" s="19" t="s">
        <v>53</v>
      </c>
      <c r="AC380" s="19" t="s">
        <v>54</v>
      </c>
      <c r="AD380" s="19" t="s">
        <v>55</v>
      </c>
    </row>
    <row r="381" spans="1:30" ht="50.1" customHeight="1" x14ac:dyDescent="0.25">
      <c r="A381" s="326" t="s">
        <v>837</v>
      </c>
      <c r="B381" s="326" t="s">
        <v>838</v>
      </c>
      <c r="C381" s="335" t="s">
        <v>693</v>
      </c>
      <c r="D381" s="316" t="s">
        <v>839</v>
      </c>
      <c r="E381" s="315" t="s">
        <v>60</v>
      </c>
      <c r="F381" s="693" t="s">
        <v>840</v>
      </c>
      <c r="G381" s="322" t="s">
        <v>841</v>
      </c>
      <c r="H381" s="696">
        <v>1</v>
      </c>
      <c r="I381" s="692" t="s">
        <v>842</v>
      </c>
      <c r="J381" s="692" t="s">
        <v>843</v>
      </c>
      <c r="K381" s="20" t="s">
        <v>844</v>
      </c>
      <c r="L381" s="315" t="s">
        <v>845</v>
      </c>
      <c r="M381" s="692" t="s">
        <v>846</v>
      </c>
      <c r="N381" s="280"/>
      <c r="O381" s="21"/>
      <c r="P381" s="21"/>
      <c r="Q381" s="21"/>
      <c r="R381" s="21"/>
      <c r="S381" s="21"/>
      <c r="T381" s="21"/>
      <c r="U381" s="21"/>
      <c r="V381" s="21"/>
      <c r="W381" s="21"/>
      <c r="X381" s="21"/>
      <c r="Y381" s="21"/>
      <c r="Z381" s="849"/>
      <c r="AA381" s="779">
        <v>0.8</v>
      </c>
      <c r="AB381" s="779">
        <v>0.9</v>
      </c>
      <c r="AC381" s="847"/>
      <c r="AD381" s="779">
        <v>1</v>
      </c>
    </row>
    <row r="382" spans="1:30" ht="50.1" customHeight="1" x14ac:dyDescent="0.25">
      <c r="A382" s="326"/>
      <c r="B382" s="326"/>
      <c r="C382" s="336"/>
      <c r="D382" s="316"/>
      <c r="E382" s="315"/>
      <c r="F382" s="693"/>
      <c r="G382" s="334"/>
      <c r="H382" s="334"/>
      <c r="I382" s="692"/>
      <c r="J382" s="692"/>
      <c r="K382" s="20" t="s">
        <v>847</v>
      </c>
      <c r="L382" s="315"/>
      <c r="M382" s="692"/>
      <c r="N382" s="280"/>
      <c r="O382" s="21"/>
      <c r="P382" s="21"/>
      <c r="Q382" s="21"/>
      <c r="R382" s="21"/>
      <c r="S382" s="21"/>
      <c r="T382" s="21"/>
      <c r="U382" s="21"/>
      <c r="V382" s="21"/>
      <c r="W382" s="21"/>
      <c r="X382" s="21"/>
      <c r="Y382" s="21"/>
      <c r="Z382" s="850"/>
      <c r="AA382" s="780"/>
      <c r="AB382" s="780"/>
      <c r="AC382" s="848"/>
      <c r="AD382" s="780"/>
    </row>
    <row r="383" spans="1:30" ht="50.1" customHeight="1" x14ac:dyDescent="0.25">
      <c r="A383" s="326"/>
      <c r="B383" s="326"/>
      <c r="C383" s="336"/>
      <c r="D383" s="316"/>
      <c r="E383" s="315"/>
      <c r="F383" s="693"/>
      <c r="G383" s="334"/>
      <c r="H383" s="334"/>
      <c r="I383" s="692"/>
      <c r="J383" s="692"/>
      <c r="K383" s="20" t="s">
        <v>848</v>
      </c>
      <c r="L383" s="315"/>
      <c r="M383" s="692"/>
      <c r="N383" s="280"/>
      <c r="O383" s="21"/>
      <c r="P383" s="21"/>
      <c r="Q383" s="21"/>
      <c r="R383" s="21"/>
      <c r="S383" s="21"/>
      <c r="T383" s="21"/>
      <c r="U383" s="21"/>
      <c r="V383" s="21"/>
      <c r="W383" s="21"/>
      <c r="X383" s="21"/>
      <c r="Y383" s="21"/>
      <c r="Z383" s="850"/>
      <c r="AA383" s="780"/>
      <c r="AB383" s="780"/>
      <c r="AC383" s="848"/>
      <c r="AD383" s="780"/>
    </row>
    <row r="384" spans="1:30" ht="50.1" customHeight="1" x14ac:dyDescent="0.25">
      <c r="A384" s="326"/>
      <c r="B384" s="326"/>
      <c r="C384" s="336"/>
      <c r="D384" s="316"/>
      <c r="E384" s="315"/>
      <c r="F384" s="693"/>
      <c r="G384" s="334"/>
      <c r="H384" s="334"/>
      <c r="I384" s="692"/>
      <c r="J384" s="692"/>
      <c r="K384" s="20" t="s">
        <v>849</v>
      </c>
      <c r="L384" s="315"/>
      <c r="M384" s="692"/>
      <c r="N384" s="280"/>
      <c r="O384" s="21"/>
      <c r="P384" s="21"/>
      <c r="Q384" s="21"/>
      <c r="R384" s="21"/>
      <c r="S384" s="21"/>
      <c r="T384" s="21"/>
      <c r="U384" s="21"/>
      <c r="V384" s="21"/>
      <c r="W384" s="21"/>
      <c r="X384" s="21"/>
      <c r="Y384" s="21"/>
      <c r="Z384" s="850"/>
      <c r="AA384" s="780"/>
      <c r="AB384" s="780"/>
      <c r="AC384" s="848"/>
      <c r="AD384" s="780"/>
    </row>
    <row r="385" spans="1:30" ht="50.1" customHeight="1" x14ac:dyDescent="0.25">
      <c r="A385" s="326"/>
      <c r="B385" s="326"/>
      <c r="C385" s="336"/>
      <c r="D385" s="316"/>
      <c r="E385" s="315"/>
      <c r="F385" s="693"/>
      <c r="G385" s="334"/>
      <c r="H385" s="334"/>
      <c r="I385" s="692"/>
      <c r="J385" s="692"/>
      <c r="K385" s="20" t="s">
        <v>850</v>
      </c>
      <c r="L385" s="315"/>
      <c r="M385" s="692"/>
      <c r="N385" s="280"/>
      <c r="O385" s="21"/>
      <c r="P385" s="21"/>
      <c r="Q385" s="21"/>
      <c r="R385" s="21"/>
      <c r="S385" s="21"/>
      <c r="T385" s="21"/>
      <c r="U385" s="21"/>
      <c r="V385" s="21"/>
      <c r="W385" s="21"/>
      <c r="X385" s="21"/>
      <c r="Y385" s="21"/>
      <c r="Z385" s="850"/>
      <c r="AA385" s="780"/>
      <c r="AB385" s="780"/>
      <c r="AC385" s="848"/>
      <c r="AD385" s="780"/>
    </row>
    <row r="386" spans="1:30" ht="50.1" customHeight="1" x14ac:dyDescent="0.25">
      <c r="A386" s="326"/>
      <c r="B386" s="326"/>
      <c r="C386" s="336"/>
      <c r="D386" s="316"/>
      <c r="E386" s="315"/>
      <c r="F386" s="693"/>
      <c r="G386" s="321"/>
      <c r="H386" s="321"/>
      <c r="I386" s="692"/>
      <c r="J386" s="692"/>
      <c r="K386" s="20" t="s">
        <v>851</v>
      </c>
      <c r="L386" s="315"/>
      <c r="M386" s="692"/>
      <c r="N386" s="21"/>
      <c r="O386" s="280"/>
      <c r="P386" s="21"/>
      <c r="Q386" s="21"/>
      <c r="R386" s="21"/>
      <c r="S386" s="21"/>
      <c r="T386" s="21"/>
      <c r="U386" s="21"/>
      <c r="V386" s="21"/>
      <c r="W386" s="21"/>
      <c r="X386" s="21"/>
      <c r="Y386" s="21"/>
      <c r="Z386" s="850"/>
      <c r="AA386" s="781"/>
      <c r="AB386" s="781"/>
      <c r="AC386" s="319"/>
      <c r="AD386" s="781"/>
    </row>
    <row r="387" spans="1:30" ht="50.1" customHeight="1" x14ac:dyDescent="0.25">
      <c r="A387" s="326"/>
      <c r="B387" s="326"/>
      <c r="C387" s="336"/>
      <c r="D387" s="316"/>
      <c r="E387" s="315"/>
      <c r="F387" s="693"/>
      <c r="G387" s="322" t="s">
        <v>852</v>
      </c>
      <c r="H387" s="335">
        <v>10</v>
      </c>
      <c r="I387" s="692"/>
      <c r="J387" s="692"/>
      <c r="K387" s="20" t="s">
        <v>853</v>
      </c>
      <c r="L387" s="315"/>
      <c r="M387" s="692"/>
      <c r="N387" s="21"/>
      <c r="O387" s="21"/>
      <c r="P387" s="280"/>
      <c r="Q387" s="21"/>
      <c r="R387" s="21"/>
      <c r="S387" s="21"/>
      <c r="T387" s="21"/>
      <c r="U387" s="21"/>
      <c r="V387" s="21"/>
      <c r="W387" s="21"/>
      <c r="X387" s="21"/>
      <c r="Y387" s="21"/>
      <c r="Z387" s="850"/>
      <c r="AA387" s="328"/>
      <c r="AB387" s="332">
        <v>10</v>
      </c>
      <c r="AC387" s="328"/>
      <c r="AD387" s="328"/>
    </row>
    <row r="388" spans="1:30" ht="50.1" customHeight="1" x14ac:dyDescent="0.25">
      <c r="A388" s="326"/>
      <c r="B388" s="326"/>
      <c r="C388" s="336"/>
      <c r="D388" s="316"/>
      <c r="E388" s="315"/>
      <c r="F388" s="693"/>
      <c r="G388" s="334"/>
      <c r="H388" s="336"/>
      <c r="I388" s="692"/>
      <c r="J388" s="692"/>
      <c r="K388" s="20" t="s">
        <v>854</v>
      </c>
      <c r="L388" s="315"/>
      <c r="M388" s="692"/>
      <c r="N388" s="21"/>
      <c r="O388" s="21"/>
      <c r="P388" s="280"/>
      <c r="Q388" s="21"/>
      <c r="R388" s="21"/>
      <c r="S388" s="21"/>
      <c r="T388" s="21"/>
      <c r="U388" s="21"/>
      <c r="V388" s="21"/>
      <c r="W388" s="21"/>
      <c r="X388" s="21"/>
      <c r="Y388" s="21"/>
      <c r="Z388" s="850"/>
      <c r="AA388" s="694"/>
      <c r="AB388" s="695"/>
      <c r="AC388" s="694"/>
      <c r="AD388" s="694"/>
    </row>
    <row r="389" spans="1:30" ht="50.1" customHeight="1" x14ac:dyDescent="0.25">
      <c r="A389" s="326"/>
      <c r="B389" s="326"/>
      <c r="C389" s="336"/>
      <c r="D389" s="316"/>
      <c r="E389" s="315"/>
      <c r="F389" s="693"/>
      <c r="G389" s="334"/>
      <c r="H389" s="336"/>
      <c r="I389" s="692"/>
      <c r="J389" s="692"/>
      <c r="K389" s="20" t="s">
        <v>855</v>
      </c>
      <c r="L389" s="315"/>
      <c r="M389" s="692"/>
      <c r="N389" s="21"/>
      <c r="O389" s="21"/>
      <c r="P389" s="280"/>
      <c r="Q389" s="21"/>
      <c r="R389" s="21"/>
      <c r="S389" s="21"/>
      <c r="T389" s="21"/>
      <c r="U389" s="21"/>
      <c r="V389" s="21"/>
      <c r="W389" s="21"/>
      <c r="X389" s="21"/>
      <c r="Y389" s="21"/>
      <c r="Z389" s="850"/>
      <c r="AA389" s="694"/>
      <c r="AB389" s="695"/>
      <c r="AC389" s="694"/>
      <c r="AD389" s="694"/>
    </row>
    <row r="390" spans="1:30" ht="50.1" customHeight="1" x14ac:dyDescent="0.25">
      <c r="A390" s="326"/>
      <c r="B390" s="326"/>
      <c r="C390" s="336"/>
      <c r="D390" s="316"/>
      <c r="E390" s="315"/>
      <c r="F390" s="693"/>
      <c r="G390" s="334"/>
      <c r="H390" s="336"/>
      <c r="I390" s="692"/>
      <c r="J390" s="692"/>
      <c r="K390" s="20" t="s">
        <v>856</v>
      </c>
      <c r="L390" s="315"/>
      <c r="M390" s="692"/>
      <c r="N390" s="21"/>
      <c r="O390" s="21"/>
      <c r="P390" s="280"/>
      <c r="Q390" s="280"/>
      <c r="R390" s="21"/>
      <c r="S390" s="21"/>
      <c r="T390" s="21"/>
      <c r="U390" s="21"/>
      <c r="V390" s="21"/>
      <c r="W390" s="21"/>
      <c r="X390" s="21"/>
      <c r="Y390" s="21"/>
      <c r="Z390" s="850"/>
      <c r="AA390" s="694"/>
      <c r="AB390" s="695"/>
      <c r="AC390" s="694"/>
      <c r="AD390" s="694"/>
    </row>
    <row r="391" spans="1:30" ht="50.1" customHeight="1" x14ac:dyDescent="0.25">
      <c r="A391" s="326"/>
      <c r="B391" s="326"/>
      <c r="C391" s="336"/>
      <c r="D391" s="316"/>
      <c r="E391" s="315"/>
      <c r="F391" s="693"/>
      <c r="G391" s="321"/>
      <c r="H391" s="317"/>
      <c r="I391" s="692"/>
      <c r="J391" s="692"/>
      <c r="K391" s="20" t="s">
        <v>857</v>
      </c>
      <c r="L391" s="315"/>
      <c r="M391" s="692"/>
      <c r="N391" s="21"/>
      <c r="O391" s="21"/>
      <c r="P391" s="21"/>
      <c r="Q391" s="21"/>
      <c r="R391" s="21"/>
      <c r="S391" s="21"/>
      <c r="T391" s="21"/>
      <c r="U391" s="21"/>
      <c r="V391" s="21"/>
      <c r="W391" s="280"/>
      <c r="X391" s="21"/>
      <c r="Y391" s="21"/>
      <c r="Z391" s="851"/>
      <c r="AA391" s="329"/>
      <c r="AB391" s="333"/>
      <c r="AC391" s="329"/>
      <c r="AD391" s="329"/>
    </row>
    <row r="392" spans="1:30" ht="50.1" customHeight="1" x14ac:dyDescent="0.25">
      <c r="A392" s="326"/>
      <c r="B392" s="326"/>
      <c r="C392" s="336"/>
      <c r="D392" s="313" t="s">
        <v>858</v>
      </c>
      <c r="E392" s="315" t="s">
        <v>60</v>
      </c>
      <c r="F392" s="693" t="s">
        <v>859</v>
      </c>
      <c r="G392" s="335" t="s">
        <v>1884</v>
      </c>
      <c r="H392" s="883">
        <v>0.7</v>
      </c>
      <c r="I392" s="692" t="s">
        <v>860</v>
      </c>
      <c r="J392" s="692" t="s">
        <v>861</v>
      </c>
      <c r="K392" s="20" t="s">
        <v>862</v>
      </c>
      <c r="L392" s="315" t="s">
        <v>845</v>
      </c>
      <c r="M392" s="692" t="s">
        <v>863</v>
      </c>
      <c r="N392" s="21"/>
      <c r="O392" s="21"/>
      <c r="P392" s="21"/>
      <c r="Q392" s="21"/>
      <c r="R392" s="21"/>
      <c r="S392" s="21"/>
      <c r="T392" s="21"/>
      <c r="U392" s="21"/>
      <c r="V392" s="21"/>
      <c r="W392" s="280"/>
      <c r="X392" s="21"/>
      <c r="Y392" s="21"/>
      <c r="Z392" s="849"/>
      <c r="AA392" s="855"/>
      <c r="AB392" s="855"/>
      <c r="AC392" s="855"/>
      <c r="AD392" s="477">
        <v>0.7</v>
      </c>
    </row>
    <row r="393" spans="1:30" ht="50.1" customHeight="1" x14ac:dyDescent="0.25">
      <c r="A393" s="326"/>
      <c r="B393" s="326"/>
      <c r="C393" s="336"/>
      <c r="D393" s="313"/>
      <c r="E393" s="315"/>
      <c r="F393" s="693"/>
      <c r="G393" s="336"/>
      <c r="H393" s="905"/>
      <c r="I393" s="692"/>
      <c r="J393" s="692"/>
      <c r="K393" s="20" t="s">
        <v>864</v>
      </c>
      <c r="L393" s="315"/>
      <c r="M393" s="692"/>
      <c r="N393" s="21"/>
      <c r="O393" s="21"/>
      <c r="P393" s="21"/>
      <c r="Q393" s="21"/>
      <c r="R393" s="21"/>
      <c r="S393" s="21"/>
      <c r="T393" s="21"/>
      <c r="U393" s="21"/>
      <c r="V393" s="21"/>
      <c r="W393" s="21"/>
      <c r="X393" s="280"/>
      <c r="Y393" s="21"/>
      <c r="Z393" s="850"/>
      <c r="AA393" s="856"/>
      <c r="AB393" s="856"/>
      <c r="AC393" s="856"/>
      <c r="AD393" s="478"/>
    </row>
    <row r="394" spans="1:30" ht="50.1" customHeight="1" x14ac:dyDescent="0.25">
      <c r="A394" s="326"/>
      <c r="B394" s="326"/>
      <c r="C394" s="336"/>
      <c r="D394" s="313"/>
      <c r="E394" s="315"/>
      <c r="F394" s="693"/>
      <c r="G394" s="336"/>
      <c r="H394" s="905"/>
      <c r="I394" s="692"/>
      <c r="J394" s="692"/>
      <c r="K394" s="20" t="s">
        <v>865</v>
      </c>
      <c r="L394" s="315"/>
      <c r="M394" s="692"/>
      <c r="N394" s="21"/>
      <c r="O394" s="21"/>
      <c r="P394" s="21"/>
      <c r="Q394" s="21"/>
      <c r="R394" s="103"/>
      <c r="S394" s="21"/>
      <c r="T394" s="21"/>
      <c r="U394" s="21"/>
      <c r="V394" s="21"/>
      <c r="W394" s="21"/>
      <c r="X394" s="280"/>
      <c r="Y394" s="21"/>
      <c r="Z394" s="850"/>
      <c r="AA394" s="856"/>
      <c r="AB394" s="856"/>
      <c r="AC394" s="856"/>
      <c r="AD394" s="478"/>
    </row>
    <row r="395" spans="1:30" ht="50.1" customHeight="1" x14ac:dyDescent="0.25">
      <c r="A395" s="326"/>
      <c r="B395" s="326"/>
      <c r="C395" s="336"/>
      <c r="D395" s="313"/>
      <c r="E395" s="315"/>
      <c r="F395" s="693"/>
      <c r="G395" s="336"/>
      <c r="H395" s="905"/>
      <c r="I395" s="692"/>
      <c r="J395" s="692"/>
      <c r="K395" s="20" t="s">
        <v>866</v>
      </c>
      <c r="L395" s="315"/>
      <c r="M395" s="692"/>
      <c r="N395" s="21"/>
      <c r="O395" s="21"/>
      <c r="P395" s="21"/>
      <c r="Q395" s="21"/>
      <c r="R395" s="21"/>
      <c r="S395" s="21"/>
      <c r="T395" s="21"/>
      <c r="U395" s="21"/>
      <c r="V395" s="21"/>
      <c r="W395" s="21"/>
      <c r="X395" s="280"/>
      <c r="Y395" s="21"/>
      <c r="Z395" s="850"/>
      <c r="AA395" s="856"/>
      <c r="AB395" s="856"/>
      <c r="AC395" s="856"/>
      <c r="AD395" s="478"/>
    </row>
    <row r="396" spans="1:30" ht="50.1" customHeight="1" x14ac:dyDescent="0.25">
      <c r="A396" s="326"/>
      <c r="B396" s="326"/>
      <c r="C396" s="336"/>
      <c r="D396" s="313"/>
      <c r="E396" s="315"/>
      <c r="F396" s="693"/>
      <c r="G396" s="336"/>
      <c r="H396" s="905"/>
      <c r="I396" s="692"/>
      <c r="J396" s="692"/>
      <c r="K396" s="20" t="s">
        <v>867</v>
      </c>
      <c r="L396" s="315"/>
      <c r="M396" s="692"/>
      <c r="N396" s="21"/>
      <c r="O396" s="21"/>
      <c r="P396" s="21"/>
      <c r="Q396" s="21"/>
      <c r="R396" s="21"/>
      <c r="S396" s="21"/>
      <c r="T396" s="21"/>
      <c r="U396" s="21"/>
      <c r="V396" s="21"/>
      <c r="W396" s="21"/>
      <c r="X396" s="280"/>
      <c r="Y396" s="21"/>
      <c r="Z396" s="850"/>
      <c r="AA396" s="856"/>
      <c r="AB396" s="856"/>
      <c r="AC396" s="856"/>
      <c r="AD396" s="478"/>
    </row>
    <row r="397" spans="1:30" ht="50.1" customHeight="1" x14ac:dyDescent="0.25">
      <c r="A397" s="326"/>
      <c r="B397" s="326"/>
      <c r="C397" s="336"/>
      <c r="D397" s="313"/>
      <c r="E397" s="315"/>
      <c r="F397" s="693"/>
      <c r="G397" s="336"/>
      <c r="H397" s="905"/>
      <c r="I397" s="692"/>
      <c r="J397" s="692"/>
      <c r="K397" s="20" t="s">
        <v>868</v>
      </c>
      <c r="L397" s="315"/>
      <c r="M397" s="692"/>
      <c r="N397" s="21"/>
      <c r="O397" s="21"/>
      <c r="P397" s="21"/>
      <c r="Q397" s="21"/>
      <c r="R397" s="21"/>
      <c r="S397" s="21"/>
      <c r="T397" s="21"/>
      <c r="U397" s="21"/>
      <c r="V397" s="21"/>
      <c r="W397" s="21"/>
      <c r="X397" s="21"/>
      <c r="Y397" s="280"/>
      <c r="Z397" s="850"/>
      <c r="AA397" s="856"/>
      <c r="AB397" s="856"/>
      <c r="AC397" s="856"/>
      <c r="AD397" s="478"/>
    </row>
    <row r="398" spans="1:30" ht="50.1" customHeight="1" x14ac:dyDescent="0.25">
      <c r="A398" s="326"/>
      <c r="B398" s="326"/>
      <c r="C398" s="336"/>
      <c r="D398" s="313"/>
      <c r="E398" s="315"/>
      <c r="F398" s="693"/>
      <c r="G398" s="336"/>
      <c r="H398" s="905"/>
      <c r="I398" s="692"/>
      <c r="J398" s="692"/>
      <c r="K398" s="20" t="s">
        <v>869</v>
      </c>
      <c r="L398" s="315"/>
      <c r="M398" s="692"/>
      <c r="N398" s="21"/>
      <c r="O398" s="21"/>
      <c r="P398" s="21"/>
      <c r="Q398" s="21"/>
      <c r="R398" s="21"/>
      <c r="S398" s="21"/>
      <c r="T398" s="21"/>
      <c r="U398" s="103"/>
      <c r="V398" s="21"/>
      <c r="W398" s="21"/>
      <c r="X398" s="21"/>
      <c r="Y398" s="280"/>
      <c r="Z398" s="850"/>
      <c r="AA398" s="856"/>
      <c r="AB398" s="856"/>
      <c r="AC398" s="856"/>
      <c r="AD398" s="478"/>
    </row>
    <row r="399" spans="1:30" ht="50.1" customHeight="1" x14ac:dyDescent="0.25">
      <c r="A399" s="326"/>
      <c r="B399" s="326"/>
      <c r="C399" s="336"/>
      <c r="D399" s="313"/>
      <c r="E399" s="315"/>
      <c r="F399" s="693"/>
      <c r="G399" s="336"/>
      <c r="H399" s="905"/>
      <c r="I399" s="692"/>
      <c r="J399" s="692"/>
      <c r="K399" s="20" t="s">
        <v>870</v>
      </c>
      <c r="L399" s="315"/>
      <c r="M399" s="692"/>
      <c r="N399" s="21"/>
      <c r="O399" s="21"/>
      <c r="P399" s="21"/>
      <c r="Q399" s="21"/>
      <c r="R399" s="21"/>
      <c r="S399" s="21"/>
      <c r="T399" s="21"/>
      <c r="U399" s="103"/>
      <c r="V399" s="21"/>
      <c r="W399" s="21"/>
      <c r="X399" s="21"/>
      <c r="Y399" s="280"/>
      <c r="Z399" s="850"/>
      <c r="AA399" s="856"/>
      <c r="AB399" s="856"/>
      <c r="AC399" s="856"/>
      <c r="AD399" s="478"/>
    </row>
    <row r="400" spans="1:30" ht="50.1" customHeight="1" x14ac:dyDescent="0.25">
      <c r="A400" s="326"/>
      <c r="B400" s="326"/>
      <c r="C400" s="336"/>
      <c r="D400" s="313"/>
      <c r="E400" s="315"/>
      <c r="F400" s="693"/>
      <c r="G400" s="317"/>
      <c r="H400" s="884"/>
      <c r="I400" s="692"/>
      <c r="J400" s="692"/>
      <c r="K400" s="20" t="s">
        <v>871</v>
      </c>
      <c r="L400" s="315"/>
      <c r="M400" s="692"/>
      <c r="N400" s="21"/>
      <c r="O400" s="21"/>
      <c r="P400" s="21"/>
      <c r="Q400" s="21"/>
      <c r="R400" s="21"/>
      <c r="S400" s="21"/>
      <c r="T400" s="21"/>
      <c r="U400" s="21"/>
      <c r="V400" s="21"/>
      <c r="W400" s="21"/>
      <c r="X400" s="21"/>
      <c r="Y400" s="280"/>
      <c r="Z400" s="851"/>
      <c r="AA400" s="857"/>
      <c r="AB400" s="857"/>
      <c r="AC400" s="857"/>
      <c r="AD400" s="479"/>
    </row>
    <row r="401" spans="1:30" ht="50.1" customHeight="1" x14ac:dyDescent="0.25">
      <c r="A401" s="326"/>
      <c r="B401" s="326"/>
      <c r="C401" s="336"/>
      <c r="D401" s="313" t="s">
        <v>872</v>
      </c>
      <c r="E401" s="315" t="s">
        <v>60</v>
      </c>
      <c r="F401" s="693" t="s">
        <v>873</v>
      </c>
      <c r="G401" s="322" t="s">
        <v>1884</v>
      </c>
      <c r="H401" s="696">
        <v>0.7</v>
      </c>
      <c r="I401" s="692" t="s">
        <v>874</v>
      </c>
      <c r="J401" s="692" t="s">
        <v>875</v>
      </c>
      <c r="K401" s="20" t="s">
        <v>876</v>
      </c>
      <c r="L401" s="315" t="s">
        <v>845</v>
      </c>
      <c r="M401" s="692" t="s">
        <v>877</v>
      </c>
      <c r="N401" s="21"/>
      <c r="O401" s="21"/>
      <c r="P401" s="21"/>
      <c r="Q401" s="21"/>
      <c r="R401" s="21"/>
      <c r="S401" s="21"/>
      <c r="T401" s="21"/>
      <c r="U401" s="21"/>
      <c r="V401" s="21"/>
      <c r="W401" s="280"/>
      <c r="X401" s="21"/>
      <c r="Y401" s="21"/>
      <c r="Z401" s="849"/>
      <c r="AA401" s="855"/>
      <c r="AB401" s="855"/>
      <c r="AC401" s="855"/>
      <c r="AD401" s="477">
        <v>0.7</v>
      </c>
    </row>
    <row r="402" spans="1:30" ht="50.1" customHeight="1" x14ac:dyDescent="0.25">
      <c r="A402" s="326"/>
      <c r="B402" s="326"/>
      <c r="C402" s="336"/>
      <c r="D402" s="313"/>
      <c r="E402" s="315"/>
      <c r="F402" s="693"/>
      <c r="G402" s="334"/>
      <c r="H402" s="906"/>
      <c r="I402" s="692"/>
      <c r="J402" s="692"/>
      <c r="K402" s="20" t="s">
        <v>878</v>
      </c>
      <c r="L402" s="315"/>
      <c r="M402" s="692"/>
      <c r="N402" s="21"/>
      <c r="O402" s="21"/>
      <c r="P402" s="21"/>
      <c r="Q402" s="21"/>
      <c r="R402" s="21"/>
      <c r="S402" s="21"/>
      <c r="T402" s="21"/>
      <c r="U402" s="21"/>
      <c r="V402" s="21"/>
      <c r="W402" s="280"/>
      <c r="X402" s="280"/>
      <c r="Y402" s="21"/>
      <c r="Z402" s="850"/>
      <c r="AA402" s="856"/>
      <c r="AB402" s="856"/>
      <c r="AC402" s="856"/>
      <c r="AD402" s="478"/>
    </row>
    <row r="403" spans="1:30" ht="50.1" customHeight="1" x14ac:dyDescent="0.25">
      <c r="A403" s="326"/>
      <c r="B403" s="326"/>
      <c r="C403" s="336"/>
      <c r="D403" s="313"/>
      <c r="E403" s="315"/>
      <c r="F403" s="693"/>
      <c r="G403" s="334"/>
      <c r="H403" s="906"/>
      <c r="I403" s="692"/>
      <c r="J403" s="692"/>
      <c r="K403" s="20" t="s">
        <v>848</v>
      </c>
      <c r="L403" s="315"/>
      <c r="M403" s="692"/>
      <c r="N403" s="21"/>
      <c r="O403" s="21"/>
      <c r="P403" s="21"/>
      <c r="Q403" s="21"/>
      <c r="R403" s="21"/>
      <c r="S403" s="21"/>
      <c r="T403" s="21"/>
      <c r="U403" s="21"/>
      <c r="V403" s="21"/>
      <c r="W403" s="280"/>
      <c r="X403" s="280"/>
      <c r="Y403" s="21"/>
      <c r="Z403" s="850"/>
      <c r="AA403" s="856"/>
      <c r="AB403" s="856"/>
      <c r="AC403" s="856"/>
      <c r="AD403" s="478"/>
    </row>
    <row r="404" spans="1:30" ht="50.1" customHeight="1" x14ac:dyDescent="0.25">
      <c r="A404" s="326"/>
      <c r="B404" s="326"/>
      <c r="C404" s="336"/>
      <c r="D404" s="313"/>
      <c r="E404" s="315"/>
      <c r="F404" s="693"/>
      <c r="G404" s="334"/>
      <c r="H404" s="906"/>
      <c r="I404" s="692"/>
      <c r="J404" s="692"/>
      <c r="K404" s="20" t="s">
        <v>879</v>
      </c>
      <c r="L404" s="315"/>
      <c r="M404" s="692"/>
      <c r="N404" s="21"/>
      <c r="O404" s="21"/>
      <c r="P404" s="21"/>
      <c r="Q404" s="21"/>
      <c r="R404" s="21"/>
      <c r="S404" s="21"/>
      <c r="T404" s="21"/>
      <c r="U404" s="21"/>
      <c r="V404" s="21"/>
      <c r="W404" s="21"/>
      <c r="X404" s="280"/>
      <c r="Y404" s="280"/>
      <c r="Z404" s="850"/>
      <c r="AA404" s="856"/>
      <c r="AB404" s="856"/>
      <c r="AC404" s="856"/>
      <c r="AD404" s="478"/>
    </row>
    <row r="405" spans="1:30" ht="50.1" customHeight="1" x14ac:dyDescent="0.25">
      <c r="A405" s="326"/>
      <c r="B405" s="326"/>
      <c r="C405" s="336"/>
      <c r="D405" s="313"/>
      <c r="E405" s="315"/>
      <c r="F405" s="693"/>
      <c r="G405" s="334"/>
      <c r="H405" s="906"/>
      <c r="I405" s="692"/>
      <c r="J405" s="692"/>
      <c r="K405" s="20" t="s">
        <v>880</v>
      </c>
      <c r="L405" s="315"/>
      <c r="M405" s="692"/>
      <c r="N405" s="21"/>
      <c r="O405" s="21"/>
      <c r="P405" s="21"/>
      <c r="Q405" s="21"/>
      <c r="R405" s="21"/>
      <c r="S405" s="21"/>
      <c r="T405" s="21"/>
      <c r="U405" s="103"/>
      <c r="V405" s="21"/>
      <c r="W405" s="21"/>
      <c r="X405" s="280"/>
      <c r="Y405" s="280"/>
      <c r="Z405" s="850"/>
      <c r="AA405" s="856"/>
      <c r="AB405" s="856"/>
      <c r="AC405" s="856"/>
      <c r="AD405" s="478"/>
    </row>
    <row r="406" spans="1:30" ht="50.1" customHeight="1" x14ac:dyDescent="0.25">
      <c r="A406" s="326"/>
      <c r="B406" s="326"/>
      <c r="C406" s="336"/>
      <c r="D406" s="313"/>
      <c r="E406" s="315"/>
      <c r="F406" s="693"/>
      <c r="G406" s="334"/>
      <c r="H406" s="906"/>
      <c r="I406" s="692"/>
      <c r="J406" s="692"/>
      <c r="K406" s="20" t="s">
        <v>881</v>
      </c>
      <c r="L406" s="315"/>
      <c r="M406" s="692"/>
      <c r="N406" s="21"/>
      <c r="O406" s="21"/>
      <c r="P406" s="21"/>
      <c r="Q406" s="21"/>
      <c r="R406" s="21"/>
      <c r="S406" s="21"/>
      <c r="T406" s="21"/>
      <c r="U406" s="103"/>
      <c r="V406" s="21"/>
      <c r="W406" s="21"/>
      <c r="X406" s="280"/>
      <c r="Y406" s="280"/>
      <c r="Z406" s="850"/>
      <c r="AA406" s="856"/>
      <c r="AB406" s="856"/>
      <c r="AC406" s="856"/>
      <c r="AD406" s="478"/>
    </row>
    <row r="407" spans="1:30" ht="50.1" customHeight="1" x14ac:dyDescent="0.25">
      <c r="A407" s="326"/>
      <c r="B407" s="326"/>
      <c r="C407" s="336"/>
      <c r="D407" s="313"/>
      <c r="E407" s="315"/>
      <c r="F407" s="693"/>
      <c r="G407" s="321"/>
      <c r="H407" s="907"/>
      <c r="I407" s="692"/>
      <c r="J407" s="692"/>
      <c r="K407" s="20" t="s">
        <v>882</v>
      </c>
      <c r="L407" s="315"/>
      <c r="M407" s="692"/>
      <c r="N407" s="21"/>
      <c r="O407" s="21"/>
      <c r="P407" s="21"/>
      <c r="Q407" s="21"/>
      <c r="R407" s="21"/>
      <c r="S407" s="21"/>
      <c r="T407" s="21"/>
      <c r="U407" s="21"/>
      <c r="V407" s="21"/>
      <c r="W407" s="21"/>
      <c r="X407" s="21"/>
      <c r="Y407" s="280"/>
      <c r="Z407" s="851"/>
      <c r="AA407" s="857"/>
      <c r="AB407" s="857"/>
      <c r="AC407" s="857"/>
      <c r="AD407" s="478"/>
    </row>
    <row r="408" spans="1:30" ht="50.1" customHeight="1" x14ac:dyDescent="0.25">
      <c r="A408" s="326"/>
      <c r="B408" s="326"/>
      <c r="C408" s="336"/>
      <c r="D408" s="335" t="s">
        <v>883</v>
      </c>
      <c r="E408" s="322" t="s">
        <v>60</v>
      </c>
      <c r="F408" s="689" t="s">
        <v>884</v>
      </c>
      <c r="G408" s="322" t="s">
        <v>885</v>
      </c>
      <c r="H408" s="702">
        <v>1</v>
      </c>
      <c r="I408" s="474" t="s">
        <v>886</v>
      </c>
      <c r="J408" s="474" t="s">
        <v>887</v>
      </c>
      <c r="K408" s="20" t="s">
        <v>888</v>
      </c>
      <c r="L408" s="322" t="s">
        <v>845</v>
      </c>
      <c r="M408" s="474" t="s">
        <v>889</v>
      </c>
      <c r="N408" s="280"/>
      <c r="O408" s="21"/>
      <c r="P408" s="21"/>
      <c r="Q408" s="21"/>
      <c r="R408" s="21"/>
      <c r="S408" s="21"/>
      <c r="T408" s="21"/>
      <c r="U408" s="21"/>
      <c r="V408" s="21"/>
      <c r="W408" s="21"/>
      <c r="X408" s="21"/>
      <c r="Y408" s="21"/>
      <c r="Z408" s="852"/>
      <c r="AA408" s="844">
        <v>0.3</v>
      </c>
      <c r="AB408" s="844">
        <v>0.3</v>
      </c>
      <c r="AC408" s="844">
        <v>0.4</v>
      </c>
      <c r="AD408" s="855"/>
    </row>
    <row r="409" spans="1:30" ht="50.1" customHeight="1" x14ac:dyDescent="0.25">
      <c r="A409" s="326"/>
      <c r="B409" s="326"/>
      <c r="C409" s="336"/>
      <c r="D409" s="336"/>
      <c r="E409" s="334"/>
      <c r="F409" s="690"/>
      <c r="G409" s="334"/>
      <c r="H409" s="703"/>
      <c r="I409" s="475"/>
      <c r="J409" s="475"/>
      <c r="K409" s="20" t="s">
        <v>890</v>
      </c>
      <c r="L409" s="334"/>
      <c r="M409" s="475"/>
      <c r="N409" s="280"/>
      <c r="O409" s="21"/>
      <c r="P409" s="21"/>
      <c r="Q409" s="21"/>
      <c r="R409" s="21"/>
      <c r="S409" s="21"/>
      <c r="T409" s="21"/>
      <c r="U409" s="21"/>
      <c r="V409" s="21"/>
      <c r="W409" s="21"/>
      <c r="X409" s="21"/>
      <c r="Y409" s="21"/>
      <c r="Z409" s="853"/>
      <c r="AA409" s="845"/>
      <c r="AB409" s="845"/>
      <c r="AC409" s="845"/>
      <c r="AD409" s="856"/>
    </row>
    <row r="410" spans="1:30" ht="50.1" customHeight="1" x14ac:dyDescent="0.25">
      <c r="A410" s="326"/>
      <c r="B410" s="326"/>
      <c r="C410" s="336"/>
      <c r="D410" s="336"/>
      <c r="E410" s="334"/>
      <c r="F410" s="690"/>
      <c r="G410" s="334"/>
      <c r="H410" s="703"/>
      <c r="I410" s="475"/>
      <c r="J410" s="475"/>
      <c r="K410" s="20" t="s">
        <v>891</v>
      </c>
      <c r="L410" s="334"/>
      <c r="M410" s="475"/>
      <c r="N410" s="280"/>
      <c r="O410" s="21"/>
      <c r="P410" s="21"/>
      <c r="Q410" s="21"/>
      <c r="R410" s="21"/>
      <c r="S410" s="21"/>
      <c r="T410" s="21"/>
      <c r="U410" s="21"/>
      <c r="V410" s="21"/>
      <c r="W410" s="21"/>
      <c r="X410" s="21"/>
      <c r="Y410" s="21"/>
      <c r="Z410" s="853"/>
      <c r="AA410" s="845"/>
      <c r="AB410" s="845"/>
      <c r="AC410" s="845"/>
      <c r="AD410" s="856"/>
    </row>
    <row r="411" spans="1:30" ht="50.1" customHeight="1" x14ac:dyDescent="0.25">
      <c r="A411" s="326"/>
      <c r="B411" s="326"/>
      <c r="C411" s="336"/>
      <c r="D411" s="336"/>
      <c r="E411" s="334"/>
      <c r="F411" s="690"/>
      <c r="G411" s="321"/>
      <c r="H411" s="704"/>
      <c r="I411" s="475"/>
      <c r="J411" s="475"/>
      <c r="K411" s="20" t="s">
        <v>892</v>
      </c>
      <c r="L411" s="334"/>
      <c r="M411" s="475"/>
      <c r="N411" s="21"/>
      <c r="O411" s="280"/>
      <c r="P411" s="21"/>
      <c r="Q411" s="21"/>
      <c r="R411" s="21"/>
      <c r="S411" s="21"/>
      <c r="T411" s="21"/>
      <c r="U411" s="21"/>
      <c r="V411" s="21"/>
      <c r="W411" s="21"/>
      <c r="X411" s="21"/>
      <c r="Y411" s="21"/>
      <c r="Z411" s="853"/>
      <c r="AA411" s="846"/>
      <c r="AB411" s="846"/>
      <c r="AC411" s="846"/>
      <c r="AD411" s="857"/>
    </row>
    <row r="412" spans="1:30" ht="50.1" customHeight="1" x14ac:dyDescent="0.25">
      <c r="A412" s="326"/>
      <c r="B412" s="326"/>
      <c r="C412" s="336"/>
      <c r="D412" s="336"/>
      <c r="E412" s="334"/>
      <c r="F412" s="690"/>
      <c r="G412" s="322" t="s">
        <v>893</v>
      </c>
      <c r="H412" s="702">
        <v>1</v>
      </c>
      <c r="I412" s="475"/>
      <c r="J412" s="475"/>
      <c r="K412" s="20" t="s">
        <v>894</v>
      </c>
      <c r="L412" s="334"/>
      <c r="M412" s="475"/>
      <c r="N412" s="21"/>
      <c r="O412" s="280"/>
      <c r="P412" s="280"/>
      <c r="Q412" s="280"/>
      <c r="R412" s="21"/>
      <c r="S412" s="21"/>
      <c r="T412" s="21"/>
      <c r="U412" s="21"/>
      <c r="V412" s="21"/>
      <c r="W412" s="21"/>
      <c r="X412" s="21"/>
      <c r="Y412" s="21"/>
      <c r="Z412" s="853"/>
      <c r="AA412" s="696">
        <v>0.3</v>
      </c>
      <c r="AB412" s="696">
        <v>0.3</v>
      </c>
      <c r="AC412" s="696">
        <v>0.4</v>
      </c>
      <c r="AD412" s="847"/>
    </row>
    <row r="413" spans="1:30" ht="50.1" customHeight="1" x14ac:dyDescent="0.25">
      <c r="A413" s="326"/>
      <c r="B413" s="326"/>
      <c r="C413" s="336"/>
      <c r="D413" s="336"/>
      <c r="E413" s="334"/>
      <c r="F413" s="690"/>
      <c r="G413" s="334"/>
      <c r="H413" s="703"/>
      <c r="I413" s="475"/>
      <c r="J413" s="475"/>
      <c r="K413" s="20" t="s">
        <v>895</v>
      </c>
      <c r="L413" s="334"/>
      <c r="M413" s="475"/>
      <c r="N413" s="21"/>
      <c r="O413" s="21"/>
      <c r="P413" s="21"/>
      <c r="Q413" s="280"/>
      <c r="R413" s="280"/>
      <c r="S413" s="280"/>
      <c r="T413" s="280"/>
      <c r="U413" s="280"/>
      <c r="V413" s="21"/>
      <c r="W413" s="21"/>
      <c r="X413" s="21"/>
      <c r="Y413" s="21"/>
      <c r="Z413" s="853"/>
      <c r="AA413" s="334"/>
      <c r="AB413" s="334"/>
      <c r="AC413" s="334"/>
      <c r="AD413" s="848"/>
    </row>
    <row r="414" spans="1:30" ht="50.1" customHeight="1" x14ac:dyDescent="0.25">
      <c r="A414" s="326"/>
      <c r="B414" s="326"/>
      <c r="C414" s="336"/>
      <c r="D414" s="336"/>
      <c r="E414" s="334"/>
      <c r="F414" s="690"/>
      <c r="G414" s="334"/>
      <c r="H414" s="703"/>
      <c r="I414" s="475"/>
      <c r="J414" s="475"/>
      <c r="K414" s="20" t="s">
        <v>896</v>
      </c>
      <c r="L414" s="334"/>
      <c r="M414" s="475"/>
      <c r="N414" s="21"/>
      <c r="O414" s="21"/>
      <c r="P414" s="21"/>
      <c r="Q414" s="21"/>
      <c r="R414" s="21"/>
      <c r="S414" s="21"/>
      <c r="T414" s="21"/>
      <c r="U414" s="280"/>
      <c r="V414" s="21"/>
      <c r="W414" s="21"/>
      <c r="X414" s="21"/>
      <c r="Y414" s="21"/>
      <c r="Z414" s="853"/>
      <c r="AA414" s="334"/>
      <c r="AB414" s="334"/>
      <c r="AC414" s="334"/>
      <c r="AD414" s="848"/>
    </row>
    <row r="415" spans="1:30" ht="50.1" customHeight="1" x14ac:dyDescent="0.25">
      <c r="A415" s="326"/>
      <c r="B415" s="326"/>
      <c r="C415" s="336"/>
      <c r="D415" s="336"/>
      <c r="E415" s="334"/>
      <c r="F415" s="690"/>
      <c r="G415" s="321"/>
      <c r="H415" s="704"/>
      <c r="I415" s="475"/>
      <c r="J415" s="475"/>
      <c r="K415" s="20" t="s">
        <v>897</v>
      </c>
      <c r="L415" s="334"/>
      <c r="M415" s="475"/>
      <c r="N415" s="21"/>
      <c r="O415" s="21"/>
      <c r="P415" s="21"/>
      <c r="Q415" s="21"/>
      <c r="R415" s="21"/>
      <c r="S415" s="21"/>
      <c r="T415" s="21"/>
      <c r="U415" s="21"/>
      <c r="V415" s="280"/>
      <c r="W415" s="21"/>
      <c r="X415" s="21"/>
      <c r="Y415" s="21"/>
      <c r="Z415" s="853"/>
      <c r="AA415" s="321"/>
      <c r="AB415" s="321"/>
      <c r="AC415" s="321"/>
      <c r="AD415" s="319"/>
    </row>
    <row r="416" spans="1:30" ht="50.1" customHeight="1" x14ac:dyDescent="0.25">
      <c r="A416" s="326"/>
      <c r="B416" s="326"/>
      <c r="C416" s="336"/>
      <c r="D416" s="336"/>
      <c r="E416" s="334"/>
      <c r="F416" s="690"/>
      <c r="G416" s="315" t="s">
        <v>898</v>
      </c>
      <c r="H416" s="698">
        <v>1</v>
      </c>
      <c r="I416" s="475"/>
      <c r="J416" s="475"/>
      <c r="K416" s="20" t="s">
        <v>899</v>
      </c>
      <c r="L416" s="334"/>
      <c r="M416" s="475"/>
      <c r="N416" s="29"/>
      <c r="O416" s="29"/>
      <c r="P416" s="280"/>
      <c r="Q416" s="29"/>
      <c r="R416" s="29"/>
      <c r="S416" s="29"/>
      <c r="T416" s="29"/>
      <c r="U416" s="29"/>
      <c r="V416" s="29"/>
      <c r="W416" s="29"/>
      <c r="X416" s="29"/>
      <c r="Y416" s="29"/>
      <c r="Z416" s="853"/>
      <c r="AA416" s="698">
        <v>0.25</v>
      </c>
      <c r="AB416" s="698">
        <v>0.25</v>
      </c>
      <c r="AC416" s="698">
        <v>0.25</v>
      </c>
      <c r="AD416" s="698">
        <v>0.25</v>
      </c>
    </row>
    <row r="417" spans="1:30" ht="50.1" customHeight="1" x14ac:dyDescent="0.25">
      <c r="A417" s="326"/>
      <c r="B417" s="326"/>
      <c r="C417" s="336"/>
      <c r="D417" s="336"/>
      <c r="E417" s="334"/>
      <c r="F417" s="690"/>
      <c r="G417" s="315"/>
      <c r="H417" s="698"/>
      <c r="I417" s="475"/>
      <c r="J417" s="475"/>
      <c r="K417" s="20" t="s">
        <v>900</v>
      </c>
      <c r="L417" s="334"/>
      <c r="M417" s="475"/>
      <c r="N417" s="29"/>
      <c r="O417" s="29"/>
      <c r="P417" s="29"/>
      <c r="Q417" s="280"/>
      <c r="R417" s="29"/>
      <c r="S417" s="29"/>
      <c r="T417" s="29"/>
      <c r="U417" s="29"/>
      <c r="V417" s="29"/>
      <c r="W417" s="29"/>
      <c r="X417" s="29"/>
      <c r="Y417" s="29"/>
      <c r="Z417" s="853"/>
      <c r="AA417" s="698"/>
      <c r="AB417" s="698"/>
      <c r="AC417" s="698"/>
      <c r="AD417" s="698"/>
    </row>
    <row r="418" spans="1:30" ht="50.1" customHeight="1" x14ac:dyDescent="0.25">
      <c r="A418" s="326"/>
      <c r="B418" s="326"/>
      <c r="C418" s="336"/>
      <c r="D418" s="336"/>
      <c r="E418" s="334"/>
      <c r="F418" s="690"/>
      <c r="G418" s="315"/>
      <c r="H418" s="698"/>
      <c r="I418" s="475"/>
      <c r="J418" s="475"/>
      <c r="K418" s="20" t="s">
        <v>901</v>
      </c>
      <c r="L418" s="334"/>
      <c r="M418" s="475"/>
      <c r="N418" s="29"/>
      <c r="O418" s="29"/>
      <c r="P418" s="280"/>
      <c r="Q418" s="29"/>
      <c r="R418" s="29"/>
      <c r="S418" s="29"/>
      <c r="T418" s="29"/>
      <c r="U418" s="29"/>
      <c r="V418" s="29"/>
      <c r="W418" s="29"/>
      <c r="X418" s="29"/>
      <c r="Y418" s="29"/>
      <c r="Z418" s="853"/>
      <c r="AA418" s="698"/>
      <c r="AB418" s="698"/>
      <c r="AC418" s="698"/>
      <c r="AD418" s="698"/>
    </row>
    <row r="419" spans="1:30" ht="50.1" customHeight="1" x14ac:dyDescent="0.25">
      <c r="A419" s="326"/>
      <c r="B419" s="326"/>
      <c r="C419" s="336"/>
      <c r="D419" s="336"/>
      <c r="E419" s="334"/>
      <c r="F419" s="690"/>
      <c r="G419" s="315"/>
      <c r="H419" s="698"/>
      <c r="I419" s="475"/>
      <c r="J419" s="475"/>
      <c r="K419" s="20" t="s">
        <v>902</v>
      </c>
      <c r="L419" s="334"/>
      <c r="M419" s="475"/>
      <c r="N419" s="29"/>
      <c r="O419" s="29"/>
      <c r="P419" s="29"/>
      <c r="Q419" s="29"/>
      <c r="R419" s="280"/>
      <c r="S419" s="29"/>
      <c r="T419" s="29"/>
      <c r="U419" s="29"/>
      <c r="V419" s="29"/>
      <c r="W419" s="29"/>
      <c r="X419" s="29"/>
      <c r="Y419" s="29"/>
      <c r="Z419" s="853"/>
      <c r="AA419" s="698"/>
      <c r="AB419" s="698"/>
      <c r="AC419" s="698"/>
      <c r="AD419" s="698"/>
    </row>
    <row r="420" spans="1:30" ht="50.1" customHeight="1" x14ac:dyDescent="0.25">
      <c r="A420" s="326"/>
      <c r="B420" s="326"/>
      <c r="C420" s="336"/>
      <c r="D420" s="336"/>
      <c r="E420" s="334"/>
      <c r="F420" s="690"/>
      <c r="G420" s="315"/>
      <c r="H420" s="698"/>
      <c r="I420" s="475"/>
      <c r="J420" s="475"/>
      <c r="K420" s="20" t="s">
        <v>903</v>
      </c>
      <c r="L420" s="334"/>
      <c r="M420" s="475"/>
      <c r="N420" s="29"/>
      <c r="O420" s="29"/>
      <c r="P420" s="29"/>
      <c r="Q420" s="29"/>
      <c r="R420" s="29"/>
      <c r="S420" s="29"/>
      <c r="T420" s="29"/>
      <c r="U420" s="29"/>
      <c r="V420" s="29"/>
      <c r="W420" s="280"/>
      <c r="X420" s="29"/>
      <c r="Y420" s="29"/>
      <c r="Z420" s="853"/>
      <c r="AA420" s="698"/>
      <c r="AB420" s="698"/>
      <c r="AC420" s="698"/>
      <c r="AD420" s="698"/>
    </row>
    <row r="421" spans="1:30" ht="50.1" customHeight="1" x14ac:dyDescent="0.25">
      <c r="A421" s="326"/>
      <c r="B421" s="326"/>
      <c r="C421" s="336"/>
      <c r="D421" s="317"/>
      <c r="E421" s="321"/>
      <c r="F421" s="691"/>
      <c r="G421" s="315"/>
      <c r="H421" s="698"/>
      <c r="I421" s="476"/>
      <c r="J421" s="476"/>
      <c r="K421" s="20" t="s">
        <v>904</v>
      </c>
      <c r="L421" s="321"/>
      <c r="M421" s="476"/>
      <c r="N421" s="29"/>
      <c r="O421" s="29"/>
      <c r="P421" s="29"/>
      <c r="Q421" s="29"/>
      <c r="R421" s="29"/>
      <c r="S421" s="280"/>
      <c r="T421" s="29"/>
      <c r="U421" s="29"/>
      <c r="V421" s="29"/>
      <c r="W421" s="29"/>
      <c r="X421" s="29"/>
      <c r="Y421" s="29"/>
      <c r="Z421" s="854"/>
      <c r="AA421" s="698"/>
      <c r="AB421" s="698"/>
      <c r="AC421" s="698"/>
      <c r="AD421" s="698"/>
    </row>
    <row r="422" spans="1:30" ht="50.1" customHeight="1" x14ac:dyDescent="0.25">
      <c r="A422" s="326"/>
      <c r="B422" s="326"/>
      <c r="C422" s="336"/>
      <c r="D422" s="316" t="s">
        <v>905</v>
      </c>
      <c r="E422" s="693" t="s">
        <v>694</v>
      </c>
      <c r="F422" s="693" t="s">
        <v>906</v>
      </c>
      <c r="G422" s="315" t="s">
        <v>907</v>
      </c>
      <c r="H422" s="839">
        <v>1</v>
      </c>
      <c r="I422" s="840" t="s">
        <v>908</v>
      </c>
      <c r="J422" s="843" t="s">
        <v>909</v>
      </c>
      <c r="K422" s="214" t="s">
        <v>910</v>
      </c>
      <c r="L422" s="315" t="s">
        <v>911</v>
      </c>
      <c r="M422" s="692" t="s">
        <v>912</v>
      </c>
      <c r="N422" s="286"/>
      <c r="O422" s="104"/>
      <c r="P422" s="104"/>
      <c r="Q422" s="104"/>
      <c r="R422" s="104"/>
      <c r="S422" s="104"/>
      <c r="T422" s="104"/>
      <c r="U422" s="104"/>
      <c r="V422" s="104"/>
      <c r="W422" s="104"/>
      <c r="X422" s="104"/>
      <c r="Y422" s="104"/>
      <c r="Z422" s="700"/>
      <c r="AA422" s="701">
        <v>0.25</v>
      </c>
      <c r="AB422" s="701">
        <v>0.25</v>
      </c>
      <c r="AC422" s="701">
        <v>0.25</v>
      </c>
      <c r="AD422" s="701">
        <v>0.25</v>
      </c>
    </row>
    <row r="423" spans="1:30" ht="50.1" customHeight="1" x14ac:dyDescent="0.25">
      <c r="A423" s="326"/>
      <c r="B423" s="326"/>
      <c r="C423" s="336"/>
      <c r="D423" s="316"/>
      <c r="E423" s="693"/>
      <c r="F423" s="693"/>
      <c r="G423" s="315"/>
      <c r="H423" s="839"/>
      <c r="I423" s="841"/>
      <c r="J423" s="843"/>
      <c r="K423" s="215" t="s">
        <v>913</v>
      </c>
      <c r="L423" s="315"/>
      <c r="M423" s="692"/>
      <c r="N423" s="104"/>
      <c r="O423" s="286"/>
      <c r="P423" s="104"/>
      <c r="Q423" s="286"/>
      <c r="R423" s="104"/>
      <c r="S423" s="286"/>
      <c r="T423" s="104"/>
      <c r="U423" s="286"/>
      <c r="V423" s="104"/>
      <c r="W423" s="286"/>
      <c r="X423" s="104"/>
      <c r="Y423" s="286"/>
      <c r="Z423" s="700"/>
      <c r="AA423" s="701"/>
      <c r="AB423" s="701"/>
      <c r="AC423" s="701"/>
      <c r="AD423" s="701"/>
    </row>
    <row r="424" spans="1:30" ht="50.1" customHeight="1" x14ac:dyDescent="0.25">
      <c r="A424" s="326"/>
      <c r="B424" s="326"/>
      <c r="C424" s="336"/>
      <c r="D424" s="316"/>
      <c r="E424" s="693"/>
      <c r="F424" s="693"/>
      <c r="G424" s="315"/>
      <c r="H424" s="839"/>
      <c r="I424" s="841"/>
      <c r="J424" s="843"/>
      <c r="K424" s="215" t="s">
        <v>914</v>
      </c>
      <c r="L424" s="315"/>
      <c r="M424" s="692"/>
      <c r="N424" s="104"/>
      <c r="O424" s="286"/>
      <c r="P424" s="104"/>
      <c r="Q424" s="286"/>
      <c r="R424" s="104"/>
      <c r="S424" s="286"/>
      <c r="T424" s="104"/>
      <c r="U424" s="286"/>
      <c r="V424" s="104"/>
      <c r="W424" s="286"/>
      <c r="X424" s="104"/>
      <c r="Y424" s="286"/>
      <c r="Z424" s="700"/>
      <c r="AA424" s="701"/>
      <c r="AB424" s="701"/>
      <c r="AC424" s="701"/>
      <c r="AD424" s="701"/>
    </row>
    <row r="425" spans="1:30" ht="50.1" customHeight="1" x14ac:dyDescent="0.25">
      <c r="A425" s="326"/>
      <c r="B425" s="326"/>
      <c r="C425" s="336"/>
      <c r="D425" s="316"/>
      <c r="E425" s="693"/>
      <c r="F425" s="693"/>
      <c r="G425" s="315"/>
      <c r="H425" s="839"/>
      <c r="I425" s="841"/>
      <c r="J425" s="843"/>
      <c r="K425" s="272" t="s">
        <v>915</v>
      </c>
      <c r="L425" s="315"/>
      <c r="M425" s="692"/>
      <c r="N425" s="104"/>
      <c r="O425" s="104"/>
      <c r="P425" s="104"/>
      <c r="Q425" s="286"/>
      <c r="R425" s="104"/>
      <c r="S425" s="104"/>
      <c r="T425" s="104"/>
      <c r="U425" s="286"/>
      <c r="V425" s="104"/>
      <c r="W425" s="104"/>
      <c r="X425" s="104"/>
      <c r="Y425" s="286"/>
      <c r="Z425" s="700"/>
      <c r="AA425" s="701"/>
      <c r="AB425" s="701"/>
      <c r="AC425" s="701"/>
      <c r="AD425" s="701"/>
    </row>
    <row r="426" spans="1:30" ht="50.1" customHeight="1" x14ac:dyDescent="0.25">
      <c r="A426" s="326"/>
      <c r="B426" s="326"/>
      <c r="C426" s="336"/>
      <c r="D426" s="316"/>
      <c r="E426" s="693"/>
      <c r="F426" s="693"/>
      <c r="G426" s="315"/>
      <c r="H426" s="839"/>
      <c r="I426" s="841"/>
      <c r="J426" s="843"/>
      <c r="K426" s="272" t="s">
        <v>916</v>
      </c>
      <c r="L426" s="315"/>
      <c r="M426" s="692"/>
      <c r="N426" s="104"/>
      <c r="O426" s="104"/>
      <c r="P426" s="104"/>
      <c r="Q426" s="286"/>
      <c r="R426" s="104"/>
      <c r="S426" s="104"/>
      <c r="T426" s="104"/>
      <c r="U426" s="286"/>
      <c r="V426" s="104"/>
      <c r="W426" s="104"/>
      <c r="X426" s="104"/>
      <c r="Y426" s="286"/>
      <c r="Z426" s="700"/>
      <c r="AA426" s="701"/>
      <c r="AB426" s="701"/>
      <c r="AC426" s="701"/>
      <c r="AD426" s="701"/>
    </row>
    <row r="427" spans="1:30" ht="50.1" customHeight="1" x14ac:dyDescent="0.25">
      <c r="A427" s="326"/>
      <c r="B427" s="326"/>
      <c r="C427" s="336"/>
      <c r="D427" s="316"/>
      <c r="E427" s="693"/>
      <c r="F427" s="693"/>
      <c r="G427" s="315"/>
      <c r="H427" s="839"/>
      <c r="I427" s="842"/>
      <c r="J427" s="843"/>
      <c r="K427" s="272" t="s">
        <v>917</v>
      </c>
      <c r="L427" s="315"/>
      <c r="M427" s="692"/>
      <c r="N427" s="104"/>
      <c r="O427" s="104"/>
      <c r="P427" s="104"/>
      <c r="Q427" s="286"/>
      <c r="R427" s="104"/>
      <c r="S427" s="104"/>
      <c r="T427" s="104"/>
      <c r="U427" s="286"/>
      <c r="V427" s="104"/>
      <c r="W427" s="104"/>
      <c r="X427" s="104"/>
      <c r="Y427" s="286"/>
      <c r="Z427" s="700"/>
      <c r="AA427" s="701"/>
      <c r="AB427" s="701"/>
      <c r="AC427" s="701"/>
      <c r="AD427" s="701"/>
    </row>
    <row r="428" spans="1:30" ht="50.1" customHeight="1" x14ac:dyDescent="0.25">
      <c r="A428" s="326"/>
      <c r="B428" s="326"/>
      <c r="C428" s="336"/>
      <c r="D428" s="313" t="s">
        <v>918</v>
      </c>
      <c r="E428" s="315" t="s">
        <v>694</v>
      </c>
      <c r="F428" s="693" t="s">
        <v>919</v>
      </c>
      <c r="G428" s="315" t="s">
        <v>920</v>
      </c>
      <c r="H428" s="698">
        <v>1</v>
      </c>
      <c r="I428" s="474" t="s">
        <v>921</v>
      </c>
      <c r="J428" s="692" t="s">
        <v>922</v>
      </c>
      <c r="K428" s="215" t="s">
        <v>923</v>
      </c>
      <c r="L428" s="693" t="s">
        <v>911</v>
      </c>
      <c r="M428" s="706" t="s">
        <v>924</v>
      </c>
      <c r="N428" s="280"/>
      <c r="O428" s="21"/>
      <c r="P428" s="21"/>
      <c r="Q428" s="21"/>
      <c r="R428" s="21"/>
      <c r="S428" s="21"/>
      <c r="T428" s="21"/>
      <c r="U428" s="21"/>
      <c r="V428" s="21"/>
      <c r="W428" s="21"/>
      <c r="X428" s="21"/>
      <c r="Y428" s="21"/>
      <c r="Z428" s="699"/>
      <c r="AA428" s="698">
        <v>0.25</v>
      </c>
      <c r="AB428" s="698">
        <v>0.25</v>
      </c>
      <c r="AC428" s="698">
        <v>0.25</v>
      </c>
      <c r="AD428" s="698">
        <v>0.25</v>
      </c>
    </row>
    <row r="429" spans="1:30" ht="50.1" customHeight="1" x14ac:dyDescent="0.25">
      <c r="A429" s="326"/>
      <c r="B429" s="326"/>
      <c r="C429" s="336"/>
      <c r="D429" s="313"/>
      <c r="E429" s="315"/>
      <c r="F429" s="693"/>
      <c r="G429" s="315"/>
      <c r="H429" s="698"/>
      <c r="I429" s="475"/>
      <c r="J429" s="692"/>
      <c r="K429" s="108" t="s">
        <v>925</v>
      </c>
      <c r="L429" s="693"/>
      <c r="M429" s="706"/>
      <c r="N429" s="280"/>
      <c r="O429" s="21"/>
      <c r="P429" s="21"/>
      <c r="Q429" s="21"/>
      <c r="R429" s="21"/>
      <c r="S429" s="21"/>
      <c r="T429" s="21"/>
      <c r="U429" s="21"/>
      <c r="V429" s="21"/>
      <c r="W429" s="21"/>
      <c r="X429" s="21"/>
      <c r="Y429" s="21"/>
      <c r="Z429" s="699"/>
      <c r="AA429" s="698"/>
      <c r="AB429" s="698"/>
      <c r="AC429" s="698"/>
      <c r="AD429" s="698"/>
    </row>
    <row r="430" spans="1:30" ht="50.1" customHeight="1" x14ac:dyDescent="0.25">
      <c r="A430" s="326"/>
      <c r="B430" s="326"/>
      <c r="C430" s="336"/>
      <c r="D430" s="313"/>
      <c r="E430" s="315"/>
      <c r="F430" s="693"/>
      <c r="G430" s="315"/>
      <c r="H430" s="698"/>
      <c r="I430" s="475"/>
      <c r="J430" s="692"/>
      <c r="K430" s="108" t="s">
        <v>926</v>
      </c>
      <c r="L430" s="693"/>
      <c r="M430" s="706"/>
      <c r="N430" s="280"/>
      <c r="O430" s="280"/>
      <c r="P430" s="21"/>
      <c r="Q430" s="21"/>
      <c r="R430" s="21"/>
      <c r="S430" s="21"/>
      <c r="T430" s="21"/>
      <c r="U430" s="21"/>
      <c r="V430" s="21"/>
      <c r="W430" s="21"/>
      <c r="X430" s="21"/>
      <c r="Y430" s="21"/>
      <c r="Z430" s="699"/>
      <c r="AA430" s="698"/>
      <c r="AB430" s="698"/>
      <c r="AC430" s="698"/>
      <c r="AD430" s="698"/>
    </row>
    <row r="431" spans="1:30" ht="50.1" customHeight="1" x14ac:dyDescent="0.25">
      <c r="A431" s="326"/>
      <c r="B431" s="326"/>
      <c r="C431" s="336"/>
      <c r="D431" s="313"/>
      <c r="E431" s="315"/>
      <c r="F431" s="693"/>
      <c r="G431" s="315"/>
      <c r="H431" s="698"/>
      <c r="I431" s="476"/>
      <c r="J431" s="692"/>
      <c r="K431" s="108" t="s">
        <v>927</v>
      </c>
      <c r="L431" s="693"/>
      <c r="M431" s="706"/>
      <c r="N431" s="21"/>
      <c r="O431" s="280"/>
      <c r="P431" s="21"/>
      <c r="Q431" s="21"/>
      <c r="R431" s="21"/>
      <c r="S431" s="21"/>
      <c r="T431" s="21"/>
      <c r="U431" s="21"/>
      <c r="V431" s="21"/>
      <c r="W431" s="21"/>
      <c r="X431" s="21"/>
      <c r="Y431" s="21"/>
      <c r="Z431" s="699"/>
      <c r="AA431" s="698"/>
      <c r="AB431" s="698"/>
      <c r="AC431" s="698"/>
      <c r="AD431" s="698"/>
    </row>
    <row r="432" spans="1:30" ht="50.1" customHeight="1" x14ac:dyDescent="0.25">
      <c r="A432" s="326"/>
      <c r="B432" s="326"/>
      <c r="C432" s="336"/>
      <c r="D432" s="313" t="s">
        <v>928</v>
      </c>
      <c r="E432" s="315" t="s">
        <v>694</v>
      </c>
      <c r="F432" s="693" t="s">
        <v>929</v>
      </c>
      <c r="G432" s="315" t="s">
        <v>930</v>
      </c>
      <c r="H432" s="698">
        <v>1</v>
      </c>
      <c r="I432" s="474" t="s">
        <v>931</v>
      </c>
      <c r="J432" s="692" t="s">
        <v>932</v>
      </c>
      <c r="K432" s="20" t="s">
        <v>933</v>
      </c>
      <c r="L432" s="315" t="s">
        <v>911</v>
      </c>
      <c r="M432" s="706" t="s">
        <v>934</v>
      </c>
      <c r="N432" s="21"/>
      <c r="O432" s="287"/>
      <c r="P432" s="21"/>
      <c r="Q432" s="287"/>
      <c r="R432" s="21"/>
      <c r="S432" s="287"/>
      <c r="T432" s="21"/>
      <c r="U432" s="287"/>
      <c r="V432" s="21"/>
      <c r="W432" s="287"/>
      <c r="X432" s="21"/>
      <c r="Y432" s="287"/>
      <c r="Z432" s="699"/>
      <c r="AA432" s="698">
        <v>0.25</v>
      </c>
      <c r="AB432" s="698">
        <v>0.25</v>
      </c>
      <c r="AC432" s="698">
        <v>0.25</v>
      </c>
      <c r="AD432" s="698">
        <v>0.25</v>
      </c>
    </row>
    <row r="433" spans="1:30" ht="50.1" customHeight="1" x14ac:dyDescent="0.25">
      <c r="A433" s="326"/>
      <c r="B433" s="326"/>
      <c r="C433" s="336"/>
      <c r="D433" s="313"/>
      <c r="E433" s="315"/>
      <c r="F433" s="693"/>
      <c r="G433" s="315"/>
      <c r="H433" s="698"/>
      <c r="I433" s="475"/>
      <c r="J433" s="692"/>
      <c r="K433" s="20" t="s">
        <v>935</v>
      </c>
      <c r="L433" s="315"/>
      <c r="M433" s="706"/>
      <c r="N433" s="21"/>
      <c r="O433" s="21"/>
      <c r="P433" s="287"/>
      <c r="Q433" s="21"/>
      <c r="R433" s="21"/>
      <c r="S433" s="287"/>
      <c r="T433" s="21"/>
      <c r="U433" s="21"/>
      <c r="V433" s="287"/>
      <c r="W433" s="21"/>
      <c r="X433" s="21"/>
      <c r="Y433" s="287"/>
      <c r="Z433" s="699"/>
      <c r="AA433" s="698"/>
      <c r="AB433" s="698"/>
      <c r="AC433" s="698"/>
      <c r="AD433" s="698"/>
    </row>
    <row r="434" spans="1:30" ht="50.1" customHeight="1" x14ac:dyDescent="0.25">
      <c r="A434" s="326"/>
      <c r="B434" s="326"/>
      <c r="C434" s="336"/>
      <c r="D434" s="313"/>
      <c r="E434" s="315"/>
      <c r="F434" s="693"/>
      <c r="G434" s="315"/>
      <c r="H434" s="698"/>
      <c r="I434" s="476"/>
      <c r="J434" s="692"/>
      <c r="K434" s="20" t="s">
        <v>936</v>
      </c>
      <c r="L434" s="315"/>
      <c r="M434" s="706"/>
      <c r="N434" s="287"/>
      <c r="O434" s="21"/>
      <c r="P434" s="287"/>
      <c r="Q434" s="21"/>
      <c r="R434" s="287"/>
      <c r="S434" s="21"/>
      <c r="T434" s="287"/>
      <c r="U434" s="21"/>
      <c r="V434" s="287"/>
      <c r="W434" s="21"/>
      <c r="X434" s="287"/>
      <c r="Y434" s="21"/>
      <c r="Z434" s="699"/>
      <c r="AA434" s="698"/>
      <c r="AB434" s="698"/>
      <c r="AC434" s="698"/>
      <c r="AD434" s="698"/>
    </row>
    <row r="435" spans="1:30" ht="50.1" customHeight="1" x14ac:dyDescent="0.25">
      <c r="A435" s="326"/>
      <c r="B435" s="326"/>
      <c r="C435" s="336"/>
      <c r="D435" s="313" t="s">
        <v>937</v>
      </c>
      <c r="E435" s="315" t="s">
        <v>694</v>
      </c>
      <c r="F435" s="693" t="s">
        <v>938</v>
      </c>
      <c r="G435" s="313" t="s">
        <v>939</v>
      </c>
      <c r="H435" s="705">
        <v>0.4</v>
      </c>
      <c r="I435" s="692" t="s">
        <v>937</v>
      </c>
      <c r="J435" s="692" t="s">
        <v>940</v>
      </c>
      <c r="K435" s="20" t="s">
        <v>941</v>
      </c>
      <c r="L435" s="315" t="s">
        <v>911</v>
      </c>
      <c r="M435" s="706" t="s">
        <v>942</v>
      </c>
      <c r="N435" s="287"/>
      <c r="O435" s="21"/>
      <c r="P435" s="21"/>
      <c r="Q435" s="21"/>
      <c r="R435" s="21"/>
      <c r="S435" s="21"/>
      <c r="T435" s="21"/>
      <c r="U435" s="21"/>
      <c r="V435" s="21"/>
      <c r="W435" s="21"/>
      <c r="X435" s="21"/>
      <c r="Y435" s="21"/>
      <c r="Z435" s="699"/>
      <c r="AA435" s="697"/>
      <c r="AB435" s="697"/>
      <c r="AC435" s="697"/>
      <c r="AD435" s="705">
        <v>0.4</v>
      </c>
    </row>
    <row r="436" spans="1:30" ht="50.1" customHeight="1" x14ac:dyDescent="0.25">
      <c r="A436" s="326"/>
      <c r="B436" s="326"/>
      <c r="C436" s="336"/>
      <c r="D436" s="313"/>
      <c r="E436" s="315"/>
      <c r="F436" s="693"/>
      <c r="G436" s="313"/>
      <c r="H436" s="705"/>
      <c r="I436" s="692"/>
      <c r="J436" s="692"/>
      <c r="K436" s="20" t="s">
        <v>943</v>
      </c>
      <c r="L436" s="315"/>
      <c r="M436" s="706"/>
      <c r="N436" s="287"/>
      <c r="O436" s="287"/>
      <c r="P436" s="287"/>
      <c r="Q436" s="21"/>
      <c r="R436" s="21"/>
      <c r="S436" s="21"/>
      <c r="T436" s="21"/>
      <c r="U436" s="21"/>
      <c r="V436" s="21"/>
      <c r="W436" s="21"/>
      <c r="X436" s="21"/>
      <c r="Y436" s="21"/>
      <c r="Z436" s="699"/>
      <c r="AA436" s="697"/>
      <c r="AB436" s="697"/>
      <c r="AC436" s="697"/>
      <c r="AD436" s="705"/>
    </row>
    <row r="437" spans="1:30" ht="50.1" customHeight="1" x14ac:dyDescent="0.25">
      <c r="A437" s="326"/>
      <c r="B437" s="326"/>
      <c r="C437" s="336"/>
      <c r="D437" s="313"/>
      <c r="E437" s="315"/>
      <c r="F437" s="693"/>
      <c r="G437" s="313"/>
      <c r="H437" s="705"/>
      <c r="I437" s="692"/>
      <c r="J437" s="692"/>
      <c r="K437" s="20" t="s">
        <v>944</v>
      </c>
      <c r="L437" s="315"/>
      <c r="M437" s="706"/>
      <c r="N437" s="279"/>
      <c r="O437" s="279"/>
      <c r="P437" s="279"/>
      <c r="Q437" s="287"/>
      <c r="R437" s="287"/>
      <c r="S437" s="21"/>
      <c r="T437" s="21"/>
      <c r="U437" s="21"/>
      <c r="V437" s="21"/>
      <c r="W437" s="21"/>
      <c r="X437" s="21"/>
      <c r="Y437" s="21"/>
      <c r="Z437" s="699"/>
      <c r="AA437" s="697"/>
      <c r="AB437" s="697"/>
      <c r="AC437" s="697"/>
      <c r="AD437" s="705"/>
    </row>
    <row r="438" spans="1:30" ht="50.1" customHeight="1" x14ac:dyDescent="0.25">
      <c r="A438" s="326"/>
      <c r="B438" s="326"/>
      <c r="C438" s="336"/>
      <c r="D438" s="313"/>
      <c r="E438" s="315"/>
      <c r="F438" s="693"/>
      <c r="G438" s="313"/>
      <c r="H438" s="705"/>
      <c r="I438" s="692"/>
      <c r="J438" s="692"/>
      <c r="K438" s="20" t="s">
        <v>945</v>
      </c>
      <c r="L438" s="315"/>
      <c r="M438" s="706"/>
      <c r="N438" s="279"/>
      <c r="O438" s="21"/>
      <c r="P438" s="21"/>
      <c r="Q438" s="287"/>
      <c r="R438" s="21"/>
      <c r="S438" s="21"/>
      <c r="T438" s="21"/>
      <c r="U438" s="21"/>
      <c r="V438" s="21"/>
      <c r="W438" s="21"/>
      <c r="X438" s="21"/>
      <c r="Y438" s="21"/>
      <c r="Z438" s="699"/>
      <c r="AA438" s="697"/>
      <c r="AB438" s="697"/>
      <c r="AC438" s="697"/>
      <c r="AD438" s="705"/>
    </row>
    <row r="439" spans="1:30" ht="50.1" customHeight="1" x14ac:dyDescent="0.25">
      <c r="A439" s="326"/>
      <c r="B439" s="326"/>
      <c r="C439" s="336"/>
      <c r="D439" s="313"/>
      <c r="E439" s="315"/>
      <c r="F439" s="693"/>
      <c r="G439" s="313"/>
      <c r="H439" s="705"/>
      <c r="I439" s="692"/>
      <c r="J439" s="692"/>
      <c r="K439" s="20" t="s">
        <v>946</v>
      </c>
      <c r="L439" s="315"/>
      <c r="M439" s="706"/>
      <c r="N439" s="279"/>
      <c r="O439" s="21"/>
      <c r="P439" s="21"/>
      <c r="Q439" s="287"/>
      <c r="R439" s="287"/>
      <c r="S439" s="287"/>
      <c r="T439" s="21"/>
      <c r="U439" s="21"/>
      <c r="V439" s="21"/>
      <c r="W439" s="287"/>
      <c r="X439" s="287"/>
      <c r="Y439" s="287"/>
      <c r="Z439" s="699"/>
      <c r="AA439" s="697"/>
      <c r="AB439" s="697"/>
      <c r="AC439" s="697"/>
      <c r="AD439" s="705"/>
    </row>
    <row r="440" spans="1:30" ht="50.1" customHeight="1" x14ac:dyDescent="0.25">
      <c r="A440" s="326"/>
      <c r="B440" s="326"/>
      <c r="C440" s="336"/>
      <c r="D440" s="313"/>
      <c r="E440" s="315"/>
      <c r="F440" s="693"/>
      <c r="G440" s="313"/>
      <c r="H440" s="705"/>
      <c r="I440" s="692"/>
      <c r="J440" s="692"/>
      <c r="K440" s="20" t="s">
        <v>947</v>
      </c>
      <c r="L440" s="315"/>
      <c r="M440" s="706"/>
      <c r="N440" s="279"/>
      <c r="O440" s="21"/>
      <c r="P440" s="21"/>
      <c r="Q440" s="21"/>
      <c r="R440" s="21"/>
      <c r="S440" s="21"/>
      <c r="T440" s="21"/>
      <c r="U440" s="21"/>
      <c r="V440" s="21"/>
      <c r="W440" s="287"/>
      <c r="X440" s="21"/>
      <c r="Y440" s="21"/>
      <c r="Z440" s="699"/>
      <c r="AA440" s="697"/>
      <c r="AB440" s="697"/>
      <c r="AC440" s="697"/>
      <c r="AD440" s="705"/>
    </row>
    <row r="441" spans="1:30" ht="50.1" customHeight="1" x14ac:dyDescent="0.25">
      <c r="A441" s="326"/>
      <c r="B441" s="326"/>
      <c r="C441" s="336"/>
      <c r="D441" s="313"/>
      <c r="E441" s="315"/>
      <c r="F441" s="693"/>
      <c r="G441" s="313"/>
      <c r="H441" s="705"/>
      <c r="I441" s="692"/>
      <c r="J441" s="692"/>
      <c r="K441" s="20" t="s">
        <v>948</v>
      </c>
      <c r="L441" s="315"/>
      <c r="M441" s="706"/>
      <c r="N441" s="279"/>
      <c r="O441" s="21"/>
      <c r="P441" s="21"/>
      <c r="Q441" s="21"/>
      <c r="R441" s="21"/>
      <c r="S441" s="21"/>
      <c r="T441" s="21"/>
      <c r="U441" s="21"/>
      <c r="V441" s="21"/>
      <c r="W441" s="287"/>
      <c r="X441" s="287"/>
      <c r="Y441" s="287"/>
      <c r="Z441" s="699"/>
      <c r="AA441" s="697"/>
      <c r="AB441" s="697"/>
      <c r="AC441" s="697"/>
      <c r="AD441" s="705"/>
    </row>
    <row r="442" spans="1:30" ht="50.1" customHeight="1" x14ac:dyDescent="0.25">
      <c r="A442" s="326"/>
      <c r="B442" s="326"/>
      <c r="C442" s="336"/>
      <c r="D442" s="313"/>
      <c r="E442" s="315"/>
      <c r="F442" s="693"/>
      <c r="G442" s="313"/>
      <c r="H442" s="705"/>
      <c r="I442" s="692"/>
      <c r="J442" s="692"/>
      <c r="K442" s="20" t="s">
        <v>949</v>
      </c>
      <c r="L442" s="315"/>
      <c r="M442" s="706"/>
      <c r="N442" s="279"/>
      <c r="O442" s="21"/>
      <c r="P442" s="21"/>
      <c r="Q442" s="21"/>
      <c r="R442" s="21"/>
      <c r="S442" s="21"/>
      <c r="T442" s="21"/>
      <c r="U442" s="21"/>
      <c r="V442" s="21"/>
      <c r="W442" s="287"/>
      <c r="X442" s="287"/>
      <c r="Y442" s="21"/>
      <c r="Z442" s="699"/>
      <c r="AA442" s="697"/>
      <c r="AB442" s="697"/>
      <c r="AC442" s="697"/>
      <c r="AD442" s="705"/>
    </row>
    <row r="443" spans="1:30" ht="50.1" customHeight="1" x14ac:dyDescent="0.25">
      <c r="A443" s="326"/>
      <c r="B443" s="326"/>
      <c r="C443" s="336"/>
      <c r="D443" s="313"/>
      <c r="E443" s="315"/>
      <c r="F443" s="693"/>
      <c r="G443" s="313"/>
      <c r="H443" s="705"/>
      <c r="I443" s="692"/>
      <c r="J443" s="692"/>
      <c r="K443" s="20" t="s">
        <v>950</v>
      </c>
      <c r="L443" s="315"/>
      <c r="M443" s="706"/>
      <c r="N443" s="21"/>
      <c r="O443" s="279"/>
      <c r="P443" s="279"/>
      <c r="Q443" s="21"/>
      <c r="R443" s="21"/>
      <c r="S443" s="21"/>
      <c r="T443" s="21"/>
      <c r="U443" s="21"/>
      <c r="V443" s="21"/>
      <c r="W443" s="287"/>
      <c r="X443" s="287"/>
      <c r="Y443" s="21"/>
      <c r="Z443" s="699"/>
      <c r="AA443" s="697"/>
      <c r="AB443" s="697"/>
      <c r="AC443" s="697"/>
      <c r="AD443" s="705"/>
    </row>
    <row r="444" spans="1:30" ht="50.1" customHeight="1" x14ac:dyDescent="0.25">
      <c r="A444" s="326"/>
      <c r="B444" s="326"/>
      <c r="C444" s="336"/>
      <c r="D444" s="313"/>
      <c r="E444" s="315"/>
      <c r="F444" s="693"/>
      <c r="G444" s="313"/>
      <c r="H444" s="705"/>
      <c r="I444" s="692"/>
      <c r="J444" s="692"/>
      <c r="K444" s="20" t="s">
        <v>951</v>
      </c>
      <c r="L444" s="315"/>
      <c r="M444" s="706"/>
      <c r="N444" s="279"/>
      <c r="O444" s="21"/>
      <c r="P444" s="21"/>
      <c r="Q444" s="21"/>
      <c r="R444" s="21"/>
      <c r="S444" s="21"/>
      <c r="T444" s="21"/>
      <c r="U444" s="21"/>
      <c r="V444" s="21"/>
      <c r="W444" s="21"/>
      <c r="X444" s="21"/>
      <c r="Y444" s="287"/>
      <c r="Z444" s="699"/>
      <c r="AA444" s="697"/>
      <c r="AB444" s="697"/>
      <c r="AC444" s="697"/>
      <c r="AD444" s="705"/>
    </row>
    <row r="445" spans="1:30" ht="50.1" customHeight="1" x14ac:dyDescent="0.25">
      <c r="A445" s="326"/>
      <c r="B445" s="326"/>
      <c r="C445" s="336"/>
      <c r="D445" s="313"/>
      <c r="E445" s="315"/>
      <c r="F445" s="693"/>
      <c r="G445" s="313"/>
      <c r="H445" s="705"/>
      <c r="I445" s="692"/>
      <c r="J445" s="692"/>
      <c r="K445" s="20" t="s">
        <v>952</v>
      </c>
      <c r="L445" s="315"/>
      <c r="M445" s="706"/>
      <c r="N445" s="279"/>
      <c r="O445" s="279"/>
      <c r="P445" s="21"/>
      <c r="Q445" s="21"/>
      <c r="R445" s="21"/>
      <c r="S445" s="21"/>
      <c r="T445" s="21"/>
      <c r="U445" s="21"/>
      <c r="V445" s="21"/>
      <c r="W445" s="21"/>
      <c r="X445" s="21"/>
      <c r="Y445" s="287"/>
      <c r="Z445" s="699"/>
      <c r="AA445" s="697"/>
      <c r="AB445" s="697"/>
      <c r="AC445" s="697"/>
      <c r="AD445" s="705"/>
    </row>
    <row r="446" spans="1:30" ht="50.1" customHeight="1" x14ac:dyDescent="0.25">
      <c r="A446" s="326"/>
      <c r="B446" s="326"/>
      <c r="C446" s="336"/>
      <c r="D446" s="313" t="s">
        <v>953</v>
      </c>
      <c r="E446" s="315" t="s">
        <v>694</v>
      </c>
      <c r="F446" s="693" t="s">
        <v>954</v>
      </c>
      <c r="G446" s="315" t="s">
        <v>955</v>
      </c>
      <c r="H446" s="698">
        <v>1</v>
      </c>
      <c r="I446" s="692" t="s">
        <v>956</v>
      </c>
      <c r="J446" s="692" t="s">
        <v>957</v>
      </c>
      <c r="K446" s="20" t="s">
        <v>958</v>
      </c>
      <c r="L446" s="692" t="s">
        <v>911</v>
      </c>
      <c r="M446" s="692" t="s">
        <v>959</v>
      </c>
      <c r="N446" s="287"/>
      <c r="O446" s="22"/>
      <c r="P446" s="22"/>
      <c r="Q446" s="22"/>
      <c r="R446" s="22"/>
      <c r="S446" s="22"/>
      <c r="T446" s="22"/>
      <c r="U446" s="22"/>
      <c r="V446" s="22"/>
      <c r="W446" s="22"/>
      <c r="X446" s="22"/>
      <c r="Y446" s="22"/>
      <c r="Z446" s="371"/>
      <c r="AA446" s="698">
        <v>0.15</v>
      </c>
      <c r="AB446" s="698">
        <v>0.3</v>
      </c>
      <c r="AC446" s="698">
        <v>0.25</v>
      </c>
      <c r="AD446" s="698">
        <v>0.3</v>
      </c>
    </row>
    <row r="447" spans="1:30" ht="50.1" customHeight="1" x14ac:dyDescent="0.25">
      <c r="A447" s="326"/>
      <c r="B447" s="326"/>
      <c r="C447" s="336"/>
      <c r="D447" s="313"/>
      <c r="E447" s="315"/>
      <c r="F447" s="693"/>
      <c r="G447" s="315"/>
      <c r="H447" s="698"/>
      <c r="I447" s="692"/>
      <c r="J447" s="692"/>
      <c r="K447" s="20" t="s">
        <v>960</v>
      </c>
      <c r="L447" s="692"/>
      <c r="M447" s="692"/>
      <c r="N447" s="287"/>
      <c r="O447" s="22"/>
      <c r="P447" s="22"/>
      <c r="Q447" s="22"/>
      <c r="R447" s="22"/>
      <c r="S447" s="22"/>
      <c r="T447" s="22"/>
      <c r="U447" s="22"/>
      <c r="V447" s="22"/>
      <c r="W447" s="22"/>
      <c r="X447" s="22"/>
      <c r="Y447" s="22"/>
      <c r="Z447" s="371"/>
      <c r="AA447" s="698"/>
      <c r="AB447" s="698"/>
      <c r="AC447" s="698"/>
      <c r="AD447" s="698"/>
    </row>
    <row r="448" spans="1:30" ht="50.1" customHeight="1" x14ac:dyDescent="0.25">
      <c r="A448" s="326"/>
      <c r="B448" s="326"/>
      <c r="C448" s="336"/>
      <c r="D448" s="313"/>
      <c r="E448" s="315"/>
      <c r="F448" s="693"/>
      <c r="G448" s="315"/>
      <c r="H448" s="698"/>
      <c r="I448" s="692"/>
      <c r="J448" s="692"/>
      <c r="K448" s="20" t="s">
        <v>961</v>
      </c>
      <c r="L448" s="692"/>
      <c r="M448" s="692"/>
      <c r="N448" s="22"/>
      <c r="O448" s="22"/>
      <c r="P448" s="287"/>
      <c r="Q448" s="22"/>
      <c r="R448" s="22"/>
      <c r="S448" s="287"/>
      <c r="T448" s="22"/>
      <c r="U448" s="22"/>
      <c r="V448" s="287"/>
      <c r="W448" s="22"/>
      <c r="X448" s="22"/>
      <c r="Y448" s="287"/>
      <c r="Z448" s="371"/>
      <c r="AA448" s="698"/>
      <c r="AB448" s="698"/>
      <c r="AC448" s="698"/>
      <c r="AD448" s="698"/>
    </row>
    <row r="449" spans="1:30" ht="50.1" customHeight="1" x14ac:dyDescent="0.25">
      <c r="A449" s="326"/>
      <c r="B449" s="326"/>
      <c r="C449" s="336"/>
      <c r="D449" s="313"/>
      <c r="E449" s="315"/>
      <c r="F449" s="693"/>
      <c r="G449" s="315"/>
      <c r="H449" s="698"/>
      <c r="I449" s="692"/>
      <c r="J449" s="692"/>
      <c r="K449" s="20" t="s">
        <v>962</v>
      </c>
      <c r="L449" s="692"/>
      <c r="M449" s="692"/>
      <c r="N449" s="22"/>
      <c r="O449" s="22"/>
      <c r="P449" s="287"/>
      <c r="Q449" s="22"/>
      <c r="R449" s="22"/>
      <c r="S449" s="287"/>
      <c r="T449" s="29"/>
      <c r="U449" s="22"/>
      <c r="V449" s="287"/>
      <c r="W449" s="22"/>
      <c r="X449" s="22"/>
      <c r="Y449" s="287"/>
      <c r="Z449" s="371"/>
      <c r="AA449" s="698"/>
      <c r="AB449" s="698"/>
      <c r="AC449" s="698"/>
      <c r="AD449" s="698"/>
    </row>
    <row r="450" spans="1:30" ht="50.1" customHeight="1" x14ac:dyDescent="0.25">
      <c r="A450" s="326"/>
      <c r="B450" s="326"/>
      <c r="C450" s="336"/>
      <c r="D450" s="313"/>
      <c r="E450" s="315"/>
      <c r="F450" s="693"/>
      <c r="G450" s="315"/>
      <c r="H450" s="698"/>
      <c r="I450" s="692"/>
      <c r="J450" s="692"/>
      <c r="K450" s="20" t="s">
        <v>963</v>
      </c>
      <c r="L450" s="692"/>
      <c r="M450" s="692"/>
      <c r="N450" s="22"/>
      <c r="O450" s="22"/>
      <c r="P450" s="22"/>
      <c r="Q450" s="287"/>
      <c r="R450" s="22"/>
      <c r="S450" s="22"/>
      <c r="T450" s="287"/>
      <c r="U450" s="22"/>
      <c r="V450" s="22"/>
      <c r="W450" s="287"/>
      <c r="X450" s="22"/>
      <c r="Y450" s="22"/>
      <c r="Z450" s="371"/>
      <c r="AA450" s="698"/>
      <c r="AB450" s="698"/>
      <c r="AC450" s="698"/>
      <c r="AD450" s="698"/>
    </row>
    <row r="451" spans="1:30" ht="50.1" customHeight="1" x14ac:dyDescent="0.25">
      <c r="A451" s="326"/>
      <c r="B451" s="326"/>
      <c r="C451" s="317"/>
      <c r="D451" s="313"/>
      <c r="E451" s="315"/>
      <c r="F451" s="693"/>
      <c r="G451" s="315"/>
      <c r="H451" s="698"/>
      <c r="I451" s="692"/>
      <c r="J451" s="692"/>
      <c r="K451" s="20" t="s">
        <v>964</v>
      </c>
      <c r="L451" s="692"/>
      <c r="M451" s="692"/>
      <c r="N451" s="22"/>
      <c r="O451" s="22"/>
      <c r="P451" s="22"/>
      <c r="Q451" s="287"/>
      <c r="R451" s="287"/>
      <c r="S451" s="22"/>
      <c r="T451" s="287"/>
      <c r="U451" s="287"/>
      <c r="V451" s="287"/>
      <c r="W451" s="287"/>
      <c r="X451" s="287"/>
      <c r="Y451" s="287"/>
      <c r="Z451" s="371"/>
      <c r="AA451" s="698"/>
      <c r="AB451" s="698"/>
      <c r="AC451" s="698"/>
      <c r="AD451" s="698"/>
    </row>
    <row r="452" spans="1:30" ht="17.399999999999999" x14ac:dyDescent="0.25">
      <c r="A452" s="903" t="s">
        <v>965</v>
      </c>
      <c r="B452" s="904"/>
      <c r="C452" s="904"/>
      <c r="D452" s="904"/>
      <c r="E452" s="904"/>
      <c r="F452" s="904"/>
      <c r="G452" s="904"/>
      <c r="H452" s="904"/>
      <c r="I452" s="904"/>
      <c r="J452" s="904"/>
      <c r="K452" s="904"/>
      <c r="L452" s="904"/>
      <c r="M452" s="904"/>
      <c r="N452" s="904"/>
      <c r="O452" s="904"/>
      <c r="P452" s="904"/>
      <c r="Q452" s="904"/>
      <c r="R452" s="904"/>
      <c r="S452" s="904"/>
      <c r="T452" s="904"/>
      <c r="U452" s="904"/>
      <c r="V452" s="904"/>
      <c r="W452" s="904"/>
      <c r="X452" s="904"/>
      <c r="Y452" s="904"/>
      <c r="Z452" s="904"/>
      <c r="AA452" s="904"/>
      <c r="AB452" s="904"/>
      <c r="AC452" s="904"/>
      <c r="AD452" s="904"/>
    </row>
    <row r="453" spans="1:30" x14ac:dyDescent="0.25">
      <c r="A453" s="156">
        <v>1</v>
      </c>
      <c r="B453" s="156">
        <v>2</v>
      </c>
      <c r="C453" s="156">
        <v>3</v>
      </c>
      <c r="D453" s="156">
        <v>4</v>
      </c>
      <c r="E453" s="156">
        <v>5</v>
      </c>
      <c r="F453" s="156">
        <v>6</v>
      </c>
      <c r="G453" s="156">
        <v>7</v>
      </c>
      <c r="H453" s="156">
        <v>8</v>
      </c>
      <c r="I453" s="156">
        <v>9</v>
      </c>
      <c r="J453" s="156">
        <v>10</v>
      </c>
      <c r="K453" s="156">
        <v>11</v>
      </c>
      <c r="L453" s="156">
        <v>12</v>
      </c>
      <c r="M453" s="156">
        <v>13</v>
      </c>
      <c r="N453" s="347">
        <v>14</v>
      </c>
      <c r="O453" s="347"/>
      <c r="P453" s="347"/>
      <c r="Q453" s="347"/>
      <c r="R453" s="347"/>
      <c r="S453" s="347"/>
      <c r="T453" s="347"/>
      <c r="U453" s="347"/>
      <c r="V453" s="347"/>
      <c r="W453" s="347"/>
      <c r="X453" s="347"/>
      <c r="Y453" s="347"/>
      <c r="Z453" s="156">
        <v>15</v>
      </c>
      <c r="AA453" s="347">
        <v>16</v>
      </c>
      <c r="AB453" s="347"/>
      <c r="AC453" s="347"/>
      <c r="AD453" s="347"/>
    </row>
    <row r="454" spans="1:30" x14ac:dyDescent="0.25">
      <c r="A454" s="340" t="s">
        <v>22</v>
      </c>
      <c r="B454" s="340"/>
      <c r="C454" s="337" t="s">
        <v>23</v>
      </c>
      <c r="D454" s="337" t="s">
        <v>24</v>
      </c>
      <c r="E454" s="337" t="s">
        <v>25</v>
      </c>
      <c r="F454" s="337" t="s">
        <v>26</v>
      </c>
      <c r="G454" s="337" t="s">
        <v>27</v>
      </c>
      <c r="H454" s="337" t="s">
        <v>28</v>
      </c>
      <c r="I454" s="337" t="s">
        <v>29</v>
      </c>
      <c r="J454" s="337" t="s">
        <v>30</v>
      </c>
      <c r="K454" s="337" t="s">
        <v>31</v>
      </c>
      <c r="L454" s="337" t="s">
        <v>32</v>
      </c>
      <c r="M454" s="337" t="s">
        <v>33</v>
      </c>
      <c r="N454" s="337" t="s">
        <v>34</v>
      </c>
      <c r="O454" s="337"/>
      <c r="P454" s="337"/>
      <c r="Q454" s="337"/>
      <c r="R454" s="337"/>
      <c r="S454" s="337"/>
      <c r="T454" s="337"/>
      <c r="U454" s="337"/>
      <c r="V454" s="337"/>
      <c r="W454" s="337"/>
      <c r="X454" s="337"/>
      <c r="Y454" s="337"/>
      <c r="Z454" s="337" t="s">
        <v>35</v>
      </c>
      <c r="AA454" s="337" t="s">
        <v>36</v>
      </c>
      <c r="AB454" s="337"/>
      <c r="AC454" s="337"/>
      <c r="AD454" s="337"/>
    </row>
    <row r="455" spans="1:30" x14ac:dyDescent="0.25">
      <c r="A455" s="337" t="s">
        <v>37</v>
      </c>
      <c r="B455" s="337" t="s">
        <v>38</v>
      </c>
      <c r="C455" s="337"/>
      <c r="D455" s="337"/>
      <c r="E455" s="337"/>
      <c r="F455" s="337"/>
      <c r="G455" s="337"/>
      <c r="H455" s="337"/>
      <c r="I455" s="337"/>
      <c r="J455" s="337"/>
      <c r="K455" s="337"/>
      <c r="L455" s="337"/>
      <c r="M455" s="337"/>
      <c r="N455" s="339" t="s">
        <v>39</v>
      </c>
      <c r="O455" s="339"/>
      <c r="P455" s="339"/>
      <c r="Q455" s="339" t="s">
        <v>40</v>
      </c>
      <c r="R455" s="339"/>
      <c r="S455" s="339"/>
      <c r="T455" s="339" t="s">
        <v>41</v>
      </c>
      <c r="U455" s="339"/>
      <c r="V455" s="339"/>
      <c r="W455" s="339" t="s">
        <v>42</v>
      </c>
      <c r="X455" s="339"/>
      <c r="Y455" s="339"/>
      <c r="Z455" s="337"/>
      <c r="AA455" s="161" t="s">
        <v>39</v>
      </c>
      <c r="AB455" s="161" t="s">
        <v>40</v>
      </c>
      <c r="AC455" s="161" t="s">
        <v>41</v>
      </c>
      <c r="AD455" s="161" t="s">
        <v>42</v>
      </c>
    </row>
    <row r="456" spans="1:30" x14ac:dyDescent="0.25">
      <c r="A456" s="337"/>
      <c r="B456" s="337"/>
      <c r="C456" s="337"/>
      <c r="D456" s="337"/>
      <c r="E456" s="337"/>
      <c r="F456" s="337"/>
      <c r="G456" s="375"/>
      <c r="H456" s="337"/>
      <c r="I456" s="337"/>
      <c r="J456" s="337"/>
      <c r="K456" s="337"/>
      <c r="L456" s="337"/>
      <c r="M456" s="337"/>
      <c r="N456" s="154" t="s">
        <v>43</v>
      </c>
      <c r="O456" s="154" t="s">
        <v>44</v>
      </c>
      <c r="P456" s="154" t="s">
        <v>45</v>
      </c>
      <c r="Q456" s="154" t="s">
        <v>46</v>
      </c>
      <c r="R456" s="154" t="s">
        <v>45</v>
      </c>
      <c r="S456" s="154" t="s">
        <v>47</v>
      </c>
      <c r="T456" s="154" t="s">
        <v>47</v>
      </c>
      <c r="U456" s="154" t="s">
        <v>46</v>
      </c>
      <c r="V456" s="154" t="s">
        <v>48</v>
      </c>
      <c r="W456" s="154" t="s">
        <v>49</v>
      </c>
      <c r="X456" s="154" t="s">
        <v>50</v>
      </c>
      <c r="Y456" s="154" t="s">
        <v>51</v>
      </c>
      <c r="Z456" s="337"/>
      <c r="AA456" s="19" t="s">
        <v>52</v>
      </c>
      <c r="AB456" s="19" t="s">
        <v>53</v>
      </c>
      <c r="AC456" s="19" t="s">
        <v>54</v>
      </c>
      <c r="AD456" s="19" t="s">
        <v>55</v>
      </c>
    </row>
    <row r="457" spans="1:30" ht="50.1" customHeight="1" x14ac:dyDescent="0.25">
      <c r="A457" s="711" t="s">
        <v>966</v>
      </c>
      <c r="B457" s="711" t="s">
        <v>967</v>
      </c>
      <c r="C457" s="446" t="s">
        <v>693</v>
      </c>
      <c r="D457" s="407" t="s">
        <v>968</v>
      </c>
      <c r="E457" s="403" t="s">
        <v>694</v>
      </c>
      <c r="F457" s="421" t="s">
        <v>969</v>
      </c>
      <c r="G457" s="416" t="s">
        <v>970</v>
      </c>
      <c r="H457" s="677">
        <v>1</v>
      </c>
      <c r="I457" s="708" t="s">
        <v>971</v>
      </c>
      <c r="J457" s="682" t="s">
        <v>972</v>
      </c>
      <c r="K457" s="102" t="s">
        <v>973</v>
      </c>
      <c r="L457" s="403" t="s">
        <v>974</v>
      </c>
      <c r="M457" s="436" t="s">
        <v>975</v>
      </c>
      <c r="N457" s="282"/>
      <c r="O457" s="282"/>
      <c r="P457" s="282"/>
      <c r="Q457" s="282"/>
      <c r="R457" s="282"/>
      <c r="S457" s="282"/>
      <c r="T457" s="282"/>
      <c r="U457" s="282"/>
      <c r="V457" s="282"/>
      <c r="W457" s="282"/>
      <c r="X457" s="282"/>
      <c r="Y457" s="282"/>
      <c r="Z457" s="685"/>
      <c r="AA457" s="677">
        <v>0.25</v>
      </c>
      <c r="AB457" s="677">
        <v>0.25</v>
      </c>
      <c r="AC457" s="677">
        <v>0.25</v>
      </c>
      <c r="AD457" s="677">
        <v>0.25</v>
      </c>
    </row>
    <row r="458" spans="1:30" ht="50.1" customHeight="1" x14ac:dyDescent="0.25">
      <c r="A458" s="712"/>
      <c r="B458" s="712"/>
      <c r="C458" s="447"/>
      <c r="D458" s="407"/>
      <c r="E458" s="403"/>
      <c r="F458" s="421"/>
      <c r="G458" s="417"/>
      <c r="H458" s="678"/>
      <c r="I458" s="708"/>
      <c r="J458" s="683"/>
      <c r="K458" s="102" t="s">
        <v>976</v>
      </c>
      <c r="L458" s="403"/>
      <c r="M458" s="436"/>
      <c r="N458" s="282"/>
      <c r="O458" s="282"/>
      <c r="P458" s="282"/>
      <c r="Q458" s="282"/>
      <c r="R458" s="282"/>
      <c r="S458" s="282"/>
      <c r="T458" s="282"/>
      <c r="U458" s="282"/>
      <c r="V458" s="282"/>
      <c r="W458" s="282"/>
      <c r="X458" s="282"/>
      <c r="Y458" s="282"/>
      <c r="Z458" s="685"/>
      <c r="AA458" s="678"/>
      <c r="AB458" s="678"/>
      <c r="AC458" s="678"/>
      <c r="AD458" s="678"/>
    </row>
    <row r="459" spans="1:30" ht="50.1" customHeight="1" x14ac:dyDescent="0.25">
      <c r="A459" s="712"/>
      <c r="B459" s="712"/>
      <c r="C459" s="447"/>
      <c r="D459" s="407"/>
      <c r="E459" s="403"/>
      <c r="F459" s="421"/>
      <c r="G459" s="417"/>
      <c r="H459" s="678"/>
      <c r="I459" s="708"/>
      <c r="J459" s="683"/>
      <c r="K459" s="102" t="s">
        <v>977</v>
      </c>
      <c r="L459" s="403"/>
      <c r="M459" s="436"/>
      <c r="N459" s="282"/>
      <c r="O459" s="282"/>
      <c r="P459" s="282"/>
      <c r="Q459" s="282"/>
      <c r="R459" s="282"/>
      <c r="S459" s="282"/>
      <c r="T459" s="282"/>
      <c r="U459" s="282"/>
      <c r="V459" s="282"/>
      <c r="W459" s="282"/>
      <c r="X459" s="282"/>
      <c r="Y459" s="282"/>
      <c r="Z459" s="685"/>
      <c r="AA459" s="678"/>
      <c r="AB459" s="678"/>
      <c r="AC459" s="678"/>
      <c r="AD459" s="678"/>
    </row>
    <row r="460" spans="1:30" ht="50.1" customHeight="1" x14ac:dyDescent="0.25">
      <c r="A460" s="712"/>
      <c r="B460" s="712"/>
      <c r="C460" s="447"/>
      <c r="D460" s="407"/>
      <c r="E460" s="403"/>
      <c r="F460" s="421"/>
      <c r="G460" s="417"/>
      <c r="H460" s="678"/>
      <c r="I460" s="708"/>
      <c r="J460" s="683"/>
      <c r="K460" s="102" t="s">
        <v>978</v>
      </c>
      <c r="L460" s="403"/>
      <c r="M460" s="436"/>
      <c r="N460" s="282"/>
      <c r="O460" s="282"/>
      <c r="P460" s="282"/>
      <c r="Q460" s="282"/>
      <c r="R460" s="282"/>
      <c r="S460" s="282"/>
      <c r="T460" s="282"/>
      <c r="U460" s="282"/>
      <c r="V460" s="282"/>
      <c r="W460" s="282"/>
      <c r="X460" s="282"/>
      <c r="Y460" s="282"/>
      <c r="Z460" s="685"/>
      <c r="AA460" s="678"/>
      <c r="AB460" s="678"/>
      <c r="AC460" s="678"/>
      <c r="AD460" s="678"/>
    </row>
    <row r="461" spans="1:30" ht="50.1" customHeight="1" x14ac:dyDescent="0.25">
      <c r="A461" s="712"/>
      <c r="B461" s="712"/>
      <c r="C461" s="447"/>
      <c r="D461" s="407"/>
      <c r="E461" s="403"/>
      <c r="F461" s="421"/>
      <c r="G461" s="418"/>
      <c r="H461" s="707"/>
      <c r="I461" s="708"/>
      <c r="J461" s="684"/>
      <c r="K461" s="102" t="s">
        <v>979</v>
      </c>
      <c r="L461" s="403"/>
      <c r="M461" s="436"/>
      <c r="N461" s="282"/>
      <c r="O461" s="282"/>
      <c r="P461" s="282"/>
      <c r="Q461" s="282"/>
      <c r="R461" s="282"/>
      <c r="S461" s="282"/>
      <c r="T461" s="282"/>
      <c r="U461" s="282"/>
      <c r="V461" s="282"/>
      <c r="W461" s="282"/>
      <c r="X461" s="282"/>
      <c r="Y461" s="282"/>
      <c r="Z461" s="685"/>
      <c r="AA461" s="707"/>
      <c r="AB461" s="707"/>
      <c r="AC461" s="707"/>
      <c r="AD461" s="707"/>
    </row>
    <row r="462" spans="1:30" ht="50.1" customHeight="1" x14ac:dyDescent="0.25">
      <c r="A462" s="712"/>
      <c r="B462" s="712"/>
      <c r="C462" s="447"/>
      <c r="D462" s="407" t="s">
        <v>980</v>
      </c>
      <c r="E462" s="403" t="s">
        <v>694</v>
      </c>
      <c r="F462" s="421" t="s">
        <v>981</v>
      </c>
      <c r="G462" s="416" t="s">
        <v>982</v>
      </c>
      <c r="H462" s="677">
        <v>1</v>
      </c>
      <c r="I462" s="708" t="s">
        <v>983</v>
      </c>
      <c r="J462" s="682" t="s">
        <v>972</v>
      </c>
      <c r="K462" s="102" t="s">
        <v>984</v>
      </c>
      <c r="L462" s="403" t="s">
        <v>974</v>
      </c>
      <c r="M462" s="436" t="s">
        <v>975</v>
      </c>
      <c r="N462" s="282"/>
      <c r="O462" s="282"/>
      <c r="P462" s="282"/>
      <c r="Q462" s="282"/>
      <c r="R462" s="282"/>
      <c r="S462" s="282"/>
      <c r="T462" s="282"/>
      <c r="U462" s="282"/>
      <c r="V462" s="282"/>
      <c r="W462" s="282"/>
      <c r="X462" s="282"/>
      <c r="Y462" s="282"/>
      <c r="Z462" s="685"/>
      <c r="AA462" s="677">
        <v>0.25</v>
      </c>
      <c r="AB462" s="677">
        <v>0.25</v>
      </c>
      <c r="AC462" s="677">
        <v>0.25</v>
      </c>
      <c r="AD462" s="677">
        <v>0.25</v>
      </c>
    </row>
    <row r="463" spans="1:30" ht="50.1" customHeight="1" x14ac:dyDescent="0.25">
      <c r="A463" s="712"/>
      <c r="B463" s="712"/>
      <c r="C463" s="447"/>
      <c r="D463" s="407"/>
      <c r="E463" s="403"/>
      <c r="F463" s="421"/>
      <c r="G463" s="417"/>
      <c r="H463" s="678"/>
      <c r="I463" s="708"/>
      <c r="J463" s="683"/>
      <c r="K463" s="102" t="s">
        <v>985</v>
      </c>
      <c r="L463" s="403"/>
      <c r="M463" s="436"/>
      <c r="N463" s="282"/>
      <c r="O463" s="282"/>
      <c r="P463" s="282"/>
      <c r="Q463" s="282"/>
      <c r="R463" s="282"/>
      <c r="S463" s="282"/>
      <c r="T463" s="282"/>
      <c r="U463" s="282"/>
      <c r="V463" s="282"/>
      <c r="W463" s="282"/>
      <c r="X463" s="282"/>
      <c r="Y463" s="282"/>
      <c r="Z463" s="685"/>
      <c r="AA463" s="678"/>
      <c r="AB463" s="678"/>
      <c r="AC463" s="678"/>
      <c r="AD463" s="678"/>
    </row>
    <row r="464" spans="1:30" ht="50.1" customHeight="1" x14ac:dyDescent="0.25">
      <c r="A464" s="712"/>
      <c r="B464" s="712"/>
      <c r="C464" s="447"/>
      <c r="D464" s="407"/>
      <c r="E464" s="403"/>
      <c r="F464" s="421"/>
      <c r="G464" s="417"/>
      <c r="H464" s="678"/>
      <c r="I464" s="708"/>
      <c r="J464" s="683"/>
      <c r="K464" s="102" t="s">
        <v>986</v>
      </c>
      <c r="L464" s="403"/>
      <c r="M464" s="436"/>
      <c r="N464" s="282"/>
      <c r="O464" s="282"/>
      <c r="P464" s="282"/>
      <c r="Q464" s="282"/>
      <c r="R464" s="282"/>
      <c r="S464" s="282"/>
      <c r="T464" s="282"/>
      <c r="U464" s="282"/>
      <c r="V464" s="282"/>
      <c r="W464" s="282"/>
      <c r="X464" s="282"/>
      <c r="Y464" s="282"/>
      <c r="Z464" s="685"/>
      <c r="AA464" s="678"/>
      <c r="AB464" s="678"/>
      <c r="AC464" s="678"/>
      <c r="AD464" s="678"/>
    </row>
    <row r="465" spans="1:30" ht="50.1" customHeight="1" x14ac:dyDescent="0.25">
      <c r="A465" s="712"/>
      <c r="B465" s="712"/>
      <c r="C465" s="447"/>
      <c r="D465" s="407"/>
      <c r="E465" s="403"/>
      <c r="F465" s="421"/>
      <c r="G465" s="417"/>
      <c r="H465" s="678"/>
      <c r="I465" s="708"/>
      <c r="J465" s="683"/>
      <c r="K465" s="102" t="s">
        <v>987</v>
      </c>
      <c r="L465" s="403"/>
      <c r="M465" s="436"/>
      <c r="N465" s="282"/>
      <c r="O465" s="282"/>
      <c r="P465" s="282"/>
      <c r="Q465" s="282"/>
      <c r="R465" s="282"/>
      <c r="S465" s="282"/>
      <c r="T465" s="282"/>
      <c r="U465" s="282"/>
      <c r="V465" s="282"/>
      <c r="W465" s="282"/>
      <c r="X465" s="282"/>
      <c r="Y465" s="282"/>
      <c r="Z465" s="685"/>
      <c r="AA465" s="678"/>
      <c r="AB465" s="678"/>
      <c r="AC465" s="678"/>
      <c r="AD465" s="678"/>
    </row>
    <row r="466" spans="1:30" ht="50.1" customHeight="1" x14ac:dyDescent="0.25">
      <c r="A466" s="712"/>
      <c r="B466" s="712"/>
      <c r="C466" s="447"/>
      <c r="D466" s="407" t="s">
        <v>988</v>
      </c>
      <c r="E466" s="403" t="s">
        <v>694</v>
      </c>
      <c r="F466" s="421" t="s">
        <v>989</v>
      </c>
      <c r="G466" s="416" t="s">
        <v>982</v>
      </c>
      <c r="H466" s="677">
        <v>1</v>
      </c>
      <c r="I466" s="708" t="s">
        <v>983</v>
      </c>
      <c r="J466" s="682" t="s">
        <v>972</v>
      </c>
      <c r="K466" s="102" t="s">
        <v>990</v>
      </c>
      <c r="L466" s="403" t="s">
        <v>974</v>
      </c>
      <c r="M466" s="436" t="s">
        <v>975</v>
      </c>
      <c r="N466" s="282"/>
      <c r="O466" s="282"/>
      <c r="P466" s="282"/>
      <c r="Q466" s="282"/>
      <c r="R466" s="282"/>
      <c r="S466" s="282"/>
      <c r="T466" s="282"/>
      <c r="U466" s="282"/>
      <c r="V466" s="282"/>
      <c r="W466" s="282"/>
      <c r="X466" s="282"/>
      <c r="Y466" s="282"/>
      <c r="Z466" s="685"/>
      <c r="AA466" s="459"/>
      <c r="AB466" s="459"/>
      <c r="AC466" s="677">
        <v>1</v>
      </c>
      <c r="AD466" s="459"/>
    </row>
    <row r="467" spans="1:30" ht="50.1" customHeight="1" x14ac:dyDescent="0.25">
      <c r="A467" s="712"/>
      <c r="B467" s="712"/>
      <c r="C467" s="447"/>
      <c r="D467" s="407"/>
      <c r="E467" s="403"/>
      <c r="F467" s="421"/>
      <c r="G467" s="417"/>
      <c r="H467" s="678"/>
      <c r="I467" s="708"/>
      <c r="J467" s="683"/>
      <c r="K467" s="102" t="s">
        <v>991</v>
      </c>
      <c r="L467" s="403"/>
      <c r="M467" s="436"/>
      <c r="N467" s="282"/>
      <c r="O467" s="282"/>
      <c r="P467" s="282"/>
      <c r="Q467" s="282"/>
      <c r="R467" s="282"/>
      <c r="S467" s="282"/>
      <c r="T467" s="282"/>
      <c r="U467" s="282"/>
      <c r="V467" s="282"/>
      <c r="W467" s="282"/>
      <c r="X467" s="282"/>
      <c r="Y467" s="282"/>
      <c r="Z467" s="685"/>
      <c r="AA467" s="460"/>
      <c r="AB467" s="460"/>
      <c r="AC467" s="678"/>
      <c r="AD467" s="460"/>
    </row>
    <row r="468" spans="1:30" ht="50.1" customHeight="1" x14ac:dyDescent="0.25">
      <c r="A468" s="712"/>
      <c r="B468" s="712"/>
      <c r="C468" s="447"/>
      <c r="D468" s="407"/>
      <c r="E468" s="403"/>
      <c r="F468" s="421"/>
      <c r="G468" s="417"/>
      <c r="H468" s="678"/>
      <c r="I468" s="708"/>
      <c r="J468" s="683"/>
      <c r="K468" s="102" t="s">
        <v>992</v>
      </c>
      <c r="L468" s="403"/>
      <c r="M468" s="436"/>
      <c r="N468" s="282"/>
      <c r="O468" s="282"/>
      <c r="P468" s="282"/>
      <c r="Q468" s="282"/>
      <c r="R468" s="282"/>
      <c r="S468" s="282"/>
      <c r="T468" s="282"/>
      <c r="U468" s="282"/>
      <c r="V468" s="282"/>
      <c r="W468" s="282"/>
      <c r="X468" s="282"/>
      <c r="Y468" s="282"/>
      <c r="Z468" s="685"/>
      <c r="AA468" s="460"/>
      <c r="AB468" s="460"/>
      <c r="AC468" s="678"/>
      <c r="AD468" s="460"/>
    </row>
    <row r="469" spans="1:30" ht="50.1" customHeight="1" x14ac:dyDescent="0.25">
      <c r="A469" s="712"/>
      <c r="B469" s="712"/>
      <c r="C469" s="447"/>
      <c r="D469" s="407"/>
      <c r="E469" s="403"/>
      <c r="F469" s="421"/>
      <c r="G469" s="417"/>
      <c r="H469" s="678"/>
      <c r="I469" s="708"/>
      <c r="J469" s="683"/>
      <c r="K469" s="102" t="s">
        <v>993</v>
      </c>
      <c r="L469" s="403"/>
      <c r="M469" s="436"/>
      <c r="N469" s="282"/>
      <c r="O469" s="282"/>
      <c r="P469" s="282"/>
      <c r="Q469" s="282"/>
      <c r="R469" s="282"/>
      <c r="S469" s="282"/>
      <c r="T469" s="282"/>
      <c r="U469" s="282"/>
      <c r="V469" s="282"/>
      <c r="W469" s="282"/>
      <c r="X469" s="282"/>
      <c r="Y469" s="282"/>
      <c r="Z469" s="685"/>
      <c r="AA469" s="460"/>
      <c r="AB469" s="460"/>
      <c r="AC469" s="678"/>
      <c r="AD469" s="460"/>
    </row>
    <row r="470" spans="1:30" ht="50.1" customHeight="1" x14ac:dyDescent="0.25">
      <c r="A470" s="712"/>
      <c r="B470" s="712"/>
      <c r="C470" s="447"/>
      <c r="D470" s="407"/>
      <c r="E470" s="403"/>
      <c r="F470" s="421"/>
      <c r="G470" s="418"/>
      <c r="H470" s="707"/>
      <c r="I470" s="708"/>
      <c r="J470" s="684"/>
      <c r="K470" s="102" t="s">
        <v>994</v>
      </c>
      <c r="L470" s="403"/>
      <c r="M470" s="436"/>
      <c r="N470" s="282"/>
      <c r="O470" s="282"/>
      <c r="P470" s="282"/>
      <c r="Q470" s="282"/>
      <c r="R470" s="282"/>
      <c r="S470" s="282"/>
      <c r="T470" s="282"/>
      <c r="U470" s="282"/>
      <c r="V470" s="282"/>
      <c r="W470" s="282"/>
      <c r="X470" s="282"/>
      <c r="Y470" s="282"/>
      <c r="Z470" s="685"/>
      <c r="AA470" s="461"/>
      <c r="AB470" s="461"/>
      <c r="AC470" s="707"/>
      <c r="AD470" s="461"/>
    </row>
    <row r="471" spans="1:30" ht="50.1" customHeight="1" x14ac:dyDescent="0.25">
      <c r="A471" s="712"/>
      <c r="B471" s="712"/>
      <c r="C471" s="447"/>
      <c r="D471" s="407" t="s">
        <v>995</v>
      </c>
      <c r="E471" s="403" t="s">
        <v>694</v>
      </c>
      <c r="F471" s="421" t="s">
        <v>996</v>
      </c>
      <c r="G471" s="416" t="s">
        <v>997</v>
      </c>
      <c r="H471" s="677">
        <v>0.8</v>
      </c>
      <c r="I471" s="708" t="s">
        <v>998</v>
      </c>
      <c r="J471" s="682" t="s">
        <v>972</v>
      </c>
      <c r="K471" s="98" t="s">
        <v>999</v>
      </c>
      <c r="L471" s="403" t="s">
        <v>974</v>
      </c>
      <c r="M471" s="436" t="s">
        <v>1000</v>
      </c>
      <c r="N471" s="282"/>
      <c r="O471" s="282"/>
      <c r="P471" s="282"/>
      <c r="Q471" s="93"/>
      <c r="R471" s="93"/>
      <c r="S471" s="93"/>
      <c r="T471" s="93"/>
      <c r="U471" s="93"/>
      <c r="V471" s="93"/>
      <c r="W471" s="93"/>
      <c r="X471" s="93"/>
      <c r="Y471" s="93"/>
      <c r="Z471" s="685"/>
      <c r="AA471" s="459"/>
      <c r="AB471" s="459"/>
      <c r="AC471" s="714"/>
      <c r="AD471" s="677">
        <v>0.8</v>
      </c>
    </row>
    <row r="472" spans="1:30" ht="50.1" customHeight="1" x14ac:dyDescent="0.25">
      <c r="A472" s="712"/>
      <c r="B472" s="712"/>
      <c r="C472" s="447"/>
      <c r="D472" s="407"/>
      <c r="E472" s="403"/>
      <c r="F472" s="421"/>
      <c r="G472" s="417"/>
      <c r="H472" s="678"/>
      <c r="I472" s="708"/>
      <c r="J472" s="683"/>
      <c r="K472" s="98" t="s">
        <v>1001</v>
      </c>
      <c r="L472" s="403"/>
      <c r="M472" s="436"/>
      <c r="N472" s="282"/>
      <c r="O472" s="282"/>
      <c r="P472" s="282"/>
      <c r="Q472" s="282"/>
      <c r="R472" s="282"/>
      <c r="S472" s="282"/>
      <c r="T472" s="282"/>
      <c r="U472" s="282"/>
      <c r="V472" s="282"/>
      <c r="W472" s="282"/>
      <c r="X472" s="282"/>
      <c r="Y472" s="282"/>
      <c r="Z472" s="685"/>
      <c r="AA472" s="460"/>
      <c r="AB472" s="460"/>
      <c r="AC472" s="715"/>
      <c r="AD472" s="678"/>
    </row>
    <row r="473" spans="1:30" ht="50.1" customHeight="1" x14ac:dyDescent="0.25">
      <c r="A473" s="712"/>
      <c r="B473" s="712"/>
      <c r="C473" s="447"/>
      <c r="D473" s="407"/>
      <c r="E473" s="403"/>
      <c r="F473" s="421"/>
      <c r="G473" s="417"/>
      <c r="H473" s="678"/>
      <c r="I473" s="708"/>
      <c r="J473" s="683"/>
      <c r="K473" s="98" t="s">
        <v>1002</v>
      </c>
      <c r="L473" s="403"/>
      <c r="M473" s="436"/>
      <c r="N473" s="282"/>
      <c r="O473" s="282"/>
      <c r="P473" s="282"/>
      <c r="Q473" s="282"/>
      <c r="R473" s="282"/>
      <c r="S473" s="282"/>
      <c r="T473" s="282"/>
      <c r="U473" s="282"/>
      <c r="V473" s="282"/>
      <c r="W473" s="282"/>
      <c r="X473" s="282"/>
      <c r="Y473" s="282"/>
      <c r="Z473" s="685"/>
      <c r="AA473" s="460"/>
      <c r="AB473" s="460"/>
      <c r="AC473" s="715"/>
      <c r="AD473" s="678"/>
    </row>
    <row r="474" spans="1:30" ht="50.1" customHeight="1" x14ac:dyDescent="0.25">
      <c r="A474" s="712"/>
      <c r="B474" s="712"/>
      <c r="C474" s="447"/>
      <c r="D474" s="407"/>
      <c r="E474" s="403"/>
      <c r="F474" s="421"/>
      <c r="G474" s="417"/>
      <c r="H474" s="678"/>
      <c r="I474" s="708"/>
      <c r="J474" s="683"/>
      <c r="K474" s="105" t="s">
        <v>1003</v>
      </c>
      <c r="L474" s="403"/>
      <c r="M474" s="436"/>
      <c r="N474" s="282"/>
      <c r="O474" s="282"/>
      <c r="P474" s="282"/>
      <c r="Q474" s="282"/>
      <c r="R474" s="282"/>
      <c r="S474" s="282"/>
      <c r="T474" s="282"/>
      <c r="U474" s="282"/>
      <c r="V474" s="282"/>
      <c r="W474" s="282"/>
      <c r="X474" s="282"/>
      <c r="Y474" s="282"/>
      <c r="Z474" s="685"/>
      <c r="AA474" s="460"/>
      <c r="AB474" s="460"/>
      <c r="AC474" s="715"/>
      <c r="AD474" s="678"/>
    </row>
    <row r="475" spans="1:30" ht="50.1" customHeight="1" x14ac:dyDescent="0.25">
      <c r="A475" s="712"/>
      <c r="B475" s="712"/>
      <c r="C475" s="447"/>
      <c r="D475" s="407" t="s">
        <v>1004</v>
      </c>
      <c r="E475" s="403" t="s">
        <v>694</v>
      </c>
      <c r="F475" s="421" t="s">
        <v>1005</v>
      </c>
      <c r="G475" s="416" t="s">
        <v>970</v>
      </c>
      <c r="H475" s="677">
        <v>1</v>
      </c>
      <c r="I475" s="708" t="s">
        <v>998</v>
      </c>
      <c r="J475" s="682" t="s">
        <v>972</v>
      </c>
      <c r="K475" s="98" t="s">
        <v>1006</v>
      </c>
      <c r="L475" s="403" t="s">
        <v>974</v>
      </c>
      <c r="M475" s="436" t="s">
        <v>1000</v>
      </c>
      <c r="N475" s="282"/>
      <c r="O475" s="282"/>
      <c r="P475" s="282"/>
      <c r="Q475" s="282"/>
      <c r="R475" s="282"/>
      <c r="S475" s="282"/>
      <c r="T475" s="282"/>
      <c r="U475" s="282"/>
      <c r="V475" s="282"/>
      <c r="W475" s="282"/>
      <c r="X475" s="282"/>
      <c r="Y475" s="282"/>
      <c r="Z475" s="685"/>
      <c r="AA475" s="677">
        <v>0.25</v>
      </c>
      <c r="AB475" s="677">
        <v>0.25</v>
      </c>
      <c r="AC475" s="677">
        <v>0.25</v>
      </c>
      <c r="AD475" s="677">
        <v>0.25</v>
      </c>
    </row>
    <row r="476" spans="1:30" ht="50.1" customHeight="1" x14ac:dyDescent="0.25">
      <c r="A476" s="712"/>
      <c r="B476" s="712"/>
      <c r="C476" s="447"/>
      <c r="D476" s="407"/>
      <c r="E476" s="403"/>
      <c r="F476" s="421"/>
      <c r="G476" s="417"/>
      <c r="H476" s="678"/>
      <c r="I476" s="708"/>
      <c r="J476" s="683"/>
      <c r="K476" s="98" t="s">
        <v>1007</v>
      </c>
      <c r="L476" s="403"/>
      <c r="M476" s="436"/>
      <c r="N476" s="282"/>
      <c r="O476" s="282"/>
      <c r="P476" s="282"/>
      <c r="Q476" s="282"/>
      <c r="R476" s="282"/>
      <c r="S476" s="282"/>
      <c r="T476" s="282"/>
      <c r="U476" s="282"/>
      <c r="V476" s="282"/>
      <c r="W476" s="282"/>
      <c r="X476" s="282"/>
      <c r="Y476" s="282"/>
      <c r="Z476" s="685"/>
      <c r="AA476" s="678"/>
      <c r="AB476" s="678"/>
      <c r="AC476" s="678"/>
      <c r="AD476" s="678"/>
    </row>
    <row r="477" spans="1:30" ht="50.1" customHeight="1" x14ac:dyDescent="0.25">
      <c r="A477" s="712"/>
      <c r="B477" s="712"/>
      <c r="C477" s="447"/>
      <c r="D477" s="407"/>
      <c r="E477" s="403"/>
      <c r="F477" s="421"/>
      <c r="G477" s="417"/>
      <c r="H477" s="678"/>
      <c r="I477" s="708"/>
      <c r="J477" s="683"/>
      <c r="K477" s="98" t="s">
        <v>1008</v>
      </c>
      <c r="L477" s="403"/>
      <c r="M477" s="436"/>
      <c r="N477" s="282"/>
      <c r="O477" s="282"/>
      <c r="P477" s="282"/>
      <c r="Q477" s="282"/>
      <c r="R477" s="282"/>
      <c r="S477" s="282"/>
      <c r="T477" s="282"/>
      <c r="U477" s="282"/>
      <c r="V477" s="282"/>
      <c r="W477" s="282"/>
      <c r="X477" s="282"/>
      <c r="Y477" s="282"/>
      <c r="Z477" s="685"/>
      <c r="AA477" s="678"/>
      <c r="AB477" s="678"/>
      <c r="AC477" s="678"/>
      <c r="AD477" s="678"/>
    </row>
    <row r="478" spans="1:30" ht="50.1" customHeight="1" x14ac:dyDescent="0.25">
      <c r="A478" s="712"/>
      <c r="B478" s="712"/>
      <c r="C478" s="447"/>
      <c r="D478" s="407"/>
      <c r="E478" s="403"/>
      <c r="F478" s="421"/>
      <c r="G478" s="417"/>
      <c r="H478" s="678"/>
      <c r="I478" s="708"/>
      <c r="J478" s="683"/>
      <c r="K478" s="105" t="s">
        <v>1009</v>
      </c>
      <c r="L478" s="403"/>
      <c r="M478" s="436"/>
      <c r="N478" s="282"/>
      <c r="O478" s="282"/>
      <c r="P478" s="282"/>
      <c r="Q478" s="282"/>
      <c r="R478" s="282"/>
      <c r="S478" s="282"/>
      <c r="T478" s="282"/>
      <c r="U478" s="282"/>
      <c r="V478" s="282"/>
      <c r="W478" s="282"/>
      <c r="X478" s="282"/>
      <c r="Y478" s="282"/>
      <c r="Z478" s="685"/>
      <c r="AA478" s="678"/>
      <c r="AB478" s="678"/>
      <c r="AC478" s="678"/>
      <c r="AD478" s="678"/>
    </row>
    <row r="479" spans="1:30" ht="50.1" customHeight="1" x14ac:dyDescent="0.25">
      <c r="A479" s="712"/>
      <c r="B479" s="712"/>
      <c r="C479" s="447"/>
      <c r="D479" s="407"/>
      <c r="E479" s="403"/>
      <c r="F479" s="421"/>
      <c r="G479" s="418"/>
      <c r="H479" s="707"/>
      <c r="I479" s="708"/>
      <c r="J479" s="684"/>
      <c r="K479" s="98" t="s">
        <v>1010</v>
      </c>
      <c r="L479" s="403"/>
      <c r="M479" s="436"/>
      <c r="N479" s="282"/>
      <c r="O479" s="282"/>
      <c r="P479" s="282"/>
      <c r="Q479" s="282"/>
      <c r="R479" s="282"/>
      <c r="S479" s="282"/>
      <c r="T479" s="282"/>
      <c r="U479" s="282"/>
      <c r="V479" s="282"/>
      <c r="W479" s="282"/>
      <c r="X479" s="282"/>
      <c r="Y479" s="282"/>
      <c r="Z479" s="685"/>
      <c r="AA479" s="707"/>
      <c r="AB479" s="707"/>
      <c r="AC479" s="707"/>
      <c r="AD479" s="707"/>
    </row>
    <row r="480" spans="1:30" ht="50.1" customHeight="1" x14ac:dyDescent="0.25">
      <c r="A480" s="712"/>
      <c r="B480" s="712"/>
      <c r="C480" s="447"/>
      <c r="D480" s="407" t="s">
        <v>1011</v>
      </c>
      <c r="E480" s="416" t="s">
        <v>694</v>
      </c>
      <c r="F480" s="421" t="s">
        <v>1012</v>
      </c>
      <c r="G480" s="416" t="s">
        <v>1013</v>
      </c>
      <c r="H480" s="709">
        <v>1</v>
      </c>
      <c r="I480" s="708" t="s">
        <v>1014</v>
      </c>
      <c r="J480" s="682" t="s">
        <v>1015</v>
      </c>
      <c r="K480" s="98" t="s">
        <v>1016</v>
      </c>
      <c r="L480" s="403" t="s">
        <v>1017</v>
      </c>
      <c r="M480" s="436" t="s">
        <v>1018</v>
      </c>
      <c r="N480" s="93"/>
      <c r="O480" s="93"/>
      <c r="P480" s="93"/>
      <c r="Q480" s="93"/>
      <c r="R480" s="93"/>
      <c r="S480" s="93"/>
      <c r="T480" s="282"/>
      <c r="U480" s="93"/>
      <c r="V480" s="93"/>
      <c r="W480" s="93"/>
      <c r="X480" s="93"/>
      <c r="Y480" s="93"/>
      <c r="Z480" s="685"/>
      <c r="AA480" s="714"/>
      <c r="AB480" s="714"/>
      <c r="AC480" s="709">
        <v>1</v>
      </c>
      <c r="AD480" s="716"/>
    </row>
    <row r="481" spans="1:30" ht="50.1" customHeight="1" x14ac:dyDescent="0.25">
      <c r="A481" s="712"/>
      <c r="B481" s="712"/>
      <c r="C481" s="447"/>
      <c r="D481" s="407"/>
      <c r="E481" s="417"/>
      <c r="F481" s="421"/>
      <c r="G481" s="417"/>
      <c r="H481" s="710"/>
      <c r="I481" s="708"/>
      <c r="J481" s="683"/>
      <c r="K481" s="98" t="s">
        <v>1019</v>
      </c>
      <c r="L481" s="403"/>
      <c r="M481" s="436"/>
      <c r="N481" s="93"/>
      <c r="O481" s="93"/>
      <c r="P481" s="93"/>
      <c r="Q481" s="93"/>
      <c r="R481" s="93"/>
      <c r="S481" s="93"/>
      <c r="T481" s="282"/>
      <c r="U481" s="282"/>
      <c r="V481" s="93"/>
      <c r="W481" s="93"/>
      <c r="X481" s="93"/>
      <c r="Y481" s="93"/>
      <c r="Z481" s="685"/>
      <c r="AA481" s="715"/>
      <c r="AB481" s="715"/>
      <c r="AC481" s="710"/>
      <c r="AD481" s="717"/>
    </row>
    <row r="482" spans="1:30" ht="50.1" customHeight="1" x14ac:dyDescent="0.25">
      <c r="A482" s="713"/>
      <c r="B482" s="713"/>
      <c r="C482" s="447"/>
      <c r="D482" s="407"/>
      <c r="E482" s="417"/>
      <c r="F482" s="421"/>
      <c r="G482" s="417"/>
      <c r="H482" s="710"/>
      <c r="I482" s="708"/>
      <c r="J482" s="683"/>
      <c r="K482" s="98" t="s">
        <v>1020</v>
      </c>
      <c r="L482" s="403"/>
      <c r="M482" s="436"/>
      <c r="N482" s="93"/>
      <c r="O482" s="93"/>
      <c r="P482" s="93"/>
      <c r="Q482" s="93"/>
      <c r="R482" s="93"/>
      <c r="S482" s="93"/>
      <c r="T482" s="93"/>
      <c r="U482" s="282"/>
      <c r="V482" s="93"/>
      <c r="W482" s="93"/>
      <c r="X482" s="93"/>
      <c r="Y482" s="93"/>
      <c r="Z482" s="685"/>
      <c r="AA482" s="715"/>
      <c r="AB482" s="715"/>
      <c r="AC482" s="710"/>
      <c r="AD482" s="717"/>
    </row>
    <row r="483" spans="1:30" ht="50.1" customHeight="1" x14ac:dyDescent="0.25">
      <c r="A483" s="446" t="s">
        <v>559</v>
      </c>
      <c r="B483" s="446" t="s">
        <v>559</v>
      </c>
      <c r="C483" s="447"/>
      <c r="D483" s="407" t="s">
        <v>1021</v>
      </c>
      <c r="E483" s="403" t="s">
        <v>694</v>
      </c>
      <c r="F483" s="421" t="s">
        <v>1022</v>
      </c>
      <c r="G483" s="416" t="s">
        <v>1023</v>
      </c>
      <c r="H483" s="709">
        <v>1</v>
      </c>
      <c r="I483" s="708" t="s">
        <v>1024</v>
      </c>
      <c r="J483" s="682" t="s">
        <v>1025</v>
      </c>
      <c r="K483" s="98" t="s">
        <v>1026</v>
      </c>
      <c r="L483" s="403" t="s">
        <v>1027</v>
      </c>
      <c r="M483" s="436" t="s">
        <v>1000</v>
      </c>
      <c r="N483" s="93"/>
      <c r="O483" s="93"/>
      <c r="P483" s="93"/>
      <c r="Q483" s="93"/>
      <c r="R483" s="93"/>
      <c r="S483" s="93"/>
      <c r="T483" s="93"/>
      <c r="U483" s="93"/>
      <c r="V483" s="282"/>
      <c r="W483" s="93"/>
      <c r="X483" s="93"/>
      <c r="Y483" s="93"/>
      <c r="Z483" s="685"/>
      <c r="AA483" s="716"/>
      <c r="AB483" s="716"/>
      <c r="AC483" s="716"/>
      <c r="AD483" s="709">
        <v>1</v>
      </c>
    </row>
    <row r="484" spans="1:30" ht="50.1" customHeight="1" x14ac:dyDescent="0.25">
      <c r="A484" s="447"/>
      <c r="B484" s="447"/>
      <c r="C484" s="447"/>
      <c r="D484" s="407" t="s">
        <v>1028</v>
      </c>
      <c r="E484" s="403"/>
      <c r="F484" s="421"/>
      <c r="G484" s="417"/>
      <c r="H484" s="710"/>
      <c r="I484" s="708"/>
      <c r="J484" s="683"/>
      <c r="K484" s="98" t="s">
        <v>1029</v>
      </c>
      <c r="L484" s="403"/>
      <c r="M484" s="436"/>
      <c r="N484" s="93"/>
      <c r="O484" s="93"/>
      <c r="P484" s="93"/>
      <c r="Q484" s="93"/>
      <c r="R484" s="93"/>
      <c r="S484" s="93"/>
      <c r="T484" s="93"/>
      <c r="U484" s="93"/>
      <c r="V484" s="282"/>
      <c r="W484" s="93"/>
      <c r="X484" s="93"/>
      <c r="Y484" s="93"/>
      <c r="Z484" s="685"/>
      <c r="AA484" s="717"/>
      <c r="AB484" s="717"/>
      <c r="AC484" s="717"/>
      <c r="AD484" s="710"/>
    </row>
    <row r="485" spans="1:30" ht="50.1" customHeight="1" x14ac:dyDescent="0.25">
      <c r="A485" s="447"/>
      <c r="B485" s="447"/>
      <c r="C485" s="447"/>
      <c r="D485" s="407"/>
      <c r="E485" s="403"/>
      <c r="F485" s="421"/>
      <c r="G485" s="417"/>
      <c r="H485" s="710"/>
      <c r="I485" s="708"/>
      <c r="J485" s="683"/>
      <c r="K485" s="98" t="s">
        <v>1030</v>
      </c>
      <c r="L485" s="403"/>
      <c r="M485" s="436"/>
      <c r="N485" s="93"/>
      <c r="O485" s="93"/>
      <c r="P485" s="93"/>
      <c r="Q485" s="93"/>
      <c r="R485" s="93"/>
      <c r="S485" s="93"/>
      <c r="T485" s="93"/>
      <c r="U485" s="93"/>
      <c r="V485" s="282"/>
      <c r="W485" s="282"/>
      <c r="X485" s="282"/>
      <c r="Y485" s="93"/>
      <c r="Z485" s="685"/>
      <c r="AA485" s="717"/>
      <c r="AB485" s="717"/>
      <c r="AC485" s="717"/>
      <c r="AD485" s="710"/>
    </row>
    <row r="486" spans="1:30" ht="50.1" customHeight="1" x14ac:dyDescent="0.25">
      <c r="A486" s="447"/>
      <c r="B486" s="447"/>
      <c r="C486" s="447"/>
      <c r="D486" s="407"/>
      <c r="E486" s="403"/>
      <c r="F486" s="421"/>
      <c r="G486" s="417"/>
      <c r="H486" s="710"/>
      <c r="I486" s="708"/>
      <c r="J486" s="683"/>
      <c r="K486" s="106" t="s">
        <v>1031</v>
      </c>
      <c r="L486" s="403"/>
      <c r="M486" s="436"/>
      <c r="N486" s="93"/>
      <c r="O486" s="93"/>
      <c r="P486" s="93"/>
      <c r="Q486" s="93"/>
      <c r="R486" s="93"/>
      <c r="S486" s="93"/>
      <c r="T486" s="93"/>
      <c r="U486" s="93"/>
      <c r="V486" s="282"/>
      <c r="W486" s="282"/>
      <c r="X486" s="282"/>
      <c r="Y486" s="93"/>
      <c r="Z486" s="685"/>
      <c r="AA486" s="717"/>
      <c r="AB486" s="717"/>
      <c r="AC486" s="717"/>
      <c r="AD486" s="710"/>
    </row>
    <row r="487" spans="1:30" ht="50.1" customHeight="1" x14ac:dyDescent="0.25">
      <c r="A487" s="447"/>
      <c r="B487" s="447"/>
      <c r="C487" s="447"/>
      <c r="D487" s="407"/>
      <c r="E487" s="403"/>
      <c r="F487" s="421"/>
      <c r="G487" s="418"/>
      <c r="H487" s="719"/>
      <c r="I487" s="708"/>
      <c r="J487" s="684"/>
      <c r="K487" s="98" t="s">
        <v>1032</v>
      </c>
      <c r="L487" s="403"/>
      <c r="M487" s="436"/>
      <c r="N487" s="93"/>
      <c r="O487" s="93"/>
      <c r="P487" s="93"/>
      <c r="Q487" s="93"/>
      <c r="R487" s="93"/>
      <c r="S487" s="93"/>
      <c r="T487" s="93"/>
      <c r="U487" s="93"/>
      <c r="V487" s="93"/>
      <c r="W487" s="93"/>
      <c r="X487" s="282"/>
      <c r="Y487" s="282"/>
      <c r="Z487" s="685"/>
      <c r="AA487" s="718"/>
      <c r="AB487" s="718"/>
      <c r="AC487" s="718"/>
      <c r="AD487" s="719"/>
    </row>
    <row r="488" spans="1:30" ht="50.1" customHeight="1" x14ac:dyDescent="0.25">
      <c r="A488" s="447"/>
      <c r="B488" s="447"/>
      <c r="C488" s="447"/>
      <c r="D488" s="407" t="s">
        <v>1033</v>
      </c>
      <c r="E488" s="403" t="s">
        <v>694</v>
      </c>
      <c r="F488" s="421" t="s">
        <v>1034</v>
      </c>
      <c r="G488" s="416" t="s">
        <v>1035</v>
      </c>
      <c r="H488" s="709">
        <v>2</v>
      </c>
      <c r="I488" s="708" t="s">
        <v>1036</v>
      </c>
      <c r="J488" s="682" t="s">
        <v>972</v>
      </c>
      <c r="K488" s="98" t="s">
        <v>1037</v>
      </c>
      <c r="L488" s="403" t="s">
        <v>1027</v>
      </c>
      <c r="M488" s="436" t="s">
        <v>1000</v>
      </c>
      <c r="N488" s="93"/>
      <c r="O488" s="93"/>
      <c r="P488" s="93"/>
      <c r="Q488" s="93"/>
      <c r="R488" s="93"/>
      <c r="S488" s="282"/>
      <c r="T488" s="93"/>
      <c r="U488" s="93"/>
      <c r="V488" s="93"/>
      <c r="W488" s="93"/>
      <c r="X488" s="282"/>
      <c r="Y488" s="93"/>
      <c r="Z488" s="685"/>
      <c r="AA488" s="714"/>
      <c r="AB488" s="716"/>
      <c r="AC488" s="709">
        <v>1</v>
      </c>
      <c r="AD488" s="709">
        <v>1</v>
      </c>
    </row>
    <row r="489" spans="1:30" ht="50.1" customHeight="1" x14ac:dyDescent="0.25">
      <c r="A489" s="447"/>
      <c r="B489" s="447"/>
      <c r="C489" s="447"/>
      <c r="D489" s="407"/>
      <c r="E489" s="403"/>
      <c r="F489" s="421"/>
      <c r="G489" s="417"/>
      <c r="H489" s="710"/>
      <c r="I489" s="708"/>
      <c r="J489" s="683"/>
      <c r="K489" s="98" t="s">
        <v>1038</v>
      </c>
      <c r="L489" s="403"/>
      <c r="M489" s="436"/>
      <c r="N489" s="93"/>
      <c r="O489" s="93"/>
      <c r="P489" s="93"/>
      <c r="Q489" s="93"/>
      <c r="R489" s="93"/>
      <c r="S489" s="282"/>
      <c r="T489" s="282"/>
      <c r="U489" s="93"/>
      <c r="V489" s="93"/>
      <c r="W489" s="93"/>
      <c r="X489" s="282"/>
      <c r="Y489" s="282"/>
      <c r="Z489" s="685"/>
      <c r="AA489" s="715"/>
      <c r="AB489" s="717"/>
      <c r="AC489" s="710"/>
      <c r="AD489" s="710"/>
    </row>
    <row r="490" spans="1:30" ht="50.1" customHeight="1" x14ac:dyDescent="0.25">
      <c r="A490" s="447"/>
      <c r="B490" s="447"/>
      <c r="C490" s="447"/>
      <c r="D490" s="407"/>
      <c r="E490" s="403"/>
      <c r="F490" s="421"/>
      <c r="G490" s="417"/>
      <c r="H490" s="710"/>
      <c r="I490" s="708"/>
      <c r="J490" s="683"/>
      <c r="K490" s="98" t="s">
        <v>1039</v>
      </c>
      <c r="L490" s="403"/>
      <c r="M490" s="436"/>
      <c r="N490" s="93"/>
      <c r="O490" s="93"/>
      <c r="P490" s="93"/>
      <c r="Q490" s="93"/>
      <c r="R490" s="93"/>
      <c r="S490" s="282"/>
      <c r="T490" s="282"/>
      <c r="U490" s="93"/>
      <c r="V490" s="93"/>
      <c r="W490" s="93"/>
      <c r="X490" s="282"/>
      <c r="Y490" s="282"/>
      <c r="Z490" s="685"/>
      <c r="AA490" s="715"/>
      <c r="AB490" s="717"/>
      <c r="AC490" s="710"/>
      <c r="AD490" s="710"/>
    </row>
    <row r="491" spans="1:30" ht="50.1" customHeight="1" x14ac:dyDescent="0.25">
      <c r="A491" s="447"/>
      <c r="B491" s="447"/>
      <c r="C491" s="447"/>
      <c r="D491" s="407"/>
      <c r="E491" s="403"/>
      <c r="F491" s="421"/>
      <c r="G491" s="417"/>
      <c r="H491" s="710"/>
      <c r="I491" s="708"/>
      <c r="J491" s="683"/>
      <c r="K491" s="105" t="s">
        <v>1040</v>
      </c>
      <c r="L491" s="403"/>
      <c r="M491" s="436"/>
      <c r="N491" s="93"/>
      <c r="O491" s="93"/>
      <c r="P491" s="93"/>
      <c r="Q491" s="93"/>
      <c r="R491" s="93"/>
      <c r="S491" s="282"/>
      <c r="T491" s="282"/>
      <c r="U491" s="93"/>
      <c r="V491" s="93"/>
      <c r="W491" s="93"/>
      <c r="X491" s="282"/>
      <c r="Y491" s="282"/>
      <c r="Z491" s="685"/>
      <c r="AA491" s="715"/>
      <c r="AB491" s="717"/>
      <c r="AC491" s="710"/>
      <c r="AD491" s="710"/>
    </row>
    <row r="492" spans="1:30" ht="50.1" customHeight="1" x14ac:dyDescent="0.25">
      <c r="A492" s="447"/>
      <c r="B492" s="447"/>
      <c r="C492" s="447"/>
      <c r="D492" s="407"/>
      <c r="E492" s="403"/>
      <c r="F492" s="421"/>
      <c r="G492" s="418"/>
      <c r="H492" s="719"/>
      <c r="I492" s="708"/>
      <c r="J492" s="684"/>
      <c r="K492" s="98" t="s">
        <v>1041</v>
      </c>
      <c r="L492" s="403"/>
      <c r="M492" s="436"/>
      <c r="N492" s="93"/>
      <c r="O492" s="93"/>
      <c r="P492" s="93"/>
      <c r="Q492" s="93"/>
      <c r="R492" s="93"/>
      <c r="S492" s="93"/>
      <c r="T492" s="282"/>
      <c r="U492" s="93"/>
      <c r="V492" s="93"/>
      <c r="W492" s="93"/>
      <c r="X492" s="93"/>
      <c r="Y492" s="282"/>
      <c r="Z492" s="685"/>
      <c r="AA492" s="720"/>
      <c r="AB492" s="718"/>
      <c r="AC492" s="719"/>
      <c r="AD492" s="719"/>
    </row>
    <row r="493" spans="1:30" ht="50.1" customHeight="1" x14ac:dyDescent="0.25">
      <c r="A493" s="447"/>
      <c r="B493" s="447"/>
      <c r="C493" s="447"/>
      <c r="D493" s="407" t="s">
        <v>1042</v>
      </c>
      <c r="E493" s="403" t="s">
        <v>694</v>
      </c>
      <c r="F493" s="421" t="s">
        <v>1043</v>
      </c>
      <c r="G493" s="416" t="s">
        <v>1044</v>
      </c>
      <c r="H493" s="709">
        <v>4</v>
      </c>
      <c r="I493" s="708" t="s">
        <v>1045</v>
      </c>
      <c r="J493" s="682" t="s">
        <v>1046</v>
      </c>
      <c r="K493" s="98" t="s">
        <v>1037</v>
      </c>
      <c r="L493" s="403" t="s">
        <v>1027</v>
      </c>
      <c r="M493" s="436" t="s">
        <v>1047</v>
      </c>
      <c r="N493" s="93"/>
      <c r="O493" s="93"/>
      <c r="P493" s="282"/>
      <c r="Q493" s="93"/>
      <c r="R493" s="93"/>
      <c r="S493" s="282"/>
      <c r="T493" s="93"/>
      <c r="U493" s="93"/>
      <c r="V493" s="282"/>
      <c r="W493" s="93"/>
      <c r="X493" s="93"/>
      <c r="Y493" s="282"/>
      <c r="Z493" s="685"/>
      <c r="AA493" s="709">
        <v>1</v>
      </c>
      <c r="AB493" s="709">
        <v>1</v>
      </c>
      <c r="AC493" s="709">
        <v>1</v>
      </c>
      <c r="AD493" s="709">
        <v>1</v>
      </c>
    </row>
    <row r="494" spans="1:30" ht="50.1" customHeight="1" x14ac:dyDescent="0.25">
      <c r="A494" s="447"/>
      <c r="B494" s="447"/>
      <c r="C494" s="447"/>
      <c r="D494" s="407"/>
      <c r="E494" s="403"/>
      <c r="F494" s="421"/>
      <c r="G494" s="417"/>
      <c r="H494" s="710"/>
      <c r="I494" s="708"/>
      <c r="J494" s="683"/>
      <c r="K494" s="98" t="s">
        <v>1038</v>
      </c>
      <c r="L494" s="403"/>
      <c r="M494" s="436"/>
      <c r="N494" s="93"/>
      <c r="O494" s="93"/>
      <c r="P494" s="282"/>
      <c r="Q494" s="93"/>
      <c r="R494" s="93"/>
      <c r="S494" s="282"/>
      <c r="T494" s="93"/>
      <c r="U494" s="93"/>
      <c r="V494" s="282"/>
      <c r="W494" s="93"/>
      <c r="X494" s="93"/>
      <c r="Y494" s="282"/>
      <c r="Z494" s="685"/>
      <c r="AA494" s="710"/>
      <c r="AB494" s="710"/>
      <c r="AC494" s="710"/>
      <c r="AD494" s="710"/>
    </row>
    <row r="495" spans="1:30" ht="50.1" customHeight="1" x14ac:dyDescent="0.25">
      <c r="A495" s="447"/>
      <c r="B495" s="447"/>
      <c r="C495" s="447"/>
      <c r="D495" s="407"/>
      <c r="E495" s="403"/>
      <c r="F495" s="421"/>
      <c r="G495" s="417"/>
      <c r="H495" s="710"/>
      <c r="I495" s="708"/>
      <c r="J495" s="683"/>
      <c r="K495" s="98" t="s">
        <v>1048</v>
      </c>
      <c r="L495" s="403"/>
      <c r="M495" s="436"/>
      <c r="N495" s="93"/>
      <c r="O495" s="93"/>
      <c r="P495" s="282"/>
      <c r="Q495" s="93"/>
      <c r="R495" s="93"/>
      <c r="S495" s="282"/>
      <c r="T495" s="93"/>
      <c r="U495" s="93"/>
      <c r="V495" s="282"/>
      <c r="W495" s="93"/>
      <c r="X495" s="93"/>
      <c r="Y495" s="282"/>
      <c r="Z495" s="685"/>
      <c r="AA495" s="710"/>
      <c r="AB495" s="710"/>
      <c r="AC495" s="710"/>
      <c r="AD495" s="710"/>
    </row>
    <row r="496" spans="1:30" ht="50.1" customHeight="1" x14ac:dyDescent="0.25">
      <c r="A496" s="447"/>
      <c r="B496" s="447"/>
      <c r="C496" s="447"/>
      <c r="D496" s="407"/>
      <c r="E496" s="403"/>
      <c r="F496" s="421"/>
      <c r="G496" s="417"/>
      <c r="H496" s="710"/>
      <c r="I496" s="708"/>
      <c r="J496" s="683"/>
      <c r="K496" s="105" t="s">
        <v>1040</v>
      </c>
      <c r="L496" s="403"/>
      <c r="M496" s="436"/>
      <c r="N496" s="93"/>
      <c r="O496" s="93"/>
      <c r="P496" s="282"/>
      <c r="Q496" s="282"/>
      <c r="R496" s="93"/>
      <c r="S496" s="282"/>
      <c r="T496" s="282"/>
      <c r="U496" s="93"/>
      <c r="V496" s="282"/>
      <c r="W496" s="282"/>
      <c r="X496" s="93"/>
      <c r="Y496" s="282"/>
      <c r="Z496" s="685"/>
      <c r="AA496" s="710"/>
      <c r="AB496" s="710"/>
      <c r="AC496" s="710"/>
      <c r="AD496" s="710"/>
    </row>
    <row r="497" spans="1:30" ht="50.1" customHeight="1" x14ac:dyDescent="0.25">
      <c r="A497" s="447"/>
      <c r="B497" s="447"/>
      <c r="C497" s="447"/>
      <c r="D497" s="407"/>
      <c r="E497" s="403"/>
      <c r="F497" s="421"/>
      <c r="G497" s="418"/>
      <c r="H497" s="719"/>
      <c r="I497" s="708"/>
      <c r="J497" s="684"/>
      <c r="K497" s="98" t="s">
        <v>1049</v>
      </c>
      <c r="L497" s="403"/>
      <c r="M497" s="436"/>
      <c r="N497" s="93"/>
      <c r="O497" s="93"/>
      <c r="P497" s="282"/>
      <c r="Q497" s="282"/>
      <c r="R497" s="93"/>
      <c r="S497" s="282"/>
      <c r="T497" s="282"/>
      <c r="U497" s="93"/>
      <c r="V497" s="282"/>
      <c r="W497" s="282"/>
      <c r="X497" s="93"/>
      <c r="Y497" s="282"/>
      <c r="Z497" s="685"/>
      <c r="AA497" s="719"/>
      <c r="AB497" s="719"/>
      <c r="AC497" s="719"/>
      <c r="AD497" s="719"/>
    </row>
    <row r="498" spans="1:30" ht="50.1" customHeight="1" x14ac:dyDescent="0.25">
      <c r="A498" s="447"/>
      <c r="B498" s="447"/>
      <c r="C498" s="447"/>
      <c r="D498" s="407" t="s">
        <v>1050</v>
      </c>
      <c r="E498" s="403" t="s">
        <v>694</v>
      </c>
      <c r="F498" s="421" t="s">
        <v>1051</v>
      </c>
      <c r="G498" s="416" t="s">
        <v>1052</v>
      </c>
      <c r="H498" s="709">
        <v>1</v>
      </c>
      <c r="I498" s="708" t="s">
        <v>1053</v>
      </c>
      <c r="J498" s="682" t="s">
        <v>1054</v>
      </c>
      <c r="K498" s="98" t="s">
        <v>1055</v>
      </c>
      <c r="L498" s="403" t="s">
        <v>1027</v>
      </c>
      <c r="M498" s="436" t="s">
        <v>1056</v>
      </c>
      <c r="N498" s="93"/>
      <c r="O498" s="93"/>
      <c r="P498" s="93"/>
      <c r="Q498" s="93"/>
      <c r="R498" s="93"/>
      <c r="S498" s="93"/>
      <c r="T498" s="93"/>
      <c r="U498" s="93"/>
      <c r="V498" s="93"/>
      <c r="W498" s="93"/>
      <c r="X498" s="282"/>
      <c r="Y498" s="282"/>
      <c r="Z498" s="685"/>
      <c r="AA498" s="714"/>
      <c r="AB498" s="714"/>
      <c r="AC498" s="714"/>
      <c r="AD498" s="709">
        <v>1</v>
      </c>
    </row>
    <row r="499" spans="1:30" ht="50.1" customHeight="1" x14ac:dyDescent="0.25">
      <c r="A499" s="447"/>
      <c r="B499" s="447"/>
      <c r="C499" s="447"/>
      <c r="D499" s="407"/>
      <c r="E499" s="403"/>
      <c r="F499" s="421"/>
      <c r="G499" s="417"/>
      <c r="H499" s="710"/>
      <c r="I499" s="708"/>
      <c r="J499" s="683"/>
      <c r="K499" s="98" t="s">
        <v>1057</v>
      </c>
      <c r="L499" s="403"/>
      <c r="M499" s="436"/>
      <c r="N499" s="93"/>
      <c r="O499" s="93"/>
      <c r="P499" s="93"/>
      <c r="Q499" s="93"/>
      <c r="R499" s="93"/>
      <c r="S499" s="93"/>
      <c r="T499" s="93"/>
      <c r="U499" s="93"/>
      <c r="V499" s="93"/>
      <c r="W499" s="93"/>
      <c r="X499" s="282"/>
      <c r="Y499" s="282"/>
      <c r="Z499" s="685"/>
      <c r="AA499" s="715"/>
      <c r="AB499" s="715"/>
      <c r="AC499" s="715"/>
      <c r="AD499" s="710"/>
    </row>
    <row r="500" spans="1:30" ht="50.1" customHeight="1" x14ac:dyDescent="0.25">
      <c r="A500" s="447"/>
      <c r="B500" s="447"/>
      <c r="C500" s="447"/>
      <c r="D500" s="407"/>
      <c r="E500" s="403"/>
      <c r="F500" s="421"/>
      <c r="G500" s="417"/>
      <c r="H500" s="710"/>
      <c r="I500" s="708"/>
      <c r="J500" s="683"/>
      <c r="K500" s="80" t="s">
        <v>1058</v>
      </c>
      <c r="L500" s="403"/>
      <c r="M500" s="436"/>
      <c r="N500" s="93"/>
      <c r="O500" s="93"/>
      <c r="P500" s="93"/>
      <c r="Q500" s="93"/>
      <c r="R500" s="93"/>
      <c r="S500" s="93"/>
      <c r="T500" s="93"/>
      <c r="U500" s="93"/>
      <c r="V500" s="93"/>
      <c r="W500" s="93"/>
      <c r="X500" s="282"/>
      <c r="Y500" s="282"/>
      <c r="Z500" s="685"/>
      <c r="AA500" s="715"/>
      <c r="AB500" s="715"/>
      <c r="AC500" s="715"/>
      <c r="AD500" s="710"/>
    </row>
    <row r="501" spans="1:30" ht="50.1" customHeight="1" x14ac:dyDescent="0.25">
      <c r="A501" s="447"/>
      <c r="B501" s="447"/>
      <c r="C501" s="447"/>
      <c r="D501" s="407"/>
      <c r="E501" s="403"/>
      <c r="F501" s="421"/>
      <c r="G501" s="417"/>
      <c r="H501" s="710"/>
      <c r="I501" s="708"/>
      <c r="J501" s="683"/>
      <c r="K501" s="98" t="s">
        <v>1059</v>
      </c>
      <c r="L501" s="403"/>
      <c r="M501" s="436"/>
      <c r="N501" s="93"/>
      <c r="O501" s="93"/>
      <c r="P501" s="93"/>
      <c r="Q501" s="93"/>
      <c r="R501" s="93"/>
      <c r="S501" s="93"/>
      <c r="T501" s="93"/>
      <c r="U501" s="93"/>
      <c r="V501" s="93"/>
      <c r="W501" s="93"/>
      <c r="X501" s="282"/>
      <c r="Y501" s="282"/>
      <c r="Z501" s="685"/>
      <c r="AA501" s="715"/>
      <c r="AB501" s="715"/>
      <c r="AC501" s="715"/>
      <c r="AD501" s="710"/>
    </row>
    <row r="502" spans="1:30" ht="50.1" customHeight="1" x14ac:dyDescent="0.25">
      <c r="A502" s="447"/>
      <c r="B502" s="447"/>
      <c r="C502" s="447"/>
      <c r="D502" s="407"/>
      <c r="E502" s="403"/>
      <c r="F502" s="421"/>
      <c r="G502" s="418"/>
      <c r="H502" s="719"/>
      <c r="I502" s="708"/>
      <c r="J502" s="684"/>
      <c r="K502" s="98" t="s">
        <v>1060</v>
      </c>
      <c r="L502" s="403"/>
      <c r="M502" s="436"/>
      <c r="N502" s="93"/>
      <c r="O502" s="93"/>
      <c r="P502" s="93"/>
      <c r="Q502" s="93"/>
      <c r="R502" s="93"/>
      <c r="S502" s="93"/>
      <c r="T502" s="93"/>
      <c r="U502" s="93"/>
      <c r="V502" s="93"/>
      <c r="W502" s="93"/>
      <c r="X502" s="282"/>
      <c r="Y502" s="282"/>
      <c r="Z502" s="685"/>
      <c r="AA502" s="720"/>
      <c r="AB502" s="720"/>
      <c r="AC502" s="720"/>
      <c r="AD502" s="719"/>
    </row>
    <row r="503" spans="1:30" ht="50.1" customHeight="1" x14ac:dyDescent="0.25">
      <c r="A503" s="447"/>
      <c r="B503" s="447"/>
      <c r="C503" s="447"/>
      <c r="D503" s="407" t="s">
        <v>1061</v>
      </c>
      <c r="E503" s="403" t="s">
        <v>694</v>
      </c>
      <c r="F503" s="421" t="s">
        <v>1062</v>
      </c>
      <c r="G503" s="416" t="s">
        <v>1063</v>
      </c>
      <c r="H503" s="709">
        <v>1</v>
      </c>
      <c r="I503" s="708" t="s">
        <v>1064</v>
      </c>
      <c r="J503" s="682" t="s">
        <v>1065</v>
      </c>
      <c r="K503" s="98" t="s">
        <v>1066</v>
      </c>
      <c r="L503" s="403" t="s">
        <v>1027</v>
      </c>
      <c r="M503" s="436" t="s">
        <v>1067</v>
      </c>
      <c r="N503" s="282"/>
      <c r="O503" s="93"/>
      <c r="P503" s="93"/>
      <c r="Q503" s="93"/>
      <c r="R503" s="93"/>
      <c r="S503" s="93"/>
      <c r="T503" s="93"/>
      <c r="U503" s="93"/>
      <c r="V503" s="93"/>
      <c r="W503" s="93"/>
      <c r="X503" s="93"/>
      <c r="Y503" s="93"/>
      <c r="Z503" s="685"/>
      <c r="AA503" s="709">
        <v>1</v>
      </c>
      <c r="AB503" s="714"/>
      <c r="AC503" s="714"/>
      <c r="AD503" s="716"/>
    </row>
    <row r="504" spans="1:30" ht="50.1" customHeight="1" x14ac:dyDescent="0.25">
      <c r="A504" s="447"/>
      <c r="B504" s="447"/>
      <c r="C504" s="447"/>
      <c r="D504" s="407"/>
      <c r="E504" s="403"/>
      <c r="F504" s="421"/>
      <c r="G504" s="417"/>
      <c r="H504" s="710"/>
      <c r="I504" s="708"/>
      <c r="J504" s="683"/>
      <c r="K504" s="98" t="s">
        <v>1068</v>
      </c>
      <c r="L504" s="403"/>
      <c r="M504" s="436"/>
      <c r="N504" s="282"/>
      <c r="O504" s="93"/>
      <c r="P504" s="93"/>
      <c r="Q504" s="93"/>
      <c r="R504" s="93"/>
      <c r="S504" s="93"/>
      <c r="T504" s="93"/>
      <c r="U504" s="93"/>
      <c r="V504" s="93"/>
      <c r="W504" s="93"/>
      <c r="X504" s="93"/>
      <c r="Y504" s="93"/>
      <c r="Z504" s="685"/>
      <c r="AA504" s="710"/>
      <c r="AB504" s="715"/>
      <c r="AC504" s="715"/>
      <c r="AD504" s="717"/>
    </row>
    <row r="505" spans="1:30" ht="50.1" customHeight="1" x14ac:dyDescent="0.25">
      <c r="A505" s="447"/>
      <c r="B505" s="447"/>
      <c r="C505" s="447"/>
      <c r="D505" s="407"/>
      <c r="E505" s="403"/>
      <c r="F505" s="421"/>
      <c r="G505" s="417"/>
      <c r="H505" s="710"/>
      <c r="I505" s="708"/>
      <c r="J505" s="683"/>
      <c r="K505" s="98" t="s">
        <v>1069</v>
      </c>
      <c r="L505" s="403"/>
      <c r="M505" s="436"/>
      <c r="N505" s="282"/>
      <c r="O505" s="93"/>
      <c r="P505" s="93"/>
      <c r="Q505" s="93"/>
      <c r="R505" s="93"/>
      <c r="S505" s="93"/>
      <c r="T505" s="93"/>
      <c r="U505" s="93"/>
      <c r="V505" s="93"/>
      <c r="W505" s="93"/>
      <c r="X505" s="93"/>
      <c r="Y505" s="93"/>
      <c r="Z505" s="685"/>
      <c r="AA505" s="710"/>
      <c r="AB505" s="715"/>
      <c r="AC505" s="715"/>
      <c r="AD505" s="717"/>
    </row>
    <row r="506" spans="1:30" ht="50.1" customHeight="1" x14ac:dyDescent="0.25">
      <c r="A506" s="447"/>
      <c r="B506" s="447"/>
      <c r="C506" s="447"/>
      <c r="D506" s="407"/>
      <c r="E506" s="403"/>
      <c r="F506" s="421"/>
      <c r="G506" s="417"/>
      <c r="H506" s="710"/>
      <c r="I506" s="708"/>
      <c r="J506" s="683"/>
      <c r="K506" s="106" t="s">
        <v>1070</v>
      </c>
      <c r="L506" s="403"/>
      <c r="M506" s="436"/>
      <c r="N506" s="282"/>
      <c r="O506" s="282"/>
      <c r="P506" s="93"/>
      <c r="Q506" s="93"/>
      <c r="R506" s="93"/>
      <c r="S506" s="93"/>
      <c r="T506" s="93"/>
      <c r="U506" s="93"/>
      <c r="V506" s="93"/>
      <c r="W506" s="93"/>
      <c r="X506" s="93"/>
      <c r="Y506" s="93"/>
      <c r="Z506" s="685"/>
      <c r="AA506" s="710"/>
      <c r="AB506" s="715"/>
      <c r="AC506" s="715"/>
      <c r="AD506" s="717"/>
    </row>
    <row r="507" spans="1:30" ht="50.1" customHeight="1" x14ac:dyDescent="0.25">
      <c r="A507" s="447"/>
      <c r="B507" s="447"/>
      <c r="C507" s="447"/>
      <c r="D507" s="407" t="s">
        <v>1071</v>
      </c>
      <c r="E507" s="403" t="s">
        <v>694</v>
      </c>
      <c r="F507" s="421" t="s">
        <v>1072</v>
      </c>
      <c r="G507" s="416" t="s">
        <v>1073</v>
      </c>
      <c r="H507" s="709">
        <v>1</v>
      </c>
      <c r="I507" s="708" t="s">
        <v>1074</v>
      </c>
      <c r="J507" s="682" t="s">
        <v>1075</v>
      </c>
      <c r="K507" s="98" t="s">
        <v>1076</v>
      </c>
      <c r="L507" s="403" t="s">
        <v>1027</v>
      </c>
      <c r="M507" s="436" t="s">
        <v>1077</v>
      </c>
      <c r="N507" s="282"/>
      <c r="O507" s="282"/>
      <c r="P507" s="93"/>
      <c r="Q507" s="93"/>
      <c r="R507" s="93"/>
      <c r="S507" s="93"/>
      <c r="T507" s="93"/>
      <c r="U507" s="93"/>
      <c r="V507" s="93"/>
      <c r="W507" s="93"/>
      <c r="X507" s="93"/>
      <c r="Y507" s="93"/>
      <c r="Z507" s="685"/>
      <c r="AA507" s="709">
        <v>1</v>
      </c>
      <c r="AB507" s="714"/>
      <c r="AC507" s="714"/>
      <c r="AD507" s="714"/>
    </row>
    <row r="508" spans="1:30" ht="50.1" customHeight="1" x14ac:dyDescent="0.25">
      <c r="A508" s="447"/>
      <c r="B508" s="447"/>
      <c r="C508" s="447"/>
      <c r="D508" s="407"/>
      <c r="E508" s="403"/>
      <c r="F508" s="421"/>
      <c r="G508" s="417"/>
      <c r="H508" s="710"/>
      <c r="I508" s="708"/>
      <c r="J508" s="683"/>
      <c r="K508" s="98" t="s">
        <v>1078</v>
      </c>
      <c r="L508" s="403"/>
      <c r="M508" s="436"/>
      <c r="N508" s="282"/>
      <c r="O508" s="282"/>
      <c r="P508" s="93"/>
      <c r="Q508" s="93"/>
      <c r="R508" s="93"/>
      <c r="S508" s="93"/>
      <c r="T508" s="93"/>
      <c r="U508" s="93"/>
      <c r="V508" s="93"/>
      <c r="W508" s="93"/>
      <c r="X508" s="93"/>
      <c r="Y508" s="93"/>
      <c r="Z508" s="685"/>
      <c r="AA508" s="710"/>
      <c r="AB508" s="715"/>
      <c r="AC508" s="715"/>
      <c r="AD508" s="715"/>
    </row>
    <row r="509" spans="1:30" ht="50.1" customHeight="1" x14ac:dyDescent="0.25">
      <c r="A509" s="447"/>
      <c r="B509" s="447"/>
      <c r="C509" s="447"/>
      <c r="D509" s="407"/>
      <c r="E509" s="403"/>
      <c r="F509" s="421"/>
      <c r="G509" s="417"/>
      <c r="H509" s="710"/>
      <c r="I509" s="708"/>
      <c r="J509" s="683"/>
      <c r="K509" s="98" t="s">
        <v>1079</v>
      </c>
      <c r="L509" s="403"/>
      <c r="M509" s="436"/>
      <c r="N509" s="282"/>
      <c r="O509" s="282"/>
      <c r="P509" s="93"/>
      <c r="Q509" s="93"/>
      <c r="R509" s="93"/>
      <c r="S509" s="93"/>
      <c r="T509" s="93"/>
      <c r="U509" s="93"/>
      <c r="V509" s="93"/>
      <c r="W509" s="93"/>
      <c r="X509" s="93"/>
      <c r="Y509" s="93"/>
      <c r="Z509" s="685"/>
      <c r="AA509" s="710"/>
      <c r="AB509" s="715"/>
      <c r="AC509" s="715"/>
      <c r="AD509" s="715"/>
    </row>
    <row r="510" spans="1:30" ht="50.1" customHeight="1" x14ac:dyDescent="0.25">
      <c r="A510" s="447"/>
      <c r="B510" s="447"/>
      <c r="C510" s="447"/>
      <c r="D510" s="407"/>
      <c r="E510" s="403"/>
      <c r="F510" s="421"/>
      <c r="G510" s="417"/>
      <c r="H510" s="710"/>
      <c r="I510" s="708"/>
      <c r="J510" s="683"/>
      <c r="K510" s="106" t="s">
        <v>1080</v>
      </c>
      <c r="L510" s="403"/>
      <c r="M510" s="436"/>
      <c r="N510" s="282"/>
      <c r="O510" s="282"/>
      <c r="P510" s="93"/>
      <c r="Q510" s="93"/>
      <c r="R510" s="93"/>
      <c r="S510" s="93"/>
      <c r="T510" s="93"/>
      <c r="U510" s="93"/>
      <c r="V510" s="93"/>
      <c r="W510" s="93"/>
      <c r="X510" s="93"/>
      <c r="Y510" s="93"/>
      <c r="Z510" s="685"/>
      <c r="AA510" s="710"/>
      <c r="AB510" s="715"/>
      <c r="AC510" s="715"/>
      <c r="AD510" s="715"/>
    </row>
    <row r="511" spans="1:30" ht="50.1" customHeight="1" x14ac:dyDescent="0.25">
      <c r="A511" s="447"/>
      <c r="B511" s="447"/>
      <c r="C511" s="447"/>
      <c r="D511" s="407" t="s">
        <v>1081</v>
      </c>
      <c r="E511" s="416" t="s">
        <v>694</v>
      </c>
      <c r="F511" s="421" t="s">
        <v>1082</v>
      </c>
      <c r="G511" s="416" t="s">
        <v>1083</v>
      </c>
      <c r="H511" s="709">
        <v>1</v>
      </c>
      <c r="I511" s="708" t="s">
        <v>1084</v>
      </c>
      <c r="J511" s="682" t="s">
        <v>1085</v>
      </c>
      <c r="K511" s="98" t="s">
        <v>1086</v>
      </c>
      <c r="L511" s="403" t="s">
        <v>1017</v>
      </c>
      <c r="M511" s="436" t="s">
        <v>1087</v>
      </c>
      <c r="N511" s="107"/>
      <c r="O511" s="107"/>
      <c r="P511" s="107"/>
      <c r="Q511" s="107"/>
      <c r="R511" s="107"/>
      <c r="S511" s="107"/>
      <c r="T511" s="282"/>
      <c r="U511" s="107"/>
      <c r="V511" s="107"/>
      <c r="W511" s="107"/>
      <c r="X511" s="107"/>
      <c r="Y511" s="107"/>
      <c r="Z511" s="685"/>
      <c r="AA511" s="714"/>
      <c r="AB511" s="714"/>
      <c r="AC511" s="716"/>
      <c r="AD511" s="709">
        <v>1</v>
      </c>
    </row>
    <row r="512" spans="1:30" ht="50.1" customHeight="1" x14ac:dyDescent="0.25">
      <c r="A512" s="447"/>
      <c r="B512" s="447"/>
      <c r="C512" s="447"/>
      <c r="D512" s="407"/>
      <c r="E512" s="417"/>
      <c r="F512" s="421"/>
      <c r="G512" s="417"/>
      <c r="H512" s="710"/>
      <c r="I512" s="708"/>
      <c r="J512" s="683"/>
      <c r="K512" s="98" t="s">
        <v>1088</v>
      </c>
      <c r="L512" s="403"/>
      <c r="M512" s="436"/>
      <c r="N512" s="107"/>
      <c r="O512" s="107"/>
      <c r="P512" s="107"/>
      <c r="Q512" s="107"/>
      <c r="R512" s="107"/>
      <c r="S512" s="107"/>
      <c r="T512" s="282"/>
      <c r="U512" s="282"/>
      <c r="V512" s="107"/>
      <c r="W512" s="107"/>
      <c r="X512" s="107"/>
      <c r="Y512" s="107"/>
      <c r="Z512" s="685"/>
      <c r="AA512" s="715"/>
      <c r="AB512" s="715"/>
      <c r="AC512" s="717"/>
      <c r="AD512" s="710"/>
    </row>
    <row r="513" spans="1:30" ht="50.1" customHeight="1" x14ac:dyDescent="0.25">
      <c r="A513" s="447"/>
      <c r="B513" s="447"/>
      <c r="C513" s="447"/>
      <c r="D513" s="407"/>
      <c r="E513" s="417"/>
      <c r="F513" s="421"/>
      <c r="G513" s="417"/>
      <c r="H513" s="710"/>
      <c r="I513" s="708"/>
      <c r="J513" s="683"/>
      <c r="K513" s="98" t="s">
        <v>1089</v>
      </c>
      <c r="L513" s="403"/>
      <c r="M513" s="436"/>
      <c r="N513" s="107"/>
      <c r="O513" s="107"/>
      <c r="P513" s="107"/>
      <c r="Q513" s="107"/>
      <c r="R513" s="107"/>
      <c r="S513" s="107"/>
      <c r="T513" s="93"/>
      <c r="U513" s="282"/>
      <c r="V513" s="282"/>
      <c r="W513" s="107"/>
      <c r="X513" s="107"/>
      <c r="Y513" s="107"/>
      <c r="Z513" s="685"/>
      <c r="AA513" s="715"/>
      <c r="AB513" s="715"/>
      <c r="AC513" s="717"/>
      <c r="AD513" s="710"/>
    </row>
    <row r="514" spans="1:30" ht="50.1" customHeight="1" x14ac:dyDescent="0.25">
      <c r="A514" s="447"/>
      <c r="B514" s="447"/>
      <c r="C514" s="447"/>
      <c r="D514" s="407"/>
      <c r="E514" s="417"/>
      <c r="F514" s="421"/>
      <c r="G514" s="417"/>
      <c r="H514" s="710"/>
      <c r="I514" s="708"/>
      <c r="J514" s="683"/>
      <c r="K514" s="106" t="s">
        <v>1090</v>
      </c>
      <c r="L514" s="403"/>
      <c r="M514" s="436"/>
      <c r="N514" s="107"/>
      <c r="O514" s="107"/>
      <c r="P514" s="107"/>
      <c r="Q514" s="107"/>
      <c r="R514" s="107"/>
      <c r="S514" s="107"/>
      <c r="T514" s="107"/>
      <c r="U514" s="107"/>
      <c r="V514" s="282"/>
      <c r="W514" s="107"/>
      <c r="X514" s="107"/>
      <c r="Y514" s="107"/>
      <c r="Z514" s="685"/>
      <c r="AA514" s="715"/>
      <c r="AB514" s="715"/>
      <c r="AC514" s="717"/>
      <c r="AD514" s="710"/>
    </row>
    <row r="515" spans="1:30" ht="50.1" customHeight="1" x14ac:dyDescent="0.25">
      <c r="A515" s="447"/>
      <c r="B515" s="447"/>
      <c r="C515" s="447"/>
      <c r="D515" s="407"/>
      <c r="E515" s="417"/>
      <c r="F515" s="421"/>
      <c r="G515" s="417"/>
      <c r="H515" s="710"/>
      <c r="I515" s="708"/>
      <c r="J515" s="683"/>
      <c r="K515" s="98" t="s">
        <v>1091</v>
      </c>
      <c r="L515" s="403"/>
      <c r="M515" s="436"/>
      <c r="N515" s="107"/>
      <c r="O515" s="107"/>
      <c r="P515" s="107"/>
      <c r="Q515" s="107"/>
      <c r="R515" s="107"/>
      <c r="S515" s="107"/>
      <c r="T515" s="107"/>
      <c r="U515" s="107"/>
      <c r="V515" s="282"/>
      <c r="W515" s="107"/>
      <c r="X515" s="107"/>
      <c r="Y515" s="107"/>
      <c r="Z515" s="685"/>
      <c r="AA515" s="715"/>
      <c r="AB515" s="715"/>
      <c r="AC515" s="717"/>
      <c r="AD515" s="710"/>
    </row>
    <row r="516" spans="1:30" ht="50.1" customHeight="1" x14ac:dyDescent="0.25">
      <c r="A516" s="447"/>
      <c r="B516" s="447"/>
      <c r="C516" s="447"/>
      <c r="D516" s="407"/>
      <c r="E516" s="418"/>
      <c r="F516" s="421"/>
      <c r="G516" s="418"/>
      <c r="H516" s="719"/>
      <c r="I516" s="708"/>
      <c r="J516" s="684"/>
      <c r="K516" s="98" t="s">
        <v>1092</v>
      </c>
      <c r="L516" s="403"/>
      <c r="M516" s="436"/>
      <c r="N516" s="107"/>
      <c r="O516" s="107"/>
      <c r="P516" s="107"/>
      <c r="Q516" s="107"/>
      <c r="R516" s="107"/>
      <c r="S516" s="107"/>
      <c r="T516" s="107"/>
      <c r="U516" s="107"/>
      <c r="V516" s="282"/>
      <c r="W516" s="282"/>
      <c r="X516" s="107"/>
      <c r="Y516" s="107"/>
      <c r="Z516" s="685"/>
      <c r="AA516" s="720"/>
      <c r="AB516" s="720"/>
      <c r="AC516" s="718"/>
      <c r="AD516" s="719"/>
    </row>
    <row r="517" spans="1:30" ht="50.1" customHeight="1" x14ac:dyDescent="0.25">
      <c r="A517" s="447"/>
      <c r="B517" s="447"/>
      <c r="C517" s="447"/>
      <c r="D517" s="407" t="s">
        <v>1093</v>
      </c>
      <c r="E517" s="416" t="s">
        <v>694</v>
      </c>
      <c r="F517" s="421" t="s">
        <v>1094</v>
      </c>
      <c r="G517" s="416" t="s">
        <v>1095</v>
      </c>
      <c r="H517" s="709">
        <v>1</v>
      </c>
      <c r="I517" s="708" t="s">
        <v>1096</v>
      </c>
      <c r="J517" s="682" t="s">
        <v>1097</v>
      </c>
      <c r="K517" s="98" t="s">
        <v>1098</v>
      </c>
      <c r="L517" s="403" t="s">
        <v>1017</v>
      </c>
      <c r="M517" s="436" t="s">
        <v>1018</v>
      </c>
      <c r="N517" s="93"/>
      <c r="O517" s="93"/>
      <c r="P517" s="93"/>
      <c r="Q517" s="93"/>
      <c r="R517" s="93"/>
      <c r="S517" s="93"/>
      <c r="T517" s="282"/>
      <c r="U517" s="93"/>
      <c r="V517" s="93"/>
      <c r="W517" s="93"/>
      <c r="X517" s="93"/>
      <c r="Y517" s="93"/>
      <c r="Z517" s="685"/>
      <c r="AA517" s="716"/>
      <c r="AB517" s="716"/>
      <c r="AC517" s="709">
        <v>1</v>
      </c>
      <c r="AD517" s="716"/>
    </row>
    <row r="518" spans="1:30" ht="50.1" customHeight="1" x14ac:dyDescent="0.25">
      <c r="A518" s="447"/>
      <c r="B518" s="447"/>
      <c r="C518" s="447"/>
      <c r="D518" s="407"/>
      <c r="E518" s="417"/>
      <c r="F518" s="421"/>
      <c r="G518" s="417"/>
      <c r="H518" s="710"/>
      <c r="I518" s="708"/>
      <c r="J518" s="683"/>
      <c r="K518" s="98" t="s">
        <v>1099</v>
      </c>
      <c r="L518" s="403"/>
      <c r="M518" s="436"/>
      <c r="N518" s="93"/>
      <c r="O518" s="93"/>
      <c r="P518" s="93"/>
      <c r="Q518" s="93"/>
      <c r="R518" s="93"/>
      <c r="S518" s="93"/>
      <c r="T518" s="282"/>
      <c r="U518" s="282"/>
      <c r="V518" s="93"/>
      <c r="W518" s="93"/>
      <c r="X518" s="93"/>
      <c r="Y518" s="93"/>
      <c r="Z518" s="685"/>
      <c r="AA518" s="717"/>
      <c r="AB518" s="717"/>
      <c r="AC518" s="710"/>
      <c r="AD518" s="717"/>
    </row>
    <row r="519" spans="1:30" ht="50.1" customHeight="1" x14ac:dyDescent="0.25">
      <c r="A519" s="447"/>
      <c r="B519" s="447"/>
      <c r="C519" s="447"/>
      <c r="D519" s="407"/>
      <c r="E519" s="417"/>
      <c r="F519" s="421"/>
      <c r="G519" s="417"/>
      <c r="H519" s="710"/>
      <c r="I519" s="708"/>
      <c r="J519" s="683"/>
      <c r="K519" s="98" t="s">
        <v>1100</v>
      </c>
      <c r="L519" s="403"/>
      <c r="M519" s="436"/>
      <c r="N519" s="93"/>
      <c r="O519" s="93"/>
      <c r="P519" s="93"/>
      <c r="Q519" s="93"/>
      <c r="R519" s="93"/>
      <c r="S519" s="93"/>
      <c r="T519" s="93"/>
      <c r="U519" s="282"/>
      <c r="V519" s="282"/>
      <c r="W519" s="93"/>
      <c r="X519" s="93"/>
      <c r="Y519" s="93"/>
      <c r="Z519" s="685"/>
      <c r="AA519" s="717"/>
      <c r="AB519" s="717"/>
      <c r="AC519" s="710"/>
      <c r="AD519" s="717"/>
    </row>
    <row r="520" spans="1:30" ht="50.1" customHeight="1" x14ac:dyDescent="0.25">
      <c r="A520" s="447"/>
      <c r="B520" s="447"/>
      <c r="C520" s="447"/>
      <c r="D520" s="407"/>
      <c r="E520" s="417"/>
      <c r="F520" s="421"/>
      <c r="G520" s="417"/>
      <c r="H520" s="710"/>
      <c r="I520" s="708"/>
      <c r="J520" s="683"/>
      <c r="K520" s="105" t="s">
        <v>1101</v>
      </c>
      <c r="L520" s="403"/>
      <c r="M520" s="436"/>
      <c r="N520" s="93"/>
      <c r="O520" s="93"/>
      <c r="P520" s="93"/>
      <c r="Q520" s="93"/>
      <c r="R520" s="93"/>
      <c r="S520" s="93"/>
      <c r="T520" s="93"/>
      <c r="U520" s="282"/>
      <c r="V520" s="282"/>
      <c r="W520" s="93"/>
      <c r="X520" s="93"/>
      <c r="Y520" s="93"/>
      <c r="Z520" s="685"/>
      <c r="AA520" s="717"/>
      <c r="AB520" s="717"/>
      <c r="AC520" s="710"/>
      <c r="AD520" s="717"/>
    </row>
    <row r="521" spans="1:30" ht="50.1" customHeight="1" x14ac:dyDescent="0.25">
      <c r="A521" s="447"/>
      <c r="B521" s="447"/>
      <c r="C521" s="447"/>
      <c r="D521" s="407"/>
      <c r="E521" s="418"/>
      <c r="F521" s="421"/>
      <c r="G521" s="418"/>
      <c r="H521" s="710"/>
      <c r="I521" s="708"/>
      <c r="J521" s="684"/>
      <c r="K521" s="98" t="s">
        <v>1102</v>
      </c>
      <c r="L521" s="403"/>
      <c r="M521" s="436"/>
      <c r="N521" s="93"/>
      <c r="O521" s="93"/>
      <c r="P521" s="93"/>
      <c r="Q521" s="93"/>
      <c r="R521" s="93"/>
      <c r="S521" s="93"/>
      <c r="T521" s="93"/>
      <c r="U521" s="93"/>
      <c r="V521" s="282"/>
      <c r="W521" s="93"/>
      <c r="X521" s="93"/>
      <c r="Y521" s="93"/>
      <c r="Z521" s="685"/>
      <c r="AA521" s="718"/>
      <c r="AB521" s="718"/>
      <c r="AC521" s="719"/>
      <c r="AD521" s="718"/>
    </row>
    <row r="522" spans="1:30" ht="50.1" customHeight="1" x14ac:dyDescent="0.25">
      <c r="A522" s="447"/>
      <c r="B522" s="447"/>
      <c r="C522" s="447"/>
      <c r="D522" s="407" t="s">
        <v>1103</v>
      </c>
      <c r="E522" s="416" t="s">
        <v>694</v>
      </c>
      <c r="F522" s="421" t="s">
        <v>1104</v>
      </c>
      <c r="G522" s="416" t="s">
        <v>1105</v>
      </c>
      <c r="H522" s="709">
        <v>48</v>
      </c>
      <c r="I522" s="708" t="s">
        <v>1106</v>
      </c>
      <c r="J522" s="682" t="s">
        <v>1015</v>
      </c>
      <c r="K522" s="98" t="s">
        <v>1107</v>
      </c>
      <c r="L522" s="403" t="s">
        <v>1017</v>
      </c>
      <c r="M522" s="436" t="s">
        <v>1018</v>
      </c>
      <c r="N522" s="282"/>
      <c r="O522" s="282"/>
      <c r="P522" s="282"/>
      <c r="Q522" s="282"/>
      <c r="R522" s="282"/>
      <c r="S522" s="282"/>
      <c r="T522" s="282"/>
      <c r="U522" s="282"/>
      <c r="V522" s="282"/>
      <c r="W522" s="282"/>
      <c r="X522" s="282"/>
      <c r="Y522" s="282"/>
      <c r="Z522" s="685"/>
      <c r="AA522" s="709">
        <v>12</v>
      </c>
      <c r="AB522" s="709">
        <v>12</v>
      </c>
      <c r="AC522" s="709">
        <v>12</v>
      </c>
      <c r="AD522" s="709">
        <v>12</v>
      </c>
    </row>
    <row r="523" spans="1:30" ht="50.1" customHeight="1" x14ac:dyDescent="0.25">
      <c r="A523" s="447"/>
      <c r="B523" s="447"/>
      <c r="C523" s="447"/>
      <c r="D523" s="407"/>
      <c r="E523" s="417"/>
      <c r="F523" s="421"/>
      <c r="G523" s="417"/>
      <c r="H523" s="710"/>
      <c r="I523" s="708"/>
      <c r="J523" s="683"/>
      <c r="K523" s="98" t="s">
        <v>1108</v>
      </c>
      <c r="L523" s="403"/>
      <c r="M523" s="436"/>
      <c r="N523" s="282"/>
      <c r="O523" s="282"/>
      <c r="P523" s="282"/>
      <c r="Q523" s="282"/>
      <c r="R523" s="282"/>
      <c r="S523" s="282"/>
      <c r="T523" s="282"/>
      <c r="U523" s="282"/>
      <c r="V523" s="282"/>
      <c r="W523" s="282"/>
      <c r="X523" s="282"/>
      <c r="Y523" s="282"/>
      <c r="Z523" s="685"/>
      <c r="AA523" s="710"/>
      <c r="AB523" s="710"/>
      <c r="AC523" s="710"/>
      <c r="AD523" s="710"/>
    </row>
    <row r="524" spans="1:30" ht="50.1" customHeight="1" x14ac:dyDescent="0.25">
      <c r="A524" s="447"/>
      <c r="B524" s="447"/>
      <c r="C524" s="447"/>
      <c r="D524" s="407"/>
      <c r="E524" s="417"/>
      <c r="F524" s="421"/>
      <c r="G524" s="417"/>
      <c r="H524" s="710"/>
      <c r="I524" s="708"/>
      <c r="J524" s="683"/>
      <c r="K524" s="98" t="s">
        <v>1109</v>
      </c>
      <c r="L524" s="403"/>
      <c r="M524" s="436"/>
      <c r="N524" s="282"/>
      <c r="O524" s="282"/>
      <c r="P524" s="282"/>
      <c r="Q524" s="282"/>
      <c r="R524" s="282"/>
      <c r="S524" s="282"/>
      <c r="T524" s="282"/>
      <c r="U524" s="282"/>
      <c r="V524" s="282"/>
      <c r="W524" s="282"/>
      <c r="X524" s="282"/>
      <c r="Y524" s="282"/>
      <c r="Z524" s="685"/>
      <c r="AA524" s="710"/>
      <c r="AB524" s="710"/>
      <c r="AC524" s="710"/>
      <c r="AD524" s="710"/>
    </row>
    <row r="525" spans="1:30" ht="50.1" customHeight="1" x14ac:dyDescent="0.25">
      <c r="A525" s="447"/>
      <c r="B525" s="447"/>
      <c r="C525" s="447"/>
      <c r="D525" s="407"/>
      <c r="E525" s="417"/>
      <c r="F525" s="421"/>
      <c r="G525" s="417"/>
      <c r="H525" s="710"/>
      <c r="I525" s="708"/>
      <c r="J525" s="683"/>
      <c r="K525" s="98" t="s">
        <v>1110</v>
      </c>
      <c r="L525" s="403"/>
      <c r="M525" s="436"/>
      <c r="N525" s="282"/>
      <c r="O525" s="282"/>
      <c r="P525" s="282"/>
      <c r="Q525" s="282"/>
      <c r="R525" s="282"/>
      <c r="S525" s="282"/>
      <c r="T525" s="282"/>
      <c r="U525" s="282"/>
      <c r="V525" s="282"/>
      <c r="W525" s="282"/>
      <c r="X525" s="282"/>
      <c r="Y525" s="282"/>
      <c r="Z525" s="685"/>
      <c r="AA525" s="710"/>
      <c r="AB525" s="710"/>
      <c r="AC525" s="710"/>
      <c r="AD525" s="710"/>
    </row>
    <row r="526" spans="1:30" ht="50.1" customHeight="1" x14ac:dyDescent="0.25">
      <c r="A526" s="447"/>
      <c r="B526" s="447"/>
      <c r="C526" s="447"/>
      <c r="D526" s="407" t="s">
        <v>1111</v>
      </c>
      <c r="E526" s="403" t="s">
        <v>694</v>
      </c>
      <c r="F526" s="421" t="s">
        <v>1112</v>
      </c>
      <c r="G526" s="416" t="s">
        <v>1113</v>
      </c>
      <c r="H526" s="677">
        <v>1</v>
      </c>
      <c r="I526" s="708" t="s">
        <v>1114</v>
      </c>
      <c r="J526" s="682" t="s">
        <v>1097</v>
      </c>
      <c r="K526" s="98" t="s">
        <v>1115</v>
      </c>
      <c r="L526" s="403" t="s">
        <v>1116</v>
      </c>
      <c r="M526" s="436" t="s">
        <v>1000</v>
      </c>
      <c r="N526" s="282"/>
      <c r="O526" s="282"/>
      <c r="P526" s="282"/>
      <c r="Q526" s="282"/>
      <c r="R526" s="282"/>
      <c r="S526" s="282"/>
      <c r="T526" s="282"/>
      <c r="U526" s="282"/>
      <c r="V526" s="282"/>
      <c r="W526" s="282"/>
      <c r="X526" s="282"/>
      <c r="Y526" s="282"/>
      <c r="Z526" s="685"/>
      <c r="AA526" s="677">
        <v>0.25</v>
      </c>
      <c r="AB526" s="677">
        <v>0.25</v>
      </c>
      <c r="AC526" s="677">
        <v>0.25</v>
      </c>
      <c r="AD526" s="677">
        <v>0.25</v>
      </c>
    </row>
    <row r="527" spans="1:30" ht="50.1" customHeight="1" x14ac:dyDescent="0.25">
      <c r="A527" s="447"/>
      <c r="B527" s="447"/>
      <c r="C527" s="447"/>
      <c r="D527" s="407"/>
      <c r="E527" s="403"/>
      <c r="F527" s="421"/>
      <c r="G527" s="417"/>
      <c r="H527" s="678"/>
      <c r="I527" s="708"/>
      <c r="J527" s="683"/>
      <c r="K527" s="98" t="s">
        <v>1117</v>
      </c>
      <c r="L527" s="403"/>
      <c r="M527" s="436"/>
      <c r="N527" s="282"/>
      <c r="O527" s="282"/>
      <c r="P527" s="282"/>
      <c r="Q527" s="282"/>
      <c r="R527" s="282"/>
      <c r="S527" s="282"/>
      <c r="T527" s="282"/>
      <c r="U527" s="282"/>
      <c r="V527" s="282"/>
      <c r="W527" s="282"/>
      <c r="X527" s="282"/>
      <c r="Y527" s="282"/>
      <c r="Z527" s="685"/>
      <c r="AA527" s="678"/>
      <c r="AB527" s="678"/>
      <c r="AC527" s="678"/>
      <c r="AD527" s="678"/>
    </row>
    <row r="528" spans="1:30" ht="50.1" customHeight="1" x14ac:dyDescent="0.25">
      <c r="A528" s="447"/>
      <c r="B528" s="447"/>
      <c r="C528" s="447"/>
      <c r="D528" s="407"/>
      <c r="E528" s="403"/>
      <c r="F528" s="421"/>
      <c r="G528" s="417"/>
      <c r="H528" s="678"/>
      <c r="I528" s="708"/>
      <c r="J528" s="683"/>
      <c r="K528" s="98" t="s">
        <v>1118</v>
      </c>
      <c r="L528" s="403"/>
      <c r="M528" s="436"/>
      <c r="N528" s="282"/>
      <c r="O528" s="282"/>
      <c r="P528" s="282"/>
      <c r="Q528" s="282"/>
      <c r="R528" s="282"/>
      <c r="S528" s="282"/>
      <c r="T528" s="282"/>
      <c r="U528" s="282"/>
      <c r="V528" s="282"/>
      <c r="W528" s="282"/>
      <c r="X528" s="282"/>
      <c r="Y528" s="282"/>
      <c r="Z528" s="685"/>
      <c r="AA528" s="678"/>
      <c r="AB528" s="678"/>
      <c r="AC528" s="678"/>
      <c r="AD528" s="678"/>
    </row>
    <row r="529" spans="1:30" ht="50.1" customHeight="1" x14ac:dyDescent="0.25">
      <c r="A529" s="447"/>
      <c r="B529" s="447"/>
      <c r="C529" s="447"/>
      <c r="D529" s="407" t="s">
        <v>1119</v>
      </c>
      <c r="E529" s="403" t="s">
        <v>694</v>
      </c>
      <c r="F529" s="421" t="s">
        <v>1120</v>
      </c>
      <c r="G529" s="416" t="s">
        <v>1121</v>
      </c>
      <c r="H529" s="709">
        <v>8</v>
      </c>
      <c r="I529" s="708" t="s">
        <v>1122</v>
      </c>
      <c r="J529" s="682" t="s">
        <v>1097</v>
      </c>
      <c r="K529" s="98" t="s">
        <v>1123</v>
      </c>
      <c r="L529" s="403" t="s">
        <v>1116</v>
      </c>
      <c r="M529" s="436" t="s">
        <v>1124</v>
      </c>
      <c r="N529" s="93"/>
      <c r="O529" s="93"/>
      <c r="P529" s="282"/>
      <c r="Q529" s="93"/>
      <c r="R529" s="93"/>
      <c r="S529" s="282"/>
      <c r="T529" s="93"/>
      <c r="U529" s="93"/>
      <c r="V529" s="282"/>
      <c r="W529" s="93"/>
      <c r="X529" s="93"/>
      <c r="Y529" s="282"/>
      <c r="Z529" s="685"/>
      <c r="AA529" s="709">
        <v>2</v>
      </c>
      <c r="AB529" s="709">
        <v>2</v>
      </c>
      <c r="AC529" s="709">
        <v>2</v>
      </c>
      <c r="AD529" s="709">
        <v>2</v>
      </c>
    </row>
    <row r="530" spans="1:30" ht="50.1" customHeight="1" x14ac:dyDescent="0.25">
      <c r="A530" s="447"/>
      <c r="B530" s="447"/>
      <c r="C530" s="447"/>
      <c r="D530" s="407"/>
      <c r="E530" s="403"/>
      <c r="F530" s="421"/>
      <c r="G530" s="417"/>
      <c r="H530" s="710"/>
      <c r="I530" s="708"/>
      <c r="J530" s="683"/>
      <c r="K530" s="98" t="s">
        <v>1125</v>
      </c>
      <c r="L530" s="403"/>
      <c r="M530" s="436"/>
      <c r="N530" s="93"/>
      <c r="O530" s="93"/>
      <c r="P530" s="282"/>
      <c r="Q530" s="93"/>
      <c r="R530" s="93"/>
      <c r="S530" s="282"/>
      <c r="T530" s="93"/>
      <c r="U530" s="93"/>
      <c r="V530" s="282"/>
      <c r="W530" s="93"/>
      <c r="X530" s="93"/>
      <c r="Y530" s="282"/>
      <c r="Z530" s="685"/>
      <c r="AA530" s="710"/>
      <c r="AB530" s="710"/>
      <c r="AC530" s="710"/>
      <c r="AD530" s="710"/>
    </row>
    <row r="531" spans="1:30" ht="50.1" customHeight="1" x14ac:dyDescent="0.25">
      <c r="A531" s="447"/>
      <c r="B531" s="447"/>
      <c r="C531" s="447"/>
      <c r="D531" s="407"/>
      <c r="E531" s="403"/>
      <c r="F531" s="421"/>
      <c r="G531" s="417"/>
      <c r="H531" s="710"/>
      <c r="I531" s="708"/>
      <c r="J531" s="683"/>
      <c r="K531" s="98" t="s">
        <v>1126</v>
      </c>
      <c r="L531" s="403"/>
      <c r="M531" s="436"/>
      <c r="N531" s="93"/>
      <c r="O531" s="93"/>
      <c r="P531" s="282"/>
      <c r="Q531" s="93"/>
      <c r="R531" s="93"/>
      <c r="S531" s="282"/>
      <c r="T531" s="93"/>
      <c r="U531" s="93"/>
      <c r="V531" s="282"/>
      <c r="W531" s="93"/>
      <c r="X531" s="93"/>
      <c r="Y531" s="282"/>
      <c r="Z531" s="685"/>
      <c r="AA531" s="710"/>
      <c r="AB531" s="710"/>
      <c r="AC531" s="710"/>
      <c r="AD531" s="710"/>
    </row>
    <row r="532" spans="1:30" ht="50.1" customHeight="1" x14ac:dyDescent="0.25">
      <c r="A532" s="447"/>
      <c r="B532" s="447"/>
      <c r="C532" s="447"/>
      <c r="D532" s="407"/>
      <c r="E532" s="403"/>
      <c r="F532" s="421"/>
      <c r="G532" s="417"/>
      <c r="H532" s="710"/>
      <c r="I532" s="708"/>
      <c r="J532" s="683"/>
      <c r="K532" s="105" t="s">
        <v>1127</v>
      </c>
      <c r="L532" s="403"/>
      <c r="M532" s="436"/>
      <c r="N532" s="93"/>
      <c r="O532" s="93"/>
      <c r="P532" s="282"/>
      <c r="Q532" s="282"/>
      <c r="R532" s="93"/>
      <c r="S532" s="282"/>
      <c r="T532" s="282"/>
      <c r="U532" s="93"/>
      <c r="V532" s="282"/>
      <c r="W532" s="282"/>
      <c r="X532" s="93"/>
      <c r="Y532" s="282"/>
      <c r="Z532" s="685"/>
      <c r="AA532" s="710"/>
      <c r="AB532" s="710"/>
      <c r="AC532" s="710"/>
      <c r="AD532" s="710"/>
    </row>
    <row r="533" spans="1:30" ht="50.1" customHeight="1" x14ac:dyDescent="0.25">
      <c r="A533" s="447"/>
      <c r="B533" s="447"/>
      <c r="C533" s="447"/>
      <c r="D533" s="407"/>
      <c r="E533" s="403"/>
      <c r="F533" s="421"/>
      <c r="G533" s="418"/>
      <c r="H533" s="719"/>
      <c r="I533" s="708"/>
      <c r="J533" s="684"/>
      <c r="K533" s="98" t="s">
        <v>1128</v>
      </c>
      <c r="L533" s="403"/>
      <c r="M533" s="436"/>
      <c r="N533" s="93"/>
      <c r="O533" s="93"/>
      <c r="P533" s="282"/>
      <c r="Q533" s="282"/>
      <c r="R533" s="93"/>
      <c r="S533" s="282"/>
      <c r="T533" s="282"/>
      <c r="U533" s="93"/>
      <c r="V533" s="282"/>
      <c r="W533" s="282"/>
      <c r="X533" s="93"/>
      <c r="Y533" s="282"/>
      <c r="Z533" s="685"/>
      <c r="AA533" s="719"/>
      <c r="AB533" s="719"/>
      <c r="AC533" s="719"/>
      <c r="AD533" s="719"/>
    </row>
    <row r="534" spans="1:30" ht="50.1" customHeight="1" x14ac:dyDescent="0.25">
      <c r="A534" s="447"/>
      <c r="B534" s="447"/>
      <c r="C534" s="447"/>
      <c r="D534" s="407" t="s">
        <v>1129</v>
      </c>
      <c r="E534" s="403" t="s">
        <v>694</v>
      </c>
      <c r="F534" s="421" t="s">
        <v>1130</v>
      </c>
      <c r="G534" s="416" t="s">
        <v>1131</v>
      </c>
      <c r="H534" s="709">
        <v>5</v>
      </c>
      <c r="I534" s="708" t="s">
        <v>1132</v>
      </c>
      <c r="J534" s="682" t="s">
        <v>1133</v>
      </c>
      <c r="K534" s="98" t="s">
        <v>1134</v>
      </c>
      <c r="L534" s="403" t="s">
        <v>1116</v>
      </c>
      <c r="M534" s="436" t="s">
        <v>1124</v>
      </c>
      <c r="N534" s="93"/>
      <c r="O534" s="93"/>
      <c r="P534" s="282"/>
      <c r="Q534" s="93"/>
      <c r="R534" s="93"/>
      <c r="S534" s="282"/>
      <c r="T534" s="93"/>
      <c r="U534" s="93"/>
      <c r="V534" s="282"/>
      <c r="W534" s="93"/>
      <c r="X534" s="93"/>
      <c r="Y534" s="282"/>
      <c r="Z534" s="685"/>
      <c r="AA534" s="709">
        <v>1</v>
      </c>
      <c r="AB534" s="709">
        <v>1</v>
      </c>
      <c r="AC534" s="709">
        <v>1</v>
      </c>
      <c r="AD534" s="709">
        <v>2</v>
      </c>
    </row>
    <row r="535" spans="1:30" ht="50.1" customHeight="1" x14ac:dyDescent="0.25">
      <c r="A535" s="447"/>
      <c r="B535" s="447"/>
      <c r="C535" s="447"/>
      <c r="D535" s="407"/>
      <c r="E535" s="403"/>
      <c r="F535" s="421"/>
      <c r="G535" s="417"/>
      <c r="H535" s="710"/>
      <c r="I535" s="708"/>
      <c r="J535" s="683"/>
      <c r="K535" s="98" t="s">
        <v>1135</v>
      </c>
      <c r="L535" s="403"/>
      <c r="M535" s="436"/>
      <c r="N535" s="93"/>
      <c r="O535" s="93"/>
      <c r="P535" s="282"/>
      <c r="Q535" s="93"/>
      <c r="R535" s="93"/>
      <c r="S535" s="282"/>
      <c r="T535" s="93"/>
      <c r="U535" s="93"/>
      <c r="V535" s="282"/>
      <c r="W535" s="93"/>
      <c r="X535" s="93"/>
      <c r="Y535" s="282"/>
      <c r="Z535" s="685"/>
      <c r="AA535" s="710"/>
      <c r="AB535" s="710"/>
      <c r="AC535" s="710"/>
      <c r="AD535" s="710"/>
    </row>
    <row r="536" spans="1:30" ht="50.1" customHeight="1" x14ac:dyDescent="0.25">
      <c r="A536" s="447"/>
      <c r="B536" s="447"/>
      <c r="C536" s="447"/>
      <c r="D536" s="407"/>
      <c r="E536" s="403"/>
      <c r="F536" s="421"/>
      <c r="G536" s="417"/>
      <c r="H536" s="710"/>
      <c r="I536" s="708"/>
      <c r="J536" s="683"/>
      <c r="K536" s="98" t="s">
        <v>1136</v>
      </c>
      <c r="L536" s="403"/>
      <c r="M536" s="436"/>
      <c r="N536" s="93"/>
      <c r="O536" s="93"/>
      <c r="P536" s="282"/>
      <c r="Q536" s="282"/>
      <c r="R536" s="93"/>
      <c r="S536" s="282"/>
      <c r="T536" s="282"/>
      <c r="U536" s="93"/>
      <c r="V536" s="282"/>
      <c r="W536" s="282"/>
      <c r="X536" s="93"/>
      <c r="Y536" s="282"/>
      <c r="Z536" s="685"/>
      <c r="AA536" s="710"/>
      <c r="AB536" s="710"/>
      <c r="AC536" s="710"/>
      <c r="AD536" s="710"/>
    </row>
    <row r="537" spans="1:30" ht="50.1" customHeight="1" x14ac:dyDescent="0.25">
      <c r="A537" s="447"/>
      <c r="B537" s="447"/>
      <c r="C537" s="447"/>
      <c r="D537" s="407"/>
      <c r="E537" s="403"/>
      <c r="F537" s="421"/>
      <c r="G537" s="417"/>
      <c r="H537" s="710"/>
      <c r="I537" s="708"/>
      <c r="J537" s="683"/>
      <c r="K537" s="106" t="s">
        <v>1137</v>
      </c>
      <c r="L537" s="403"/>
      <c r="M537" s="436"/>
      <c r="N537" s="93"/>
      <c r="O537" s="93"/>
      <c r="P537" s="282"/>
      <c r="Q537" s="282"/>
      <c r="R537" s="93"/>
      <c r="S537" s="282"/>
      <c r="T537" s="282"/>
      <c r="U537" s="93"/>
      <c r="V537" s="282"/>
      <c r="W537" s="282"/>
      <c r="X537" s="93"/>
      <c r="Y537" s="282"/>
      <c r="Z537" s="685"/>
      <c r="AA537" s="710"/>
      <c r="AB537" s="710"/>
      <c r="AC537" s="710"/>
      <c r="AD537" s="710"/>
    </row>
    <row r="538" spans="1:30" ht="50.1" customHeight="1" x14ac:dyDescent="0.25">
      <c r="A538" s="447"/>
      <c r="B538" s="447"/>
      <c r="C538" s="447"/>
      <c r="D538" s="407" t="s">
        <v>1138</v>
      </c>
      <c r="E538" s="403" t="s">
        <v>1139</v>
      </c>
      <c r="F538" s="421" t="s">
        <v>1140</v>
      </c>
      <c r="G538" s="416" t="s">
        <v>1141</v>
      </c>
      <c r="H538" s="677">
        <v>1</v>
      </c>
      <c r="I538" s="708" t="s">
        <v>1142</v>
      </c>
      <c r="J538" s="682" t="s">
        <v>1143</v>
      </c>
      <c r="K538" s="98" t="s">
        <v>1144</v>
      </c>
      <c r="L538" s="403" t="s">
        <v>1145</v>
      </c>
      <c r="M538" s="436" t="s">
        <v>559</v>
      </c>
      <c r="N538" s="282"/>
      <c r="O538" s="282"/>
      <c r="P538" s="282"/>
      <c r="Q538" s="282"/>
      <c r="R538" s="282"/>
      <c r="S538" s="282"/>
      <c r="T538" s="282"/>
      <c r="U538" s="282"/>
      <c r="V538" s="282"/>
      <c r="W538" s="282"/>
      <c r="X538" s="282"/>
      <c r="Y538" s="282"/>
      <c r="Z538" s="685"/>
      <c r="AA538" s="677">
        <v>0.25</v>
      </c>
      <c r="AB538" s="677">
        <v>0.25</v>
      </c>
      <c r="AC538" s="677">
        <v>0.25</v>
      </c>
      <c r="AD538" s="677">
        <v>0.25</v>
      </c>
    </row>
    <row r="539" spans="1:30" ht="50.1" customHeight="1" x14ac:dyDescent="0.25">
      <c r="A539" s="447"/>
      <c r="B539" s="447"/>
      <c r="C539" s="447"/>
      <c r="D539" s="407"/>
      <c r="E539" s="403"/>
      <c r="F539" s="421"/>
      <c r="G539" s="417"/>
      <c r="H539" s="678"/>
      <c r="I539" s="708"/>
      <c r="J539" s="683"/>
      <c r="K539" s="98" t="s">
        <v>1146</v>
      </c>
      <c r="L539" s="403"/>
      <c r="M539" s="436"/>
      <c r="N539" s="282"/>
      <c r="O539" s="282"/>
      <c r="P539" s="282"/>
      <c r="Q539" s="282"/>
      <c r="R539" s="282"/>
      <c r="S539" s="282"/>
      <c r="T539" s="282"/>
      <c r="U539" s="282"/>
      <c r="V539" s="282"/>
      <c r="W539" s="282"/>
      <c r="X539" s="282"/>
      <c r="Y539" s="282"/>
      <c r="Z539" s="685"/>
      <c r="AA539" s="678"/>
      <c r="AB539" s="678"/>
      <c r="AC539" s="678"/>
      <c r="AD539" s="678"/>
    </row>
    <row r="540" spans="1:30" ht="50.1" customHeight="1" x14ac:dyDescent="0.25">
      <c r="A540" s="447"/>
      <c r="B540" s="447"/>
      <c r="C540" s="447"/>
      <c r="D540" s="407"/>
      <c r="E540" s="403"/>
      <c r="F540" s="421"/>
      <c r="G540" s="417"/>
      <c r="H540" s="678"/>
      <c r="I540" s="708"/>
      <c r="J540" s="683"/>
      <c r="K540" s="105" t="s">
        <v>1147</v>
      </c>
      <c r="L540" s="403"/>
      <c r="M540" s="436"/>
      <c r="N540" s="282"/>
      <c r="O540" s="282"/>
      <c r="P540" s="282"/>
      <c r="Q540" s="282"/>
      <c r="R540" s="282"/>
      <c r="S540" s="282"/>
      <c r="T540" s="282"/>
      <c r="U540" s="282"/>
      <c r="V540" s="282"/>
      <c r="W540" s="282"/>
      <c r="X540" s="282"/>
      <c r="Y540" s="282"/>
      <c r="Z540" s="685"/>
      <c r="AA540" s="678"/>
      <c r="AB540" s="678"/>
      <c r="AC540" s="678"/>
      <c r="AD540" s="678"/>
    </row>
    <row r="541" spans="1:30" ht="50.1" customHeight="1" x14ac:dyDescent="0.25">
      <c r="A541" s="447"/>
      <c r="B541" s="447"/>
      <c r="C541" s="447"/>
      <c r="D541" s="407" t="s">
        <v>1148</v>
      </c>
      <c r="E541" s="403" t="s">
        <v>694</v>
      </c>
      <c r="F541" s="421" t="s">
        <v>1149</v>
      </c>
      <c r="G541" s="416" t="s">
        <v>1150</v>
      </c>
      <c r="H541" s="677" t="s">
        <v>1151</v>
      </c>
      <c r="I541" s="708" t="s">
        <v>1152</v>
      </c>
      <c r="J541" s="682" t="s">
        <v>1143</v>
      </c>
      <c r="K541" s="98" t="s">
        <v>1153</v>
      </c>
      <c r="L541" s="403" t="s">
        <v>1145</v>
      </c>
      <c r="M541" s="436" t="s">
        <v>559</v>
      </c>
      <c r="N541" s="282"/>
      <c r="O541" s="282"/>
      <c r="P541" s="282"/>
      <c r="Q541" s="282"/>
      <c r="R541" s="282"/>
      <c r="S541" s="282"/>
      <c r="T541" s="282"/>
      <c r="U541" s="282"/>
      <c r="V541" s="282"/>
      <c r="W541" s="282"/>
      <c r="X541" s="282"/>
      <c r="Y541" s="282"/>
      <c r="Z541" s="685"/>
      <c r="AA541" s="677">
        <v>0.25</v>
      </c>
      <c r="AB541" s="677">
        <v>0.25</v>
      </c>
      <c r="AC541" s="677">
        <v>0.25</v>
      </c>
      <c r="AD541" s="677">
        <v>0.25</v>
      </c>
    </row>
    <row r="542" spans="1:30" ht="50.1" customHeight="1" x14ac:dyDescent="0.25">
      <c r="A542" s="447"/>
      <c r="B542" s="447"/>
      <c r="C542" s="447"/>
      <c r="D542" s="407"/>
      <c r="E542" s="403"/>
      <c r="F542" s="421"/>
      <c r="G542" s="417"/>
      <c r="H542" s="678"/>
      <c r="I542" s="708"/>
      <c r="J542" s="683"/>
      <c r="K542" s="98" t="s">
        <v>1154</v>
      </c>
      <c r="L542" s="403"/>
      <c r="M542" s="436"/>
      <c r="N542" s="282"/>
      <c r="O542" s="282"/>
      <c r="P542" s="282"/>
      <c r="Q542" s="282"/>
      <c r="R542" s="282"/>
      <c r="S542" s="282"/>
      <c r="T542" s="282"/>
      <c r="U542" s="282"/>
      <c r="V542" s="282"/>
      <c r="W542" s="282"/>
      <c r="X542" s="282"/>
      <c r="Y542" s="282"/>
      <c r="Z542" s="685"/>
      <c r="AA542" s="678"/>
      <c r="AB542" s="678"/>
      <c r="AC542" s="678"/>
      <c r="AD542" s="678"/>
    </row>
    <row r="543" spans="1:30" ht="50.1" customHeight="1" x14ac:dyDescent="0.25">
      <c r="A543" s="447"/>
      <c r="B543" s="447"/>
      <c r="C543" s="447"/>
      <c r="D543" s="407"/>
      <c r="E543" s="403"/>
      <c r="F543" s="421"/>
      <c r="G543" s="417"/>
      <c r="H543" s="678"/>
      <c r="I543" s="708"/>
      <c r="J543" s="683"/>
      <c r="K543" s="98" t="s">
        <v>1155</v>
      </c>
      <c r="L543" s="403"/>
      <c r="M543" s="436"/>
      <c r="N543" s="282"/>
      <c r="O543" s="282"/>
      <c r="P543" s="282"/>
      <c r="Q543" s="282"/>
      <c r="R543" s="282"/>
      <c r="S543" s="282"/>
      <c r="T543" s="282"/>
      <c r="U543" s="282"/>
      <c r="V543" s="282"/>
      <c r="W543" s="282"/>
      <c r="X543" s="282"/>
      <c r="Y543" s="282"/>
      <c r="Z543" s="685"/>
      <c r="AA543" s="678"/>
      <c r="AB543" s="678"/>
      <c r="AC543" s="678"/>
      <c r="AD543" s="678"/>
    </row>
    <row r="544" spans="1:30" ht="50.1" customHeight="1" x14ac:dyDescent="0.25">
      <c r="A544" s="447"/>
      <c r="B544" s="447"/>
      <c r="C544" s="447"/>
      <c r="D544" s="407" t="s">
        <v>1156</v>
      </c>
      <c r="E544" s="403" t="s">
        <v>1139</v>
      </c>
      <c r="F544" s="421" t="s">
        <v>1157</v>
      </c>
      <c r="G544" s="416" t="s">
        <v>1158</v>
      </c>
      <c r="H544" s="677">
        <v>1</v>
      </c>
      <c r="I544" s="708" t="s">
        <v>1159</v>
      </c>
      <c r="J544" s="682" t="s">
        <v>1143</v>
      </c>
      <c r="K544" s="98" t="s">
        <v>1160</v>
      </c>
      <c r="L544" s="403" t="s">
        <v>1145</v>
      </c>
      <c r="M544" s="436" t="s">
        <v>1161</v>
      </c>
      <c r="N544" s="282"/>
      <c r="O544" s="282"/>
      <c r="P544" s="282"/>
      <c r="Q544" s="282"/>
      <c r="R544" s="282"/>
      <c r="S544" s="282"/>
      <c r="T544" s="282"/>
      <c r="U544" s="282"/>
      <c r="V544" s="282"/>
      <c r="W544" s="282"/>
      <c r="X544" s="282"/>
      <c r="Y544" s="282"/>
      <c r="Z544" s="685"/>
      <c r="AA544" s="677">
        <v>0.25</v>
      </c>
      <c r="AB544" s="677">
        <v>0.25</v>
      </c>
      <c r="AC544" s="677">
        <v>0.25</v>
      </c>
      <c r="AD544" s="677">
        <v>0.25</v>
      </c>
    </row>
    <row r="545" spans="1:30" ht="50.1" customHeight="1" x14ac:dyDescent="0.25">
      <c r="A545" s="447"/>
      <c r="B545" s="447"/>
      <c r="C545" s="447"/>
      <c r="D545" s="407"/>
      <c r="E545" s="403"/>
      <c r="F545" s="421"/>
      <c r="G545" s="417"/>
      <c r="H545" s="678"/>
      <c r="I545" s="708"/>
      <c r="J545" s="683"/>
      <c r="K545" s="98" t="s">
        <v>1162</v>
      </c>
      <c r="L545" s="403"/>
      <c r="M545" s="436"/>
      <c r="N545" s="282"/>
      <c r="O545" s="282"/>
      <c r="P545" s="282"/>
      <c r="Q545" s="282"/>
      <c r="R545" s="282"/>
      <c r="S545" s="282"/>
      <c r="T545" s="282"/>
      <c r="U545" s="282"/>
      <c r="V545" s="282"/>
      <c r="W545" s="282"/>
      <c r="X545" s="282"/>
      <c r="Y545" s="282"/>
      <c r="Z545" s="685"/>
      <c r="AA545" s="678"/>
      <c r="AB545" s="678"/>
      <c r="AC545" s="678"/>
      <c r="AD545" s="678"/>
    </row>
    <row r="546" spans="1:30" ht="50.1" customHeight="1" x14ac:dyDescent="0.25">
      <c r="A546" s="447"/>
      <c r="B546" s="447"/>
      <c r="C546" s="447"/>
      <c r="D546" s="407"/>
      <c r="E546" s="403"/>
      <c r="F546" s="421"/>
      <c r="G546" s="417"/>
      <c r="H546" s="678"/>
      <c r="I546" s="708"/>
      <c r="J546" s="683"/>
      <c r="K546" s="98" t="s">
        <v>1163</v>
      </c>
      <c r="L546" s="403"/>
      <c r="M546" s="436"/>
      <c r="N546" s="282"/>
      <c r="O546" s="282"/>
      <c r="P546" s="282"/>
      <c r="Q546" s="282"/>
      <c r="R546" s="282"/>
      <c r="S546" s="282"/>
      <c r="T546" s="282"/>
      <c r="U546" s="282"/>
      <c r="V546" s="282"/>
      <c r="W546" s="282"/>
      <c r="X546" s="282"/>
      <c r="Y546" s="282"/>
      <c r="Z546" s="685"/>
      <c r="AA546" s="678"/>
      <c r="AB546" s="678"/>
      <c r="AC546" s="678"/>
      <c r="AD546" s="678"/>
    </row>
    <row r="547" spans="1:30" ht="50.1" customHeight="1" x14ac:dyDescent="0.25">
      <c r="A547" s="447"/>
      <c r="B547" s="447"/>
      <c r="C547" s="447"/>
      <c r="D547" s="407"/>
      <c r="E547" s="403"/>
      <c r="F547" s="421"/>
      <c r="G547" s="417"/>
      <c r="H547" s="678"/>
      <c r="I547" s="708"/>
      <c r="J547" s="683"/>
      <c r="K547" s="105" t="s">
        <v>1164</v>
      </c>
      <c r="L547" s="403"/>
      <c r="M547" s="436"/>
      <c r="N547" s="282"/>
      <c r="O547" s="282"/>
      <c r="P547" s="282"/>
      <c r="Q547" s="282"/>
      <c r="R547" s="282"/>
      <c r="S547" s="282"/>
      <c r="T547" s="282"/>
      <c r="U547" s="282"/>
      <c r="V547" s="282"/>
      <c r="W547" s="282"/>
      <c r="X547" s="282"/>
      <c r="Y547" s="282"/>
      <c r="Z547" s="685"/>
      <c r="AA547" s="678"/>
      <c r="AB547" s="678"/>
      <c r="AC547" s="678"/>
      <c r="AD547" s="678"/>
    </row>
    <row r="548" spans="1:30" ht="50.1" customHeight="1" x14ac:dyDescent="0.25">
      <c r="A548" s="447"/>
      <c r="B548" s="447"/>
      <c r="C548" s="447"/>
      <c r="D548" s="407"/>
      <c r="E548" s="403"/>
      <c r="F548" s="421"/>
      <c r="G548" s="418"/>
      <c r="H548" s="707"/>
      <c r="I548" s="708"/>
      <c r="J548" s="684"/>
      <c r="K548" s="98" t="s">
        <v>1165</v>
      </c>
      <c r="L548" s="403"/>
      <c r="M548" s="436"/>
      <c r="N548" s="282"/>
      <c r="O548" s="282"/>
      <c r="P548" s="282"/>
      <c r="Q548" s="282"/>
      <c r="R548" s="282"/>
      <c r="S548" s="282"/>
      <c r="T548" s="282"/>
      <c r="U548" s="282"/>
      <c r="V548" s="282"/>
      <c r="W548" s="282"/>
      <c r="X548" s="282"/>
      <c r="Y548" s="282"/>
      <c r="Z548" s="685"/>
      <c r="AA548" s="707"/>
      <c r="AB548" s="707"/>
      <c r="AC548" s="707"/>
      <c r="AD548" s="707"/>
    </row>
    <row r="549" spans="1:30" ht="50.1" customHeight="1" x14ac:dyDescent="0.25">
      <c r="A549" s="447"/>
      <c r="B549" s="447"/>
      <c r="C549" s="447"/>
      <c r="D549" s="407" t="s">
        <v>1166</v>
      </c>
      <c r="E549" s="403" t="s">
        <v>1139</v>
      </c>
      <c r="F549" s="421" t="s">
        <v>1167</v>
      </c>
      <c r="G549" s="721" t="s">
        <v>1168</v>
      </c>
      <c r="H549" s="721">
        <v>1</v>
      </c>
      <c r="I549" s="724" t="s">
        <v>1169</v>
      </c>
      <c r="J549" s="682" t="s">
        <v>1143</v>
      </c>
      <c r="K549" s="98" t="s">
        <v>1170</v>
      </c>
      <c r="L549" s="403" t="s">
        <v>1145</v>
      </c>
      <c r="M549" s="436" t="s">
        <v>1171</v>
      </c>
      <c r="N549" s="93"/>
      <c r="O549" s="93"/>
      <c r="P549" s="93"/>
      <c r="Q549" s="93"/>
      <c r="R549" s="93"/>
      <c r="S549" s="93"/>
      <c r="T549" s="93"/>
      <c r="U549" s="282"/>
      <c r="V549" s="282"/>
      <c r="W549" s="282"/>
      <c r="X549" s="93"/>
      <c r="Y549" s="93"/>
      <c r="Z549" s="685"/>
      <c r="AA549" s="722"/>
      <c r="AB549" s="723">
        <v>1</v>
      </c>
      <c r="AC549" s="722"/>
      <c r="AD549" s="723"/>
    </row>
    <row r="550" spans="1:30" ht="50.1" customHeight="1" x14ac:dyDescent="0.25">
      <c r="A550" s="447"/>
      <c r="B550" s="447"/>
      <c r="C550" s="447"/>
      <c r="D550" s="407"/>
      <c r="E550" s="403"/>
      <c r="F550" s="421"/>
      <c r="G550" s="721"/>
      <c r="H550" s="721"/>
      <c r="I550" s="725"/>
      <c r="J550" s="683"/>
      <c r="K550" s="98" t="s">
        <v>1172</v>
      </c>
      <c r="L550" s="403"/>
      <c r="M550" s="436"/>
      <c r="N550" s="93"/>
      <c r="O550" s="93"/>
      <c r="P550" s="93"/>
      <c r="Q550" s="93"/>
      <c r="R550" s="93"/>
      <c r="S550" s="93"/>
      <c r="T550" s="93"/>
      <c r="U550" s="93"/>
      <c r="V550" s="282"/>
      <c r="W550" s="282"/>
      <c r="X550" s="93"/>
      <c r="Y550" s="93"/>
      <c r="Z550" s="685"/>
      <c r="AA550" s="722"/>
      <c r="AB550" s="723"/>
      <c r="AC550" s="722"/>
      <c r="AD550" s="723"/>
    </row>
    <row r="551" spans="1:30" ht="50.1" customHeight="1" x14ac:dyDescent="0.25">
      <c r="A551" s="447"/>
      <c r="B551" s="447"/>
      <c r="C551" s="447"/>
      <c r="D551" s="407"/>
      <c r="E551" s="403"/>
      <c r="F551" s="421"/>
      <c r="G551" s="721"/>
      <c r="H551" s="721"/>
      <c r="I551" s="725"/>
      <c r="J551" s="683"/>
      <c r="K551" s="98" t="s">
        <v>1173</v>
      </c>
      <c r="L551" s="403"/>
      <c r="M551" s="436"/>
      <c r="N551" s="93"/>
      <c r="O551" s="93"/>
      <c r="P551" s="93"/>
      <c r="Q551" s="93"/>
      <c r="R551" s="93"/>
      <c r="S551" s="93"/>
      <c r="T551" s="93"/>
      <c r="U551" s="93"/>
      <c r="V551" s="93"/>
      <c r="W551" s="282"/>
      <c r="X551" s="282"/>
      <c r="Y551" s="93"/>
      <c r="Z551" s="685"/>
      <c r="AA551" s="722"/>
      <c r="AB551" s="723"/>
      <c r="AC551" s="722"/>
      <c r="AD551" s="723"/>
    </row>
    <row r="552" spans="1:30" ht="50.1" customHeight="1" x14ac:dyDescent="0.25">
      <c r="A552" s="447"/>
      <c r="B552" s="447"/>
      <c r="C552" s="447"/>
      <c r="D552" s="407"/>
      <c r="E552" s="403"/>
      <c r="F552" s="421"/>
      <c r="G552" s="721" t="s">
        <v>1174</v>
      </c>
      <c r="H552" s="721">
        <v>20</v>
      </c>
      <c r="I552" s="725"/>
      <c r="J552" s="683"/>
      <c r="K552" s="105" t="s">
        <v>1175</v>
      </c>
      <c r="L552" s="403"/>
      <c r="M552" s="436"/>
      <c r="N552" s="93"/>
      <c r="O552" s="93"/>
      <c r="P552" s="93"/>
      <c r="Q552" s="93"/>
      <c r="R552" s="93"/>
      <c r="S552" s="93"/>
      <c r="T552" s="93"/>
      <c r="U552" s="93"/>
      <c r="V552" s="93"/>
      <c r="W552" s="282"/>
      <c r="X552" s="282"/>
      <c r="Y552" s="93"/>
      <c r="Z552" s="685"/>
      <c r="AA552" s="722"/>
      <c r="AB552" s="723">
        <v>20</v>
      </c>
      <c r="AC552" s="722"/>
      <c r="AD552" s="723"/>
    </row>
    <row r="553" spans="1:30" ht="50.1" customHeight="1" x14ac:dyDescent="0.25">
      <c r="A553" s="447"/>
      <c r="B553" s="447"/>
      <c r="C553" s="447"/>
      <c r="D553" s="407"/>
      <c r="E553" s="403"/>
      <c r="F553" s="421"/>
      <c r="G553" s="721"/>
      <c r="H553" s="721"/>
      <c r="I553" s="726"/>
      <c r="J553" s="684"/>
      <c r="K553" s="98" t="s">
        <v>1176</v>
      </c>
      <c r="L553" s="403"/>
      <c r="M553" s="436"/>
      <c r="N553" s="93"/>
      <c r="O553" s="93"/>
      <c r="P553" s="93"/>
      <c r="Q553" s="93"/>
      <c r="R553" s="93"/>
      <c r="S553" s="93"/>
      <c r="T553" s="93"/>
      <c r="U553" s="93"/>
      <c r="V553" s="93"/>
      <c r="W553" s="93"/>
      <c r="X553" s="282"/>
      <c r="Y553" s="93"/>
      <c r="Z553" s="685"/>
      <c r="AA553" s="722"/>
      <c r="AB553" s="723"/>
      <c r="AC553" s="722"/>
      <c r="AD553" s="723"/>
    </row>
    <row r="554" spans="1:30" ht="50.1" customHeight="1" x14ac:dyDescent="0.25">
      <c r="A554" s="447"/>
      <c r="B554" s="447"/>
      <c r="C554" s="447"/>
      <c r="D554" s="407" t="s">
        <v>1177</v>
      </c>
      <c r="E554" s="403" t="s">
        <v>694</v>
      </c>
      <c r="F554" s="421" t="s">
        <v>1178</v>
      </c>
      <c r="G554" s="416" t="s">
        <v>1179</v>
      </c>
      <c r="H554" s="709">
        <v>1</v>
      </c>
      <c r="I554" s="708" t="s">
        <v>1180</v>
      </c>
      <c r="J554" s="682" t="s">
        <v>1143</v>
      </c>
      <c r="K554" s="98" t="s">
        <v>1181</v>
      </c>
      <c r="L554" s="403" t="s">
        <v>1145</v>
      </c>
      <c r="M554" s="436" t="s">
        <v>1182</v>
      </c>
      <c r="N554" s="282"/>
      <c r="O554" s="282"/>
      <c r="P554" s="282"/>
      <c r="Q554" s="282"/>
      <c r="R554" s="282"/>
      <c r="S554" s="282"/>
      <c r="T554" s="282"/>
      <c r="U554" s="282"/>
      <c r="V554" s="282"/>
      <c r="W554" s="282"/>
      <c r="X554" s="282"/>
      <c r="Y554" s="282"/>
      <c r="Z554" s="685"/>
      <c r="AA554" s="714"/>
      <c r="AB554" s="714"/>
      <c r="AC554" s="709">
        <v>1</v>
      </c>
      <c r="AD554" s="714"/>
    </row>
    <row r="555" spans="1:30" ht="50.1" customHeight="1" x14ac:dyDescent="0.25">
      <c r="A555" s="447"/>
      <c r="B555" s="447"/>
      <c r="C555" s="447"/>
      <c r="D555" s="407"/>
      <c r="E555" s="403"/>
      <c r="F555" s="421"/>
      <c r="G555" s="417"/>
      <c r="H555" s="710"/>
      <c r="I555" s="708"/>
      <c r="J555" s="683"/>
      <c r="K555" s="98" t="s">
        <v>1183</v>
      </c>
      <c r="L555" s="403"/>
      <c r="M555" s="436"/>
      <c r="N555" s="282"/>
      <c r="O555" s="282"/>
      <c r="P555" s="282"/>
      <c r="Q555" s="282"/>
      <c r="R555" s="282"/>
      <c r="S555" s="282"/>
      <c r="T555" s="282"/>
      <c r="U555" s="282"/>
      <c r="V555" s="282"/>
      <c r="W555" s="282"/>
      <c r="X555" s="282"/>
      <c r="Y555" s="282"/>
      <c r="Z555" s="685"/>
      <c r="AA555" s="715"/>
      <c r="AB555" s="715"/>
      <c r="AC555" s="710"/>
      <c r="AD555" s="715"/>
    </row>
    <row r="556" spans="1:30" ht="50.1" customHeight="1" x14ac:dyDescent="0.25">
      <c r="A556" s="447"/>
      <c r="B556" s="447"/>
      <c r="C556" s="447"/>
      <c r="D556" s="407"/>
      <c r="E556" s="403"/>
      <c r="F556" s="421"/>
      <c r="G556" s="417"/>
      <c r="H556" s="710"/>
      <c r="I556" s="708"/>
      <c r="J556" s="683"/>
      <c r="K556" s="98" t="s">
        <v>1184</v>
      </c>
      <c r="L556" s="403"/>
      <c r="M556" s="436"/>
      <c r="N556" s="282"/>
      <c r="O556" s="282"/>
      <c r="P556" s="282"/>
      <c r="Q556" s="282"/>
      <c r="R556" s="282"/>
      <c r="S556" s="282"/>
      <c r="T556" s="282"/>
      <c r="U556" s="282"/>
      <c r="V556" s="282"/>
      <c r="W556" s="282"/>
      <c r="X556" s="282"/>
      <c r="Y556" s="282"/>
      <c r="Z556" s="685"/>
      <c r="AA556" s="715"/>
      <c r="AB556" s="715"/>
      <c r="AC556" s="710"/>
      <c r="AD556" s="715"/>
    </row>
    <row r="557" spans="1:30" ht="50.1" customHeight="1" x14ac:dyDescent="0.25">
      <c r="A557" s="447"/>
      <c r="B557" s="447"/>
      <c r="C557" s="447"/>
      <c r="D557" s="407"/>
      <c r="E557" s="403"/>
      <c r="F557" s="421"/>
      <c r="G557" s="417"/>
      <c r="H557" s="710"/>
      <c r="I557" s="708"/>
      <c r="J557" s="683"/>
      <c r="K557" s="105" t="s">
        <v>1185</v>
      </c>
      <c r="L557" s="403"/>
      <c r="M557" s="436"/>
      <c r="N557" s="282"/>
      <c r="O557" s="282"/>
      <c r="P557" s="282"/>
      <c r="Q557" s="282"/>
      <c r="R557" s="282"/>
      <c r="S557" s="282"/>
      <c r="T557" s="282"/>
      <c r="U557" s="282"/>
      <c r="V557" s="282"/>
      <c r="W557" s="282"/>
      <c r="X557" s="282"/>
      <c r="Y557" s="282"/>
      <c r="Z557" s="685"/>
      <c r="AA557" s="715"/>
      <c r="AB557" s="715"/>
      <c r="AC557" s="710"/>
      <c r="AD557" s="715"/>
    </row>
    <row r="558" spans="1:30" ht="50.1" customHeight="1" x14ac:dyDescent="0.25">
      <c r="A558" s="447"/>
      <c r="B558" s="447"/>
      <c r="C558" s="447"/>
      <c r="D558" s="407" t="s">
        <v>1186</v>
      </c>
      <c r="E558" s="403" t="s">
        <v>694</v>
      </c>
      <c r="F558" s="421" t="s">
        <v>1187</v>
      </c>
      <c r="G558" s="416" t="s">
        <v>1035</v>
      </c>
      <c r="H558" s="709">
        <v>4</v>
      </c>
      <c r="I558" s="708" t="s">
        <v>1188</v>
      </c>
      <c r="J558" s="682" t="s">
        <v>1143</v>
      </c>
      <c r="K558" s="98" t="s">
        <v>1189</v>
      </c>
      <c r="L558" s="403" t="s">
        <v>1145</v>
      </c>
      <c r="M558" s="436" t="s">
        <v>559</v>
      </c>
      <c r="N558" s="282"/>
      <c r="O558" s="282"/>
      <c r="P558" s="282"/>
      <c r="Q558" s="282"/>
      <c r="R558" s="282"/>
      <c r="S558" s="282"/>
      <c r="T558" s="282"/>
      <c r="U558" s="282"/>
      <c r="V558" s="282"/>
      <c r="W558" s="282"/>
      <c r="X558" s="282"/>
      <c r="Y558" s="282"/>
      <c r="Z558" s="685"/>
      <c r="AA558" s="709">
        <v>1</v>
      </c>
      <c r="AB558" s="709">
        <v>1</v>
      </c>
      <c r="AC558" s="709">
        <v>1</v>
      </c>
      <c r="AD558" s="709">
        <v>1</v>
      </c>
    </row>
    <row r="559" spans="1:30" ht="50.1" customHeight="1" x14ac:dyDescent="0.25">
      <c r="A559" s="447"/>
      <c r="B559" s="447"/>
      <c r="C559" s="447"/>
      <c r="D559" s="407"/>
      <c r="E559" s="403"/>
      <c r="F559" s="421"/>
      <c r="G559" s="417"/>
      <c r="H559" s="710"/>
      <c r="I559" s="708"/>
      <c r="J559" s="683"/>
      <c r="K559" s="98" t="s">
        <v>1190</v>
      </c>
      <c r="L559" s="403"/>
      <c r="M559" s="436"/>
      <c r="N559" s="282"/>
      <c r="O559" s="282"/>
      <c r="P559" s="282"/>
      <c r="Q559" s="282"/>
      <c r="R559" s="282"/>
      <c r="S559" s="282"/>
      <c r="T559" s="282"/>
      <c r="U559" s="282"/>
      <c r="V559" s="282"/>
      <c r="W559" s="282"/>
      <c r="X559" s="282"/>
      <c r="Y559" s="282"/>
      <c r="Z559" s="685"/>
      <c r="AA559" s="710"/>
      <c r="AB559" s="710"/>
      <c r="AC559" s="710"/>
      <c r="AD559" s="710"/>
    </row>
    <row r="560" spans="1:30" ht="50.1" customHeight="1" x14ac:dyDescent="0.25">
      <c r="A560" s="447"/>
      <c r="B560" s="447"/>
      <c r="C560" s="447"/>
      <c r="D560" s="407"/>
      <c r="E560" s="403"/>
      <c r="F560" s="421"/>
      <c r="G560" s="417"/>
      <c r="H560" s="710"/>
      <c r="I560" s="708"/>
      <c r="J560" s="683"/>
      <c r="K560" s="98" t="s">
        <v>1191</v>
      </c>
      <c r="L560" s="403"/>
      <c r="M560" s="436"/>
      <c r="N560" s="282"/>
      <c r="O560" s="282"/>
      <c r="P560" s="282"/>
      <c r="Q560" s="282"/>
      <c r="R560" s="282"/>
      <c r="S560" s="282"/>
      <c r="T560" s="282"/>
      <c r="U560" s="282"/>
      <c r="V560" s="282"/>
      <c r="W560" s="282"/>
      <c r="X560" s="282"/>
      <c r="Y560" s="282"/>
      <c r="Z560" s="685"/>
      <c r="AA560" s="710"/>
      <c r="AB560" s="710"/>
      <c r="AC560" s="710"/>
      <c r="AD560" s="710"/>
    </row>
    <row r="561" spans="1:30" ht="50.1" customHeight="1" x14ac:dyDescent="0.25">
      <c r="A561" s="447"/>
      <c r="B561" s="447"/>
      <c r="C561" s="447"/>
      <c r="D561" s="407"/>
      <c r="E561" s="403"/>
      <c r="F561" s="421"/>
      <c r="G561" s="417"/>
      <c r="H561" s="710"/>
      <c r="I561" s="708"/>
      <c r="J561" s="683"/>
      <c r="K561" s="105" t="s">
        <v>1192</v>
      </c>
      <c r="L561" s="403"/>
      <c r="M561" s="436"/>
      <c r="N561" s="282"/>
      <c r="O561" s="282"/>
      <c r="P561" s="282"/>
      <c r="Q561" s="282"/>
      <c r="R561" s="282"/>
      <c r="S561" s="282"/>
      <c r="T561" s="282"/>
      <c r="U561" s="282"/>
      <c r="V561" s="282"/>
      <c r="W561" s="282"/>
      <c r="X561" s="282"/>
      <c r="Y561" s="282"/>
      <c r="Z561" s="685"/>
      <c r="AA561" s="710"/>
      <c r="AB561" s="710"/>
      <c r="AC561" s="710"/>
      <c r="AD561" s="710"/>
    </row>
    <row r="562" spans="1:30" ht="50.1" customHeight="1" x14ac:dyDescent="0.25">
      <c r="A562" s="447"/>
      <c r="B562" s="447"/>
      <c r="C562" s="447"/>
      <c r="D562" s="407" t="s">
        <v>1193</v>
      </c>
      <c r="E562" s="403" t="s">
        <v>694</v>
      </c>
      <c r="F562" s="421" t="s">
        <v>1194</v>
      </c>
      <c r="G562" s="416" t="s">
        <v>1195</v>
      </c>
      <c r="H562" s="677">
        <v>1</v>
      </c>
      <c r="I562" s="708" t="s">
        <v>1196</v>
      </c>
      <c r="J562" s="682" t="s">
        <v>1197</v>
      </c>
      <c r="K562" s="98" t="s">
        <v>1198</v>
      </c>
      <c r="L562" s="403" t="s">
        <v>1199</v>
      </c>
      <c r="M562" s="436" t="s">
        <v>1200</v>
      </c>
      <c r="N562" s="282"/>
      <c r="O562" s="282"/>
      <c r="P562" s="282"/>
      <c r="Q562" s="282"/>
      <c r="R562" s="282"/>
      <c r="S562" s="282"/>
      <c r="T562" s="282"/>
      <c r="U562" s="282"/>
      <c r="V562" s="282"/>
      <c r="W562" s="282"/>
      <c r="X562" s="282"/>
      <c r="Y562" s="282"/>
      <c r="Z562" s="685"/>
      <c r="AA562" s="677">
        <v>0.25</v>
      </c>
      <c r="AB562" s="677">
        <v>0.25</v>
      </c>
      <c r="AC562" s="677">
        <v>0.25</v>
      </c>
      <c r="AD562" s="677">
        <v>0.25</v>
      </c>
    </row>
    <row r="563" spans="1:30" ht="50.1" customHeight="1" x14ac:dyDescent="0.25">
      <c r="A563" s="447"/>
      <c r="B563" s="447"/>
      <c r="C563" s="447"/>
      <c r="D563" s="407"/>
      <c r="E563" s="403"/>
      <c r="F563" s="421"/>
      <c r="G563" s="417"/>
      <c r="H563" s="678"/>
      <c r="I563" s="708"/>
      <c r="J563" s="683"/>
      <c r="K563" s="98" t="s">
        <v>1201</v>
      </c>
      <c r="L563" s="403"/>
      <c r="M563" s="436"/>
      <c r="N563" s="282"/>
      <c r="O563" s="282"/>
      <c r="P563" s="282"/>
      <c r="Q563" s="282"/>
      <c r="R563" s="282"/>
      <c r="S563" s="282"/>
      <c r="T563" s="282"/>
      <c r="U563" s="282"/>
      <c r="V563" s="282"/>
      <c r="W563" s="282"/>
      <c r="X563" s="282"/>
      <c r="Y563" s="282"/>
      <c r="Z563" s="685"/>
      <c r="AA563" s="678"/>
      <c r="AB563" s="678"/>
      <c r="AC563" s="678"/>
      <c r="AD563" s="678"/>
    </row>
    <row r="564" spans="1:30" ht="50.1" customHeight="1" x14ac:dyDescent="0.25">
      <c r="A564" s="447"/>
      <c r="B564" s="447"/>
      <c r="C564" s="447"/>
      <c r="D564" s="407"/>
      <c r="E564" s="403"/>
      <c r="F564" s="421"/>
      <c r="G564" s="417"/>
      <c r="H564" s="678"/>
      <c r="I564" s="708"/>
      <c r="J564" s="683"/>
      <c r="K564" s="98" t="s">
        <v>1202</v>
      </c>
      <c r="L564" s="403"/>
      <c r="M564" s="436"/>
      <c r="N564" s="282"/>
      <c r="O564" s="282"/>
      <c r="P564" s="282"/>
      <c r="Q564" s="282"/>
      <c r="R564" s="282"/>
      <c r="S564" s="282"/>
      <c r="T564" s="282"/>
      <c r="U564" s="282"/>
      <c r="V564" s="282"/>
      <c r="W564" s="282"/>
      <c r="X564" s="282"/>
      <c r="Y564" s="282"/>
      <c r="Z564" s="685"/>
      <c r="AA564" s="678"/>
      <c r="AB564" s="678"/>
      <c r="AC564" s="678"/>
      <c r="AD564" s="678"/>
    </row>
    <row r="565" spans="1:30" ht="50.1" customHeight="1" x14ac:dyDescent="0.25">
      <c r="A565" s="447"/>
      <c r="B565" s="447"/>
      <c r="C565" s="447"/>
      <c r="D565" s="407"/>
      <c r="E565" s="403"/>
      <c r="F565" s="421"/>
      <c r="G565" s="417"/>
      <c r="H565" s="678"/>
      <c r="I565" s="708"/>
      <c r="J565" s="683"/>
      <c r="K565" s="105" t="s">
        <v>1203</v>
      </c>
      <c r="L565" s="403"/>
      <c r="M565" s="436"/>
      <c r="N565" s="282"/>
      <c r="O565" s="282"/>
      <c r="P565" s="282"/>
      <c r="Q565" s="282"/>
      <c r="R565" s="282"/>
      <c r="S565" s="282"/>
      <c r="T565" s="282"/>
      <c r="U565" s="282"/>
      <c r="V565" s="282"/>
      <c r="W565" s="282"/>
      <c r="X565" s="282"/>
      <c r="Y565" s="282"/>
      <c r="Z565" s="685"/>
      <c r="AA565" s="678"/>
      <c r="AB565" s="678"/>
      <c r="AC565" s="678"/>
      <c r="AD565" s="678"/>
    </row>
    <row r="566" spans="1:30" ht="50.1" customHeight="1" x14ac:dyDescent="0.25">
      <c r="A566" s="447"/>
      <c r="B566" s="447"/>
      <c r="C566" s="447"/>
      <c r="D566" s="446"/>
      <c r="E566" s="416"/>
      <c r="F566" s="421"/>
      <c r="G566" s="418"/>
      <c r="H566" s="707"/>
      <c r="I566" s="708"/>
      <c r="J566" s="684"/>
      <c r="K566" s="98" t="s">
        <v>1204</v>
      </c>
      <c r="L566" s="403"/>
      <c r="M566" s="436"/>
      <c r="N566" s="282"/>
      <c r="O566" s="282"/>
      <c r="P566" s="282"/>
      <c r="Q566" s="282"/>
      <c r="R566" s="282"/>
      <c r="S566" s="282"/>
      <c r="T566" s="282"/>
      <c r="U566" s="282"/>
      <c r="V566" s="282"/>
      <c r="W566" s="282"/>
      <c r="X566" s="282"/>
      <c r="Y566" s="282"/>
      <c r="Z566" s="685"/>
      <c r="AA566" s="707"/>
      <c r="AB566" s="707"/>
      <c r="AC566" s="707"/>
      <c r="AD566" s="707"/>
    </row>
    <row r="567" spans="1:30" ht="50.1" customHeight="1" x14ac:dyDescent="0.25">
      <c r="A567" s="447"/>
      <c r="B567" s="447"/>
      <c r="C567" s="447"/>
      <c r="D567" s="407" t="s">
        <v>1205</v>
      </c>
      <c r="E567" s="403" t="s">
        <v>694</v>
      </c>
      <c r="F567" s="421" t="s">
        <v>1206</v>
      </c>
      <c r="G567" s="403" t="s">
        <v>1105</v>
      </c>
      <c r="H567" s="727">
        <v>4</v>
      </c>
      <c r="I567" s="708" t="s">
        <v>1207</v>
      </c>
      <c r="J567" s="708" t="s">
        <v>1197</v>
      </c>
      <c r="K567" s="98" t="s">
        <v>1208</v>
      </c>
      <c r="L567" s="403" t="s">
        <v>1199</v>
      </c>
      <c r="M567" s="436" t="s">
        <v>1209</v>
      </c>
      <c r="N567" s="282"/>
      <c r="O567" s="93"/>
      <c r="P567" s="93"/>
      <c r="Q567" s="282"/>
      <c r="R567" s="93"/>
      <c r="S567" s="93"/>
      <c r="T567" s="93"/>
      <c r="U567" s="282"/>
      <c r="V567" s="93"/>
      <c r="W567" s="93"/>
      <c r="X567" s="282"/>
      <c r="Y567" s="93"/>
      <c r="Z567" s="685"/>
      <c r="AA567" s="727">
        <v>1</v>
      </c>
      <c r="AB567" s="727">
        <v>1</v>
      </c>
      <c r="AC567" s="727">
        <v>1</v>
      </c>
      <c r="AD567" s="727">
        <v>1</v>
      </c>
    </row>
    <row r="568" spans="1:30" ht="50.1" customHeight="1" x14ac:dyDescent="0.25">
      <c r="A568" s="447"/>
      <c r="B568" s="447"/>
      <c r="C568" s="447"/>
      <c r="D568" s="407"/>
      <c r="E568" s="403"/>
      <c r="F568" s="421"/>
      <c r="G568" s="403"/>
      <c r="H568" s="727"/>
      <c r="I568" s="708"/>
      <c r="J568" s="708"/>
      <c r="K568" s="98" t="s">
        <v>1210</v>
      </c>
      <c r="L568" s="403"/>
      <c r="M568" s="436"/>
      <c r="N568" s="282"/>
      <c r="O568" s="93"/>
      <c r="P568" s="93"/>
      <c r="Q568" s="282"/>
      <c r="R568" s="93"/>
      <c r="S568" s="93"/>
      <c r="T568" s="93"/>
      <c r="U568" s="282"/>
      <c r="V568" s="93"/>
      <c r="W568" s="93"/>
      <c r="X568" s="282"/>
      <c r="Y568" s="93"/>
      <c r="Z568" s="685"/>
      <c r="AA568" s="727"/>
      <c r="AB568" s="727"/>
      <c r="AC568" s="727"/>
      <c r="AD568" s="727"/>
    </row>
    <row r="569" spans="1:30" ht="50.1" customHeight="1" x14ac:dyDescent="0.25">
      <c r="A569" s="447"/>
      <c r="B569" s="447"/>
      <c r="C569" s="447"/>
      <c r="D569" s="407"/>
      <c r="E569" s="403"/>
      <c r="F569" s="421"/>
      <c r="G569" s="403"/>
      <c r="H569" s="727"/>
      <c r="I569" s="708"/>
      <c r="J569" s="708"/>
      <c r="K569" s="98" t="s">
        <v>1211</v>
      </c>
      <c r="L569" s="403"/>
      <c r="M569" s="436"/>
      <c r="N569" s="282"/>
      <c r="O569" s="93"/>
      <c r="P569" s="93"/>
      <c r="Q569" s="282"/>
      <c r="R569" s="93"/>
      <c r="S569" s="93"/>
      <c r="T569" s="93"/>
      <c r="U569" s="282"/>
      <c r="V569" s="93"/>
      <c r="W569" s="93"/>
      <c r="X569" s="282"/>
      <c r="Y569" s="93"/>
      <c r="Z569" s="685"/>
      <c r="AA569" s="727"/>
      <c r="AB569" s="727"/>
      <c r="AC569" s="727"/>
      <c r="AD569" s="727"/>
    </row>
    <row r="570" spans="1:30" ht="50.1" customHeight="1" x14ac:dyDescent="0.25">
      <c r="A570" s="448"/>
      <c r="B570" s="448"/>
      <c r="C570" s="448"/>
      <c r="D570" s="407"/>
      <c r="E570" s="403"/>
      <c r="F570" s="421"/>
      <c r="G570" s="403"/>
      <c r="H570" s="727"/>
      <c r="I570" s="708"/>
      <c r="J570" s="708"/>
      <c r="K570" s="80" t="s">
        <v>1212</v>
      </c>
      <c r="L570" s="403"/>
      <c r="M570" s="436"/>
      <c r="N570" s="282"/>
      <c r="O570" s="93"/>
      <c r="P570" s="93"/>
      <c r="Q570" s="282"/>
      <c r="R570" s="93"/>
      <c r="S570" s="93"/>
      <c r="T570" s="93"/>
      <c r="U570" s="282"/>
      <c r="V570" s="93"/>
      <c r="W570" s="93"/>
      <c r="X570" s="282"/>
      <c r="Y570" s="93"/>
      <c r="Z570" s="685"/>
      <c r="AA570" s="727"/>
      <c r="AB570" s="727"/>
      <c r="AC570" s="727"/>
      <c r="AD570" s="727"/>
    </row>
    <row r="571" spans="1:30" ht="50.1" customHeight="1" x14ac:dyDescent="0.25">
      <c r="A571" s="895" t="s">
        <v>559</v>
      </c>
      <c r="B571" s="895" t="s">
        <v>559</v>
      </c>
      <c r="C571" s="895" t="s">
        <v>693</v>
      </c>
      <c r="D571" s="313" t="s">
        <v>1727</v>
      </c>
      <c r="E571" s="315" t="s">
        <v>694</v>
      </c>
      <c r="F571" s="316" t="s">
        <v>1728</v>
      </c>
      <c r="G571" s="322" t="s">
        <v>1729</v>
      </c>
      <c r="H571" s="898">
        <v>6</v>
      </c>
      <c r="I571" s="474" t="s">
        <v>1730</v>
      </c>
      <c r="J571" s="474" t="s">
        <v>1731</v>
      </c>
      <c r="K571" s="119" t="s">
        <v>1732</v>
      </c>
      <c r="L571" s="322" t="s">
        <v>1733</v>
      </c>
      <c r="M571" s="474" t="s">
        <v>1734</v>
      </c>
      <c r="N571" s="21"/>
      <c r="O571" s="21"/>
      <c r="P571" s="280"/>
      <c r="Q571" s="280"/>
      <c r="R571" s="280"/>
      <c r="S571" s="21"/>
      <c r="T571" s="21"/>
      <c r="U571" s="21"/>
      <c r="V571" s="280"/>
      <c r="W571" s="280"/>
      <c r="X571" s="280"/>
      <c r="Y571" s="21"/>
      <c r="Z571" s="473"/>
      <c r="AA571" s="888">
        <v>1</v>
      </c>
      <c r="AB571" s="888">
        <v>2</v>
      </c>
      <c r="AC571" s="888">
        <v>1</v>
      </c>
      <c r="AD571" s="888">
        <v>2</v>
      </c>
    </row>
    <row r="572" spans="1:30" ht="50.1" customHeight="1" x14ac:dyDescent="0.25">
      <c r="A572" s="896"/>
      <c r="B572" s="896"/>
      <c r="C572" s="896"/>
      <c r="D572" s="313"/>
      <c r="E572" s="315"/>
      <c r="F572" s="316"/>
      <c r="G572" s="321"/>
      <c r="H572" s="899"/>
      <c r="I572" s="475"/>
      <c r="J572" s="475"/>
      <c r="K572" s="120" t="s">
        <v>1735</v>
      </c>
      <c r="L572" s="334"/>
      <c r="M572" s="475"/>
      <c r="N572" s="21"/>
      <c r="O572" s="21"/>
      <c r="P572" s="280"/>
      <c r="Q572" s="280"/>
      <c r="R572" s="280"/>
      <c r="S572" s="21"/>
      <c r="T572" s="21"/>
      <c r="U572" s="21"/>
      <c r="V572" s="280"/>
      <c r="W572" s="280"/>
      <c r="X572" s="280"/>
      <c r="Y572" s="21"/>
      <c r="Z572" s="473"/>
      <c r="AA572" s="888"/>
      <c r="AB572" s="888"/>
      <c r="AC572" s="888"/>
      <c r="AD572" s="888"/>
    </row>
    <row r="573" spans="1:30" ht="50.1" customHeight="1" x14ac:dyDescent="0.25">
      <c r="A573" s="896"/>
      <c r="B573" s="896"/>
      <c r="C573" s="896"/>
      <c r="D573" s="313"/>
      <c r="E573" s="315"/>
      <c r="F573" s="316"/>
      <c r="G573" s="162" t="s">
        <v>1736</v>
      </c>
      <c r="H573" s="159">
        <v>6</v>
      </c>
      <c r="I573" s="476"/>
      <c r="J573" s="476"/>
      <c r="K573" s="119" t="s">
        <v>1737</v>
      </c>
      <c r="L573" s="321"/>
      <c r="M573" s="476"/>
      <c r="N573" s="21"/>
      <c r="O573" s="21"/>
      <c r="P573" s="280"/>
      <c r="Q573" s="280"/>
      <c r="R573" s="280"/>
      <c r="S573" s="21"/>
      <c r="T573" s="21"/>
      <c r="U573" s="21"/>
      <c r="V573" s="280"/>
      <c r="W573" s="280"/>
      <c r="X573" s="280"/>
      <c r="Y573" s="21"/>
      <c r="Z573" s="158"/>
      <c r="AA573" s="159">
        <v>1</v>
      </c>
      <c r="AB573" s="159">
        <v>2</v>
      </c>
      <c r="AC573" s="159">
        <v>1</v>
      </c>
      <c r="AD573" s="159">
        <v>2</v>
      </c>
    </row>
    <row r="574" spans="1:30" ht="50.1" customHeight="1" x14ac:dyDescent="0.25">
      <c r="A574" s="896"/>
      <c r="B574" s="896"/>
      <c r="C574" s="896"/>
      <c r="D574" s="335" t="s">
        <v>1738</v>
      </c>
      <c r="E574" s="322" t="s">
        <v>694</v>
      </c>
      <c r="F574" s="367" t="s">
        <v>1739</v>
      </c>
      <c r="G574" s="322" t="s">
        <v>1740</v>
      </c>
      <c r="H574" s="898">
        <v>8</v>
      </c>
      <c r="I574" s="474" t="s">
        <v>1741</v>
      </c>
      <c r="J574" s="474" t="s">
        <v>1742</v>
      </c>
      <c r="K574" s="121" t="s">
        <v>1743</v>
      </c>
      <c r="L574" s="322" t="s">
        <v>1733</v>
      </c>
      <c r="M574" s="474" t="s">
        <v>1744</v>
      </c>
      <c r="N574" s="21"/>
      <c r="O574" s="280"/>
      <c r="P574" s="280"/>
      <c r="Q574" s="280"/>
      <c r="R574" s="280"/>
      <c r="S574" s="280"/>
      <c r="T574" s="280"/>
      <c r="U574" s="280"/>
      <c r="V574" s="280"/>
      <c r="W574" s="280"/>
      <c r="X574" s="280"/>
      <c r="Y574" s="21"/>
      <c r="Z574" s="473"/>
      <c r="AA574" s="888">
        <v>2</v>
      </c>
      <c r="AB574" s="888">
        <v>2</v>
      </c>
      <c r="AC574" s="888">
        <v>2</v>
      </c>
      <c r="AD574" s="888">
        <v>2</v>
      </c>
    </row>
    <row r="575" spans="1:30" ht="50.1" customHeight="1" x14ac:dyDescent="0.25">
      <c r="A575" s="896"/>
      <c r="B575" s="896"/>
      <c r="C575" s="896"/>
      <c r="D575" s="336"/>
      <c r="E575" s="334"/>
      <c r="F575" s="368"/>
      <c r="G575" s="334"/>
      <c r="H575" s="900"/>
      <c r="I575" s="475"/>
      <c r="J575" s="475"/>
      <c r="K575" s="122" t="s">
        <v>1745</v>
      </c>
      <c r="L575" s="334"/>
      <c r="M575" s="475"/>
      <c r="N575" s="21"/>
      <c r="O575" s="280"/>
      <c r="P575" s="280"/>
      <c r="Q575" s="280"/>
      <c r="R575" s="280"/>
      <c r="S575" s="280"/>
      <c r="T575" s="280"/>
      <c r="U575" s="280"/>
      <c r="V575" s="280"/>
      <c r="W575" s="280"/>
      <c r="X575" s="280"/>
      <c r="Y575" s="21"/>
      <c r="Z575" s="473"/>
      <c r="AA575" s="888"/>
      <c r="AB575" s="888"/>
      <c r="AC575" s="888"/>
      <c r="AD575" s="888"/>
    </row>
    <row r="576" spans="1:30" ht="50.1" customHeight="1" x14ac:dyDescent="0.25">
      <c r="A576" s="896"/>
      <c r="B576" s="896"/>
      <c r="C576" s="896"/>
      <c r="D576" s="336"/>
      <c r="E576" s="334"/>
      <c r="F576" s="368"/>
      <c r="G576" s="334"/>
      <c r="H576" s="900"/>
      <c r="I576" s="475"/>
      <c r="J576" s="475"/>
      <c r="K576" s="122" t="s">
        <v>1746</v>
      </c>
      <c r="L576" s="334"/>
      <c r="M576" s="475"/>
      <c r="N576" s="21"/>
      <c r="O576" s="280"/>
      <c r="P576" s="280"/>
      <c r="Q576" s="280"/>
      <c r="R576" s="280"/>
      <c r="S576" s="280"/>
      <c r="T576" s="280"/>
      <c r="U576" s="280"/>
      <c r="V576" s="280"/>
      <c r="W576" s="280"/>
      <c r="X576" s="280"/>
      <c r="Y576" s="21"/>
      <c r="Z576" s="473"/>
      <c r="AA576" s="888"/>
      <c r="AB576" s="888"/>
      <c r="AC576" s="888"/>
      <c r="AD576" s="888"/>
    </row>
    <row r="577" spans="1:30" ht="50.1" customHeight="1" x14ac:dyDescent="0.25">
      <c r="A577" s="897"/>
      <c r="B577" s="897"/>
      <c r="C577" s="897"/>
      <c r="D577" s="317"/>
      <c r="E577" s="321"/>
      <c r="F577" s="369"/>
      <c r="G577" s="321"/>
      <c r="H577" s="899"/>
      <c r="I577" s="476"/>
      <c r="J577" s="476"/>
      <c r="K577" s="123" t="s">
        <v>1747</v>
      </c>
      <c r="L577" s="321"/>
      <c r="M577" s="476"/>
      <c r="N577" s="21"/>
      <c r="O577" s="280"/>
      <c r="P577" s="280"/>
      <c r="Q577" s="280"/>
      <c r="R577" s="280"/>
      <c r="S577" s="280"/>
      <c r="T577" s="280"/>
      <c r="U577" s="280"/>
      <c r="V577" s="280"/>
      <c r="W577" s="280"/>
      <c r="X577" s="280"/>
      <c r="Y577" s="21"/>
      <c r="Z577" s="473"/>
      <c r="AA577" s="888"/>
      <c r="AB577" s="888"/>
      <c r="AC577" s="888"/>
      <c r="AD577" s="888"/>
    </row>
    <row r="578" spans="1:30" ht="17.399999999999999" x14ac:dyDescent="0.25">
      <c r="A578" s="903" t="s">
        <v>1303</v>
      </c>
      <c r="B578" s="904"/>
      <c r="C578" s="904"/>
      <c r="D578" s="904"/>
      <c r="E578" s="904"/>
      <c r="F578" s="904"/>
      <c r="G578" s="904"/>
      <c r="H578" s="904"/>
      <c r="I578" s="904"/>
      <c r="J578" s="904"/>
      <c r="K578" s="904"/>
      <c r="L578" s="904"/>
      <c r="M578" s="904"/>
      <c r="N578" s="904"/>
      <c r="O578" s="904"/>
      <c r="P578" s="904"/>
      <c r="Q578" s="904"/>
      <c r="R578" s="904"/>
      <c r="S578" s="904"/>
      <c r="T578" s="904"/>
      <c r="U578" s="904"/>
      <c r="V578" s="904"/>
      <c r="W578" s="904"/>
      <c r="X578" s="904"/>
      <c r="Y578" s="904"/>
      <c r="Z578" s="904"/>
      <c r="AA578" s="904"/>
      <c r="AB578" s="904"/>
      <c r="AC578" s="904"/>
      <c r="AD578" s="904"/>
    </row>
    <row r="579" spans="1:30" x14ac:dyDescent="0.25">
      <c r="A579" s="156">
        <v>1</v>
      </c>
      <c r="B579" s="156">
        <v>2</v>
      </c>
      <c r="C579" s="156">
        <v>3</v>
      </c>
      <c r="D579" s="156">
        <v>4</v>
      </c>
      <c r="E579" s="156">
        <v>5</v>
      </c>
      <c r="F579" s="156">
        <v>6</v>
      </c>
      <c r="G579" s="156">
        <v>7</v>
      </c>
      <c r="H579" s="156">
        <v>8</v>
      </c>
      <c r="I579" s="156">
        <v>9</v>
      </c>
      <c r="J579" s="156">
        <v>10</v>
      </c>
      <c r="K579" s="156">
        <v>11</v>
      </c>
      <c r="L579" s="156">
        <v>12</v>
      </c>
      <c r="M579" s="156">
        <v>13</v>
      </c>
      <c r="N579" s="347">
        <v>14</v>
      </c>
      <c r="O579" s="347"/>
      <c r="P579" s="347"/>
      <c r="Q579" s="347"/>
      <c r="R579" s="347"/>
      <c r="S579" s="347"/>
      <c r="T579" s="347"/>
      <c r="U579" s="347"/>
      <c r="V579" s="347"/>
      <c r="W579" s="347"/>
      <c r="X579" s="347"/>
      <c r="Y579" s="347"/>
      <c r="Z579" s="156">
        <v>15</v>
      </c>
      <c r="AA579" s="347">
        <v>16</v>
      </c>
      <c r="AB579" s="347"/>
      <c r="AC579" s="347"/>
      <c r="AD579" s="347"/>
    </row>
    <row r="580" spans="1:30" x14ac:dyDescent="0.25">
      <c r="A580" s="340" t="s">
        <v>22</v>
      </c>
      <c r="B580" s="340"/>
      <c r="C580" s="337" t="s">
        <v>23</v>
      </c>
      <c r="D580" s="337" t="s">
        <v>24</v>
      </c>
      <c r="E580" s="337" t="s">
        <v>25</v>
      </c>
      <c r="F580" s="337" t="s">
        <v>26</v>
      </c>
      <c r="G580" s="337" t="s">
        <v>27</v>
      </c>
      <c r="H580" s="337" t="s">
        <v>28</v>
      </c>
      <c r="I580" s="337" t="s">
        <v>29</v>
      </c>
      <c r="J580" s="337" t="s">
        <v>30</v>
      </c>
      <c r="K580" s="337" t="s">
        <v>31</v>
      </c>
      <c r="L580" s="337" t="s">
        <v>32</v>
      </c>
      <c r="M580" s="337" t="s">
        <v>33</v>
      </c>
      <c r="N580" s="337" t="s">
        <v>34</v>
      </c>
      <c r="O580" s="337"/>
      <c r="P580" s="337"/>
      <c r="Q580" s="337"/>
      <c r="R580" s="337"/>
      <c r="S580" s="337"/>
      <c r="T580" s="337"/>
      <c r="U580" s="337"/>
      <c r="V580" s="337"/>
      <c r="W580" s="337"/>
      <c r="X580" s="337"/>
      <c r="Y580" s="337"/>
      <c r="Z580" s="337" t="s">
        <v>35</v>
      </c>
      <c r="AA580" s="337" t="s">
        <v>36</v>
      </c>
      <c r="AB580" s="337"/>
      <c r="AC580" s="337"/>
      <c r="AD580" s="337"/>
    </row>
    <row r="581" spans="1:30" x14ac:dyDescent="0.25">
      <c r="A581" s="337" t="s">
        <v>37</v>
      </c>
      <c r="B581" s="337" t="s">
        <v>38</v>
      </c>
      <c r="C581" s="337"/>
      <c r="D581" s="337"/>
      <c r="E581" s="337"/>
      <c r="F581" s="337"/>
      <c r="G581" s="337"/>
      <c r="H581" s="337"/>
      <c r="I581" s="337"/>
      <c r="J581" s="337"/>
      <c r="K581" s="337"/>
      <c r="L581" s="337"/>
      <c r="M581" s="337"/>
      <c r="N581" s="339" t="s">
        <v>39</v>
      </c>
      <c r="O581" s="339"/>
      <c r="P581" s="339"/>
      <c r="Q581" s="339" t="s">
        <v>40</v>
      </c>
      <c r="R581" s="339"/>
      <c r="S581" s="339"/>
      <c r="T581" s="339" t="s">
        <v>41</v>
      </c>
      <c r="U581" s="339"/>
      <c r="V581" s="339"/>
      <c r="W581" s="339" t="s">
        <v>42</v>
      </c>
      <c r="X581" s="339"/>
      <c r="Y581" s="339"/>
      <c r="Z581" s="337"/>
      <c r="AA581" s="161" t="s">
        <v>39</v>
      </c>
      <c r="AB581" s="161" t="s">
        <v>40</v>
      </c>
      <c r="AC581" s="161" t="s">
        <v>41</v>
      </c>
      <c r="AD581" s="161" t="s">
        <v>42</v>
      </c>
    </row>
    <row r="582" spans="1:30" x14ac:dyDescent="0.25">
      <c r="A582" s="337"/>
      <c r="B582" s="337"/>
      <c r="C582" s="337"/>
      <c r="D582" s="337"/>
      <c r="E582" s="337"/>
      <c r="F582" s="337"/>
      <c r="G582" s="375"/>
      <c r="H582" s="337"/>
      <c r="I582" s="337"/>
      <c r="J582" s="337"/>
      <c r="K582" s="337"/>
      <c r="L582" s="337"/>
      <c r="M582" s="337"/>
      <c r="N582" s="154" t="s">
        <v>43</v>
      </c>
      <c r="O582" s="154" t="s">
        <v>44</v>
      </c>
      <c r="P582" s="154" t="s">
        <v>45</v>
      </c>
      <c r="Q582" s="154" t="s">
        <v>46</v>
      </c>
      <c r="R582" s="154" t="s">
        <v>45</v>
      </c>
      <c r="S582" s="154" t="s">
        <v>47</v>
      </c>
      <c r="T582" s="154" t="s">
        <v>47</v>
      </c>
      <c r="U582" s="154" t="s">
        <v>46</v>
      </c>
      <c r="V582" s="154" t="s">
        <v>48</v>
      </c>
      <c r="W582" s="154" t="s">
        <v>49</v>
      </c>
      <c r="X582" s="154" t="s">
        <v>50</v>
      </c>
      <c r="Y582" s="154" t="s">
        <v>51</v>
      </c>
      <c r="Z582" s="337"/>
      <c r="AA582" s="19" t="s">
        <v>52</v>
      </c>
      <c r="AB582" s="19" t="s">
        <v>53</v>
      </c>
      <c r="AC582" s="19" t="s">
        <v>54</v>
      </c>
      <c r="AD582" s="19" t="s">
        <v>55</v>
      </c>
    </row>
    <row r="583" spans="1:30" ht="50.1" customHeight="1" x14ac:dyDescent="0.25">
      <c r="A583" s="674" t="s">
        <v>1213</v>
      </c>
      <c r="B583" s="446" t="s">
        <v>1214</v>
      </c>
      <c r="C583" s="446" t="s">
        <v>693</v>
      </c>
      <c r="D583" s="446" t="s">
        <v>1215</v>
      </c>
      <c r="E583" s="446" t="s">
        <v>677</v>
      </c>
      <c r="F583" s="446" t="s">
        <v>1216</v>
      </c>
      <c r="G583" s="446" t="s">
        <v>1217</v>
      </c>
      <c r="H583" s="446">
        <v>939</v>
      </c>
      <c r="I583" s="446" t="s">
        <v>1218</v>
      </c>
      <c r="J583" s="446" t="s">
        <v>1219</v>
      </c>
      <c r="K583" s="213" t="s">
        <v>1220</v>
      </c>
      <c r="L583" s="446" t="s">
        <v>1221</v>
      </c>
      <c r="M583" s="446" t="s">
        <v>1222</v>
      </c>
      <c r="N583" s="288"/>
      <c r="O583" s="288"/>
      <c r="P583" s="288"/>
      <c r="Q583" s="288"/>
      <c r="R583" s="288"/>
      <c r="S583" s="288"/>
      <c r="T583" s="288"/>
      <c r="U583" s="288"/>
      <c r="V583" s="288"/>
      <c r="W583" s="288"/>
      <c r="X583" s="288"/>
      <c r="Y583" s="288"/>
      <c r="Z583" s="889"/>
      <c r="AA583" s="407" t="s">
        <v>1223</v>
      </c>
      <c r="AB583" s="407" t="s">
        <v>1224</v>
      </c>
      <c r="AC583" s="407" t="s">
        <v>1225</v>
      </c>
      <c r="AD583" s="407" t="s">
        <v>1226</v>
      </c>
    </row>
    <row r="584" spans="1:30" ht="50.1" customHeight="1" x14ac:dyDescent="0.25">
      <c r="A584" s="675"/>
      <c r="B584" s="447"/>
      <c r="C584" s="447"/>
      <c r="D584" s="447"/>
      <c r="E584" s="447"/>
      <c r="F584" s="447"/>
      <c r="G584" s="447"/>
      <c r="H584" s="447"/>
      <c r="I584" s="447"/>
      <c r="J584" s="447"/>
      <c r="K584" s="213" t="s">
        <v>1227</v>
      </c>
      <c r="L584" s="447"/>
      <c r="M584" s="447"/>
      <c r="N584" s="288"/>
      <c r="O584" s="288"/>
      <c r="P584" s="288"/>
      <c r="Q584" s="288"/>
      <c r="R584" s="288"/>
      <c r="S584" s="288"/>
      <c r="T584" s="288"/>
      <c r="U584" s="288"/>
      <c r="V584" s="288"/>
      <c r="W584" s="288"/>
      <c r="X584" s="288"/>
      <c r="Y584" s="288"/>
      <c r="Z584" s="890"/>
      <c r="AA584" s="407"/>
      <c r="AB584" s="407"/>
      <c r="AC584" s="407"/>
      <c r="AD584" s="407"/>
    </row>
    <row r="585" spans="1:30" ht="50.1" customHeight="1" x14ac:dyDescent="0.25">
      <c r="A585" s="675"/>
      <c r="B585" s="447"/>
      <c r="C585" s="447"/>
      <c r="D585" s="447"/>
      <c r="E585" s="447"/>
      <c r="F585" s="447"/>
      <c r="G585" s="448"/>
      <c r="H585" s="448"/>
      <c r="I585" s="447"/>
      <c r="J585" s="447"/>
      <c r="K585" s="213" t="s">
        <v>1228</v>
      </c>
      <c r="L585" s="447"/>
      <c r="M585" s="447"/>
      <c r="N585" s="288"/>
      <c r="O585" s="288"/>
      <c r="P585" s="288"/>
      <c r="Q585" s="288"/>
      <c r="R585" s="288"/>
      <c r="S585" s="288"/>
      <c r="T585" s="288"/>
      <c r="U585" s="288"/>
      <c r="V585" s="288"/>
      <c r="W585" s="288"/>
      <c r="X585" s="288"/>
      <c r="Y585" s="288"/>
      <c r="Z585" s="890"/>
      <c r="AA585" s="407"/>
      <c r="AB585" s="407"/>
      <c r="AC585" s="407"/>
      <c r="AD585" s="407"/>
    </row>
    <row r="586" spans="1:30" ht="50.1" customHeight="1" x14ac:dyDescent="0.25">
      <c r="A586" s="675"/>
      <c r="B586" s="447"/>
      <c r="C586" s="447"/>
      <c r="D586" s="447"/>
      <c r="E586" s="447"/>
      <c r="F586" s="447"/>
      <c r="G586" s="446" t="s">
        <v>1229</v>
      </c>
      <c r="H586" s="446">
        <v>854</v>
      </c>
      <c r="I586" s="447"/>
      <c r="J586" s="447"/>
      <c r="K586" s="213" t="s">
        <v>1230</v>
      </c>
      <c r="L586" s="447"/>
      <c r="M586" s="447"/>
      <c r="N586" s="288"/>
      <c r="O586" s="288"/>
      <c r="P586" s="288"/>
      <c r="Q586" s="288"/>
      <c r="R586" s="288"/>
      <c r="S586" s="288"/>
      <c r="T586" s="288"/>
      <c r="U586" s="288"/>
      <c r="V586" s="288"/>
      <c r="W586" s="288"/>
      <c r="X586" s="288"/>
      <c r="Y586" s="288"/>
      <c r="Z586" s="890"/>
      <c r="AA586" s="407" t="s">
        <v>1231</v>
      </c>
      <c r="AB586" s="407" t="s">
        <v>1232</v>
      </c>
      <c r="AC586" s="407" t="s">
        <v>1233</v>
      </c>
      <c r="AD586" s="407"/>
    </row>
    <row r="587" spans="1:30" ht="50.1" customHeight="1" x14ac:dyDescent="0.25">
      <c r="A587" s="675"/>
      <c r="B587" s="447"/>
      <c r="C587" s="447"/>
      <c r="D587" s="447"/>
      <c r="E587" s="447"/>
      <c r="F587" s="447"/>
      <c r="G587" s="447"/>
      <c r="H587" s="447"/>
      <c r="I587" s="447"/>
      <c r="J587" s="447"/>
      <c r="K587" s="213" t="s">
        <v>1234</v>
      </c>
      <c r="L587" s="447"/>
      <c r="M587" s="447"/>
      <c r="N587" s="288"/>
      <c r="O587" s="288"/>
      <c r="P587" s="288"/>
      <c r="Q587" s="288"/>
      <c r="R587" s="288"/>
      <c r="S587" s="288"/>
      <c r="T587" s="288"/>
      <c r="U587" s="288"/>
      <c r="V587" s="288"/>
      <c r="W587" s="288"/>
      <c r="X587" s="288"/>
      <c r="Y587" s="288"/>
      <c r="Z587" s="890"/>
      <c r="AA587" s="407"/>
      <c r="AB587" s="407"/>
      <c r="AC587" s="407"/>
      <c r="AD587" s="407"/>
    </row>
    <row r="588" spans="1:30" ht="50.1" customHeight="1" x14ac:dyDescent="0.25">
      <c r="A588" s="675"/>
      <c r="B588" s="447"/>
      <c r="C588" s="447"/>
      <c r="D588" s="447"/>
      <c r="E588" s="447"/>
      <c r="F588" s="447"/>
      <c r="G588" s="448"/>
      <c r="H588" s="448"/>
      <c r="I588" s="448"/>
      <c r="J588" s="448"/>
      <c r="K588" s="213" t="s">
        <v>1235</v>
      </c>
      <c r="L588" s="448"/>
      <c r="M588" s="448"/>
      <c r="N588" s="288"/>
      <c r="O588" s="288"/>
      <c r="P588" s="288"/>
      <c r="Q588" s="288"/>
      <c r="R588" s="288"/>
      <c r="S588" s="288"/>
      <c r="T588" s="288"/>
      <c r="U588" s="288"/>
      <c r="V588" s="288"/>
      <c r="W588" s="288"/>
      <c r="X588" s="288"/>
      <c r="Y588" s="288"/>
      <c r="Z588" s="891"/>
      <c r="AA588" s="407"/>
      <c r="AB588" s="407"/>
      <c r="AC588" s="407"/>
      <c r="AD588" s="407"/>
    </row>
    <row r="589" spans="1:30" ht="50.1" customHeight="1" x14ac:dyDescent="0.25">
      <c r="A589" s="675"/>
      <c r="B589" s="447"/>
      <c r="C589" s="447"/>
      <c r="D589" s="446" t="s">
        <v>1236</v>
      </c>
      <c r="E589" s="446" t="s">
        <v>677</v>
      </c>
      <c r="F589" s="400" t="s">
        <v>1237</v>
      </c>
      <c r="G589" s="446" t="s">
        <v>1238</v>
      </c>
      <c r="H589" s="442">
        <v>11</v>
      </c>
      <c r="I589" s="679" t="s">
        <v>1239</v>
      </c>
      <c r="J589" s="679" t="s">
        <v>1240</v>
      </c>
      <c r="K589" s="102" t="s">
        <v>1241</v>
      </c>
      <c r="L589" s="446" t="s">
        <v>1221</v>
      </c>
      <c r="M589" s="679" t="s">
        <v>1242</v>
      </c>
      <c r="N589" s="93"/>
      <c r="O589" s="282"/>
      <c r="P589" s="93"/>
      <c r="Q589" s="93"/>
      <c r="R589" s="282"/>
      <c r="S589" s="93"/>
      <c r="T589" s="93"/>
      <c r="U589" s="282"/>
      <c r="V589" s="93"/>
      <c r="W589" s="93"/>
      <c r="X589" s="282"/>
      <c r="Y589" s="93"/>
      <c r="Z589" s="273"/>
      <c r="AA589" s="728">
        <v>3</v>
      </c>
      <c r="AB589" s="728">
        <v>3</v>
      </c>
      <c r="AC589" s="728">
        <v>3</v>
      </c>
      <c r="AD589" s="728">
        <v>2</v>
      </c>
    </row>
    <row r="590" spans="1:30" ht="50.1" customHeight="1" x14ac:dyDescent="0.25">
      <c r="A590" s="675"/>
      <c r="B590" s="447"/>
      <c r="C590" s="447"/>
      <c r="D590" s="447"/>
      <c r="E590" s="447"/>
      <c r="F590" s="401"/>
      <c r="G590" s="447"/>
      <c r="H590" s="443"/>
      <c r="I590" s="680"/>
      <c r="J590" s="680"/>
      <c r="K590" s="102" t="s">
        <v>1243</v>
      </c>
      <c r="L590" s="447"/>
      <c r="M590" s="680"/>
      <c r="N590" s="93"/>
      <c r="O590" s="93"/>
      <c r="P590" s="282"/>
      <c r="Q590" s="93"/>
      <c r="R590" s="93"/>
      <c r="S590" s="282"/>
      <c r="T590" s="93"/>
      <c r="U590" s="93"/>
      <c r="V590" s="282"/>
      <c r="W590" s="93"/>
      <c r="X590" s="93"/>
      <c r="Y590" s="282"/>
      <c r="Z590" s="274"/>
      <c r="AA590" s="729"/>
      <c r="AB590" s="729"/>
      <c r="AC590" s="729"/>
      <c r="AD590" s="729"/>
    </row>
    <row r="591" spans="1:30" ht="50.1" customHeight="1" x14ac:dyDescent="0.25">
      <c r="A591" s="675"/>
      <c r="B591" s="447"/>
      <c r="C591" s="447"/>
      <c r="D591" s="447"/>
      <c r="E591" s="447"/>
      <c r="F591" s="401"/>
      <c r="G591" s="447"/>
      <c r="H591" s="443"/>
      <c r="I591" s="680"/>
      <c r="J591" s="680"/>
      <c r="K591" s="102" t="s">
        <v>1244</v>
      </c>
      <c r="L591" s="447"/>
      <c r="M591" s="680"/>
      <c r="N591" s="93"/>
      <c r="O591" s="93"/>
      <c r="P591" s="282"/>
      <c r="Q591" s="93"/>
      <c r="R591" s="93"/>
      <c r="S591" s="282"/>
      <c r="T591" s="93"/>
      <c r="U591" s="93"/>
      <c r="V591" s="282"/>
      <c r="W591" s="93"/>
      <c r="X591" s="93"/>
      <c r="Y591" s="282"/>
      <c r="Z591" s="274"/>
      <c r="AA591" s="729"/>
      <c r="AB591" s="729"/>
      <c r="AC591" s="729"/>
      <c r="AD591" s="729"/>
    </row>
    <row r="592" spans="1:30" ht="50.1" customHeight="1" x14ac:dyDescent="0.25">
      <c r="A592" s="675"/>
      <c r="B592" s="447"/>
      <c r="C592" s="447"/>
      <c r="D592" s="448"/>
      <c r="E592" s="448"/>
      <c r="F592" s="402"/>
      <c r="G592" s="448"/>
      <c r="H592" s="443">
        <v>4</v>
      </c>
      <c r="I592" s="681"/>
      <c r="J592" s="681"/>
      <c r="K592" s="102" t="s">
        <v>1245</v>
      </c>
      <c r="L592" s="448"/>
      <c r="M592" s="681"/>
      <c r="N592" s="93"/>
      <c r="O592" s="93"/>
      <c r="P592" s="282"/>
      <c r="Q592" s="93"/>
      <c r="R592" s="93"/>
      <c r="S592" s="282"/>
      <c r="T592" s="93"/>
      <c r="U592" s="93"/>
      <c r="V592" s="282"/>
      <c r="W592" s="93"/>
      <c r="X592" s="93"/>
      <c r="Y592" s="282"/>
      <c r="Z592" s="274"/>
      <c r="AA592" s="730"/>
      <c r="AB592" s="730"/>
      <c r="AC592" s="730"/>
      <c r="AD592" s="730"/>
    </row>
    <row r="593" spans="1:30" ht="50.1" customHeight="1" x14ac:dyDescent="0.25">
      <c r="A593" s="675"/>
      <c r="B593" s="447"/>
      <c r="C593" s="447"/>
      <c r="D593" s="446" t="s">
        <v>1246</v>
      </c>
      <c r="E593" s="446" t="s">
        <v>677</v>
      </c>
      <c r="F593" s="400" t="s">
        <v>1247</v>
      </c>
      <c r="G593" s="446" t="s">
        <v>1248</v>
      </c>
      <c r="H593" s="442">
        <v>500</v>
      </c>
      <c r="I593" s="679" t="s">
        <v>1249</v>
      </c>
      <c r="J593" s="679" t="s">
        <v>1250</v>
      </c>
      <c r="K593" s="102" t="s">
        <v>1251</v>
      </c>
      <c r="L593" s="446" t="s">
        <v>1221</v>
      </c>
      <c r="M593" s="679" t="s">
        <v>1252</v>
      </c>
      <c r="N593" s="93"/>
      <c r="O593" s="93"/>
      <c r="P593" s="93"/>
      <c r="Q593" s="282"/>
      <c r="R593" s="93"/>
      <c r="S593" s="93"/>
      <c r="T593" s="93"/>
      <c r="U593" s="93"/>
      <c r="V593" s="93"/>
      <c r="W593" s="93"/>
      <c r="X593" s="93"/>
      <c r="Y593" s="93"/>
      <c r="Z593" s="685"/>
      <c r="AA593" s="459"/>
      <c r="AB593" s="728">
        <v>500</v>
      </c>
      <c r="AC593" s="459"/>
      <c r="AD593" s="459"/>
    </row>
    <row r="594" spans="1:30" ht="50.1" customHeight="1" x14ac:dyDescent="0.25">
      <c r="A594" s="675"/>
      <c r="B594" s="447"/>
      <c r="C594" s="447"/>
      <c r="D594" s="447"/>
      <c r="E594" s="447"/>
      <c r="F594" s="401"/>
      <c r="G594" s="447"/>
      <c r="H594" s="443"/>
      <c r="I594" s="680"/>
      <c r="J594" s="680"/>
      <c r="K594" s="102" t="s">
        <v>1253</v>
      </c>
      <c r="L594" s="447"/>
      <c r="M594" s="680"/>
      <c r="N594" s="93"/>
      <c r="O594" s="93"/>
      <c r="P594" s="93"/>
      <c r="Q594" s="282"/>
      <c r="R594" s="93"/>
      <c r="S594" s="93"/>
      <c r="T594" s="93"/>
      <c r="U594" s="93"/>
      <c r="V594" s="93"/>
      <c r="W594" s="93"/>
      <c r="X594" s="93"/>
      <c r="Y594" s="93"/>
      <c r="Z594" s="685"/>
      <c r="AA594" s="460"/>
      <c r="AB594" s="729"/>
      <c r="AC594" s="460"/>
      <c r="AD594" s="460"/>
    </row>
    <row r="595" spans="1:30" ht="50.1" customHeight="1" x14ac:dyDescent="0.25">
      <c r="A595" s="675"/>
      <c r="B595" s="447"/>
      <c r="C595" s="447"/>
      <c r="D595" s="447"/>
      <c r="E595" s="447"/>
      <c r="F595" s="401"/>
      <c r="G595" s="447"/>
      <c r="H595" s="443"/>
      <c r="I595" s="680"/>
      <c r="J595" s="680"/>
      <c r="K595" s="102" t="s">
        <v>1254</v>
      </c>
      <c r="L595" s="447"/>
      <c r="M595" s="680"/>
      <c r="N595" s="93"/>
      <c r="O595" s="93"/>
      <c r="P595" s="93"/>
      <c r="Q595" s="93"/>
      <c r="R595" s="282"/>
      <c r="S595" s="93"/>
      <c r="T595" s="93"/>
      <c r="U595" s="93"/>
      <c r="V595" s="93"/>
      <c r="W595" s="93"/>
      <c r="X595" s="93"/>
      <c r="Y595" s="93"/>
      <c r="Z595" s="685"/>
      <c r="AA595" s="460"/>
      <c r="AB595" s="729"/>
      <c r="AC595" s="460"/>
      <c r="AD595" s="460"/>
    </row>
    <row r="596" spans="1:30" ht="50.1" customHeight="1" x14ac:dyDescent="0.25">
      <c r="A596" s="675"/>
      <c r="B596" s="447"/>
      <c r="C596" s="447"/>
      <c r="D596" s="448"/>
      <c r="E596" s="448"/>
      <c r="F596" s="402"/>
      <c r="G596" s="448"/>
      <c r="H596" s="444"/>
      <c r="I596" s="681"/>
      <c r="J596" s="681"/>
      <c r="K596" s="102" t="s">
        <v>1245</v>
      </c>
      <c r="L596" s="448"/>
      <c r="M596" s="681"/>
      <c r="N596" s="93"/>
      <c r="O596" s="93"/>
      <c r="P596" s="93"/>
      <c r="Q596" s="93"/>
      <c r="R596" s="282"/>
      <c r="S596" s="93"/>
      <c r="T596" s="93"/>
      <c r="U596" s="93"/>
      <c r="V596" s="93"/>
      <c r="W596" s="93"/>
      <c r="X596" s="93"/>
      <c r="Y596" s="93"/>
      <c r="Z596" s="685"/>
      <c r="AA596" s="461"/>
      <c r="AB596" s="730"/>
      <c r="AC596" s="461"/>
      <c r="AD596" s="461"/>
    </row>
    <row r="597" spans="1:30" ht="50.1" customHeight="1" x14ac:dyDescent="0.25">
      <c r="A597" s="675"/>
      <c r="B597" s="447"/>
      <c r="C597" s="447"/>
      <c r="D597" s="446" t="s">
        <v>1255</v>
      </c>
      <c r="E597" s="446" t="s">
        <v>677</v>
      </c>
      <c r="F597" s="400" t="s">
        <v>1256</v>
      </c>
      <c r="G597" s="446" t="s">
        <v>1257</v>
      </c>
      <c r="H597" s="442">
        <v>1</v>
      </c>
      <c r="I597" s="734" t="s">
        <v>1258</v>
      </c>
      <c r="J597" s="679" t="s">
        <v>1259</v>
      </c>
      <c r="K597" s="102" t="s">
        <v>1260</v>
      </c>
      <c r="L597" s="416" t="s">
        <v>1221</v>
      </c>
      <c r="M597" s="679" t="s">
        <v>1261</v>
      </c>
      <c r="N597" s="282"/>
      <c r="O597" s="93"/>
      <c r="P597" s="93"/>
      <c r="Q597" s="93"/>
      <c r="R597" s="93"/>
      <c r="S597" s="93"/>
      <c r="T597" s="93"/>
      <c r="U597" s="93"/>
      <c r="V597" s="93"/>
      <c r="W597" s="93"/>
      <c r="X597" s="93"/>
      <c r="Y597" s="93"/>
      <c r="Z597" s="685"/>
      <c r="AA597" s="459"/>
      <c r="AB597" s="728">
        <v>1</v>
      </c>
      <c r="AC597" s="459"/>
      <c r="AD597" s="459"/>
    </row>
    <row r="598" spans="1:30" ht="50.1" customHeight="1" x14ac:dyDescent="0.25">
      <c r="A598" s="675"/>
      <c r="B598" s="447"/>
      <c r="C598" s="447"/>
      <c r="D598" s="447"/>
      <c r="E598" s="447"/>
      <c r="F598" s="401"/>
      <c r="G598" s="447"/>
      <c r="H598" s="443"/>
      <c r="I598" s="735"/>
      <c r="J598" s="680"/>
      <c r="K598" s="102" t="s">
        <v>1262</v>
      </c>
      <c r="L598" s="417"/>
      <c r="M598" s="680"/>
      <c r="N598" s="93"/>
      <c r="O598" s="282"/>
      <c r="P598" s="282"/>
      <c r="Q598" s="93"/>
      <c r="R598" s="93"/>
      <c r="S598" s="93"/>
      <c r="T598" s="93"/>
      <c r="U598" s="93"/>
      <c r="V598" s="93"/>
      <c r="W598" s="93"/>
      <c r="X598" s="93"/>
      <c r="Y598" s="93"/>
      <c r="Z598" s="685"/>
      <c r="AA598" s="460"/>
      <c r="AB598" s="729"/>
      <c r="AC598" s="460"/>
      <c r="AD598" s="460"/>
    </row>
    <row r="599" spans="1:30" ht="50.1" customHeight="1" x14ac:dyDescent="0.25">
      <c r="A599" s="675"/>
      <c r="B599" s="447"/>
      <c r="C599" s="447"/>
      <c r="D599" s="447"/>
      <c r="E599" s="447"/>
      <c r="F599" s="401"/>
      <c r="G599" s="447"/>
      <c r="H599" s="443"/>
      <c r="I599" s="735"/>
      <c r="J599" s="680"/>
      <c r="K599" s="102" t="s">
        <v>1263</v>
      </c>
      <c r="L599" s="417"/>
      <c r="M599" s="680"/>
      <c r="N599" s="93"/>
      <c r="O599" s="93"/>
      <c r="P599" s="93"/>
      <c r="Q599" s="282"/>
      <c r="R599" s="282"/>
      <c r="S599" s="93"/>
      <c r="T599" s="93"/>
      <c r="U599" s="93"/>
      <c r="V599" s="93"/>
      <c r="W599" s="93"/>
      <c r="X599" s="93"/>
      <c r="Y599" s="93"/>
      <c r="Z599" s="685"/>
      <c r="AA599" s="460"/>
      <c r="AB599" s="729"/>
      <c r="AC599" s="460"/>
      <c r="AD599" s="460"/>
    </row>
    <row r="600" spans="1:30" ht="50.1" customHeight="1" x14ac:dyDescent="0.25">
      <c r="A600" s="675"/>
      <c r="B600" s="447"/>
      <c r="C600" s="447"/>
      <c r="D600" s="448"/>
      <c r="E600" s="448"/>
      <c r="F600" s="402"/>
      <c r="G600" s="448"/>
      <c r="H600" s="444"/>
      <c r="I600" s="736"/>
      <c r="J600" s="681"/>
      <c r="K600" s="102" t="s">
        <v>1264</v>
      </c>
      <c r="L600" s="418"/>
      <c r="M600" s="681"/>
      <c r="N600" s="93"/>
      <c r="O600" s="93"/>
      <c r="P600" s="93"/>
      <c r="Q600" s="93"/>
      <c r="R600" s="93"/>
      <c r="S600" s="282"/>
      <c r="T600" s="93"/>
      <c r="U600" s="93"/>
      <c r="V600" s="93"/>
      <c r="W600" s="93"/>
      <c r="X600" s="93"/>
      <c r="Y600" s="93"/>
      <c r="Z600" s="685"/>
      <c r="AA600" s="460"/>
      <c r="AB600" s="730"/>
      <c r="AC600" s="460"/>
      <c r="AD600" s="460"/>
    </row>
    <row r="601" spans="1:30" ht="50.1" customHeight="1" x14ac:dyDescent="0.25">
      <c r="A601" s="675"/>
      <c r="B601" s="447"/>
      <c r="C601" s="447"/>
      <c r="D601" s="446" t="s">
        <v>1265</v>
      </c>
      <c r="E601" s="446" t="s">
        <v>677</v>
      </c>
      <c r="F601" s="400" t="s">
        <v>1266</v>
      </c>
      <c r="G601" s="446" t="s">
        <v>1267</v>
      </c>
      <c r="H601" s="677">
        <v>0.25</v>
      </c>
      <c r="I601" s="734" t="s">
        <v>1268</v>
      </c>
      <c r="J601" s="679" t="s">
        <v>1269</v>
      </c>
      <c r="K601" s="102" t="s">
        <v>1270</v>
      </c>
      <c r="L601" s="416" t="s">
        <v>1221</v>
      </c>
      <c r="M601" s="679" t="s">
        <v>1271</v>
      </c>
      <c r="N601" s="282"/>
      <c r="O601" s="93"/>
      <c r="P601" s="93"/>
      <c r="Q601" s="93"/>
      <c r="R601" s="93"/>
      <c r="S601" s="93"/>
      <c r="T601" s="93"/>
      <c r="U601" s="93"/>
      <c r="V601" s="93"/>
      <c r="W601" s="93"/>
      <c r="X601" s="93"/>
      <c r="Y601" s="93"/>
      <c r="Z601" s="685"/>
      <c r="AA601" s="459"/>
      <c r="AB601" s="731">
        <v>0.25</v>
      </c>
      <c r="AC601" s="459"/>
      <c r="AD601" s="459"/>
    </row>
    <row r="602" spans="1:30" ht="50.1" customHeight="1" x14ac:dyDescent="0.25">
      <c r="A602" s="675"/>
      <c r="B602" s="447"/>
      <c r="C602" s="447"/>
      <c r="D602" s="447"/>
      <c r="E602" s="447"/>
      <c r="F602" s="401"/>
      <c r="G602" s="447"/>
      <c r="H602" s="678"/>
      <c r="I602" s="735"/>
      <c r="J602" s="680"/>
      <c r="K602" s="102" t="s">
        <v>1272</v>
      </c>
      <c r="L602" s="417"/>
      <c r="M602" s="680"/>
      <c r="N602" s="93"/>
      <c r="O602" s="282"/>
      <c r="P602" s="282"/>
      <c r="Q602" s="93"/>
      <c r="R602" s="93"/>
      <c r="S602" s="93"/>
      <c r="T602" s="93"/>
      <c r="U602" s="93"/>
      <c r="V602" s="93"/>
      <c r="W602" s="93"/>
      <c r="X602" s="93"/>
      <c r="Y602" s="93"/>
      <c r="Z602" s="685"/>
      <c r="AA602" s="460"/>
      <c r="AB602" s="732"/>
      <c r="AC602" s="460"/>
      <c r="AD602" s="460"/>
    </row>
    <row r="603" spans="1:30" ht="50.1" customHeight="1" x14ac:dyDescent="0.25">
      <c r="A603" s="675"/>
      <c r="B603" s="447"/>
      <c r="C603" s="447"/>
      <c r="D603" s="448"/>
      <c r="E603" s="448"/>
      <c r="F603" s="402"/>
      <c r="G603" s="448"/>
      <c r="H603" s="707"/>
      <c r="I603" s="736"/>
      <c r="J603" s="681"/>
      <c r="K603" s="102" t="s">
        <v>1273</v>
      </c>
      <c r="L603" s="418"/>
      <c r="M603" s="681"/>
      <c r="N603" s="93"/>
      <c r="O603" s="93"/>
      <c r="P603" s="93"/>
      <c r="Q603" s="282"/>
      <c r="R603" s="282"/>
      <c r="S603" s="93"/>
      <c r="T603" s="93"/>
      <c r="U603" s="93"/>
      <c r="V603" s="93"/>
      <c r="W603" s="93"/>
      <c r="X603" s="93"/>
      <c r="Y603" s="93"/>
      <c r="Z603" s="685"/>
      <c r="AA603" s="460"/>
      <c r="AB603" s="733"/>
      <c r="AC603" s="460"/>
      <c r="AD603" s="460"/>
    </row>
    <row r="604" spans="1:30" ht="50.1" customHeight="1" x14ac:dyDescent="0.25">
      <c r="A604" s="675"/>
      <c r="B604" s="447"/>
      <c r="C604" s="447"/>
      <c r="D604" s="407" t="s">
        <v>1274</v>
      </c>
      <c r="E604" s="407" t="s">
        <v>677</v>
      </c>
      <c r="F604" s="421" t="s">
        <v>1275</v>
      </c>
      <c r="G604" s="407" t="s">
        <v>1276</v>
      </c>
      <c r="H604" s="441">
        <v>10</v>
      </c>
      <c r="I604" s="436" t="s">
        <v>1277</v>
      </c>
      <c r="J604" s="679" t="s">
        <v>1278</v>
      </c>
      <c r="K604" s="102" t="s">
        <v>1279</v>
      </c>
      <c r="L604" s="403" t="s">
        <v>1221</v>
      </c>
      <c r="M604" s="436" t="s">
        <v>1280</v>
      </c>
      <c r="N604" s="282"/>
      <c r="O604" s="93"/>
      <c r="P604" s="93"/>
      <c r="Q604" s="93"/>
      <c r="R604" s="93"/>
      <c r="S604" s="93"/>
      <c r="T604" s="93"/>
      <c r="U604" s="93"/>
      <c r="V604" s="93"/>
      <c r="W604" s="93"/>
      <c r="X604" s="93"/>
      <c r="Y604" s="93"/>
      <c r="Z604" s="685"/>
      <c r="AA604" s="452"/>
      <c r="AB604" s="452"/>
      <c r="AC604" s="441">
        <v>10</v>
      </c>
      <c r="AD604" s="452"/>
    </row>
    <row r="605" spans="1:30" ht="50.1" customHeight="1" x14ac:dyDescent="0.25">
      <c r="A605" s="675"/>
      <c r="B605" s="447"/>
      <c r="C605" s="447"/>
      <c r="D605" s="407"/>
      <c r="E605" s="407"/>
      <c r="F605" s="421"/>
      <c r="G605" s="407"/>
      <c r="H605" s="441"/>
      <c r="I605" s="436"/>
      <c r="J605" s="680"/>
      <c r="K605" s="102" t="s">
        <v>1281</v>
      </c>
      <c r="L605" s="403"/>
      <c r="M605" s="436"/>
      <c r="N605" s="282"/>
      <c r="O605" s="282"/>
      <c r="P605" s="282"/>
      <c r="Q605" s="93"/>
      <c r="R605" s="93"/>
      <c r="S605" s="93"/>
      <c r="T605" s="93"/>
      <c r="U605" s="93"/>
      <c r="V605" s="93"/>
      <c r="W605" s="93"/>
      <c r="X605" s="93"/>
      <c r="Y605" s="93"/>
      <c r="Z605" s="685"/>
      <c r="AA605" s="452"/>
      <c r="AB605" s="452"/>
      <c r="AC605" s="441"/>
      <c r="AD605" s="452"/>
    </row>
    <row r="606" spans="1:30" ht="50.1" customHeight="1" x14ac:dyDescent="0.25">
      <c r="A606" s="675"/>
      <c r="B606" s="447"/>
      <c r="C606" s="447"/>
      <c r="D606" s="407"/>
      <c r="E606" s="407"/>
      <c r="F606" s="421"/>
      <c r="G606" s="407"/>
      <c r="H606" s="441"/>
      <c r="I606" s="436"/>
      <c r="J606" s="680"/>
      <c r="K606" s="102" t="s">
        <v>1282</v>
      </c>
      <c r="L606" s="403"/>
      <c r="M606" s="436"/>
      <c r="N606" s="93"/>
      <c r="O606" s="282"/>
      <c r="P606" s="282"/>
      <c r="Q606" s="282"/>
      <c r="R606" s="282"/>
      <c r="S606" s="93"/>
      <c r="T606" s="93"/>
      <c r="U606" s="93"/>
      <c r="V606" s="93"/>
      <c r="W606" s="93"/>
      <c r="X606" s="93"/>
      <c r="Y606" s="93"/>
      <c r="Z606" s="685"/>
      <c r="AA606" s="452"/>
      <c r="AB606" s="452"/>
      <c r="AC606" s="441"/>
      <c r="AD606" s="452"/>
    </row>
    <row r="607" spans="1:30" ht="50.1" customHeight="1" x14ac:dyDescent="0.25">
      <c r="A607" s="675"/>
      <c r="B607" s="447"/>
      <c r="C607" s="447"/>
      <c r="D607" s="407"/>
      <c r="E607" s="407"/>
      <c r="F607" s="421"/>
      <c r="G607" s="407" t="s">
        <v>1283</v>
      </c>
      <c r="H607" s="441">
        <v>6</v>
      </c>
      <c r="I607" s="436"/>
      <c r="J607" s="680"/>
      <c r="K607" s="102" t="s">
        <v>1264</v>
      </c>
      <c r="L607" s="403"/>
      <c r="M607" s="436"/>
      <c r="N607" s="93"/>
      <c r="O607" s="93"/>
      <c r="P607" s="93"/>
      <c r="Q607" s="282"/>
      <c r="R607" s="282"/>
      <c r="S607" s="93"/>
      <c r="T607" s="93"/>
      <c r="U607" s="93"/>
      <c r="V607" s="93"/>
      <c r="W607" s="93"/>
      <c r="X607" s="93"/>
      <c r="Y607" s="93"/>
      <c r="Z607" s="685"/>
      <c r="AA607" s="441">
        <v>2</v>
      </c>
      <c r="AB607" s="441">
        <v>4</v>
      </c>
      <c r="AC607" s="452"/>
      <c r="AD607" s="452"/>
    </row>
    <row r="608" spans="1:30" ht="50.1" customHeight="1" x14ac:dyDescent="0.25">
      <c r="A608" s="675"/>
      <c r="B608" s="447"/>
      <c r="C608" s="447"/>
      <c r="D608" s="407"/>
      <c r="E608" s="407"/>
      <c r="F608" s="421"/>
      <c r="G608" s="407"/>
      <c r="H608" s="441"/>
      <c r="I608" s="436"/>
      <c r="J608" s="681"/>
      <c r="K608" s="102" t="s">
        <v>1284</v>
      </c>
      <c r="L608" s="403"/>
      <c r="M608" s="436"/>
      <c r="N608" s="93"/>
      <c r="O608" s="93"/>
      <c r="P608" s="93"/>
      <c r="Q608" s="282"/>
      <c r="R608" s="93"/>
      <c r="S608" s="282"/>
      <c r="T608" s="93"/>
      <c r="U608" s="93"/>
      <c r="V608" s="93"/>
      <c r="W608" s="93"/>
      <c r="X608" s="93"/>
      <c r="Y608" s="93"/>
      <c r="Z608" s="685"/>
      <c r="AA608" s="441"/>
      <c r="AB608" s="441"/>
      <c r="AC608" s="452"/>
      <c r="AD608" s="452"/>
    </row>
    <row r="609" spans="1:30" ht="50.1" customHeight="1" x14ac:dyDescent="0.25">
      <c r="A609" s="675"/>
      <c r="B609" s="447"/>
      <c r="C609" s="447"/>
      <c r="D609" s="416" t="s">
        <v>1285</v>
      </c>
      <c r="E609" s="416" t="s">
        <v>677</v>
      </c>
      <c r="F609" s="416" t="s">
        <v>1286</v>
      </c>
      <c r="G609" s="416" t="s">
        <v>1287</v>
      </c>
      <c r="H609" s="677">
        <v>1</v>
      </c>
      <c r="I609" s="682" t="s">
        <v>1288</v>
      </c>
      <c r="J609" s="682" t="s">
        <v>1289</v>
      </c>
      <c r="K609" s="171" t="s">
        <v>1290</v>
      </c>
      <c r="L609" s="401" t="s">
        <v>1221</v>
      </c>
      <c r="M609" s="400" t="s">
        <v>959</v>
      </c>
      <c r="N609" s="282"/>
      <c r="O609" s="282"/>
      <c r="P609" s="282"/>
      <c r="Q609" s="282"/>
      <c r="R609" s="282"/>
      <c r="S609" s="282"/>
      <c r="T609" s="282"/>
      <c r="U609" s="282"/>
      <c r="V609" s="282"/>
      <c r="W609" s="282"/>
      <c r="X609" s="282"/>
      <c r="Y609" s="282"/>
      <c r="Z609" s="737"/>
      <c r="AA609" s="686">
        <v>0.25</v>
      </c>
      <c r="AB609" s="686">
        <v>0.25</v>
      </c>
      <c r="AC609" s="686">
        <v>0.25</v>
      </c>
      <c r="AD609" s="686">
        <v>0.25</v>
      </c>
    </row>
    <row r="610" spans="1:30" ht="50.1" customHeight="1" x14ac:dyDescent="0.25">
      <c r="A610" s="675"/>
      <c r="B610" s="447"/>
      <c r="C610" s="447"/>
      <c r="D610" s="417"/>
      <c r="E610" s="417"/>
      <c r="F610" s="417"/>
      <c r="G610" s="417"/>
      <c r="H610" s="678"/>
      <c r="I610" s="683"/>
      <c r="J610" s="683"/>
      <c r="K610" s="102" t="s">
        <v>1291</v>
      </c>
      <c r="L610" s="401"/>
      <c r="M610" s="401"/>
      <c r="N610" s="282"/>
      <c r="O610" s="282"/>
      <c r="P610" s="282"/>
      <c r="Q610" s="282"/>
      <c r="R610" s="282"/>
      <c r="S610" s="282"/>
      <c r="T610" s="282"/>
      <c r="U610" s="282"/>
      <c r="V610" s="282"/>
      <c r="W610" s="282"/>
      <c r="X610" s="282"/>
      <c r="Y610" s="282"/>
      <c r="Z610" s="738"/>
      <c r="AA610" s="686"/>
      <c r="AB610" s="686"/>
      <c r="AC610" s="686"/>
      <c r="AD610" s="686"/>
    </row>
    <row r="611" spans="1:30" ht="50.1" customHeight="1" x14ac:dyDescent="0.25">
      <c r="A611" s="675"/>
      <c r="B611" s="447"/>
      <c r="C611" s="447"/>
      <c r="D611" s="417"/>
      <c r="E611" s="417"/>
      <c r="F611" s="417"/>
      <c r="G611" s="417"/>
      <c r="H611" s="678"/>
      <c r="I611" s="683"/>
      <c r="J611" s="683"/>
      <c r="K611" s="102" t="s">
        <v>1292</v>
      </c>
      <c r="L611" s="401"/>
      <c r="M611" s="401"/>
      <c r="N611" s="282"/>
      <c r="O611" s="282"/>
      <c r="P611" s="282"/>
      <c r="Q611" s="282"/>
      <c r="R611" s="282"/>
      <c r="S611" s="282"/>
      <c r="T611" s="282"/>
      <c r="U611" s="282"/>
      <c r="V611" s="282"/>
      <c r="W611" s="282"/>
      <c r="X611" s="282"/>
      <c r="Y611" s="282"/>
      <c r="Z611" s="738"/>
      <c r="AA611" s="686"/>
      <c r="AB611" s="686"/>
      <c r="AC611" s="686"/>
      <c r="AD611" s="686"/>
    </row>
    <row r="612" spans="1:30" ht="50.1" customHeight="1" x14ac:dyDescent="0.25">
      <c r="A612" s="675"/>
      <c r="B612" s="447"/>
      <c r="C612" s="447"/>
      <c r="D612" s="417"/>
      <c r="E612" s="417"/>
      <c r="F612" s="417"/>
      <c r="G612" s="417"/>
      <c r="H612" s="678"/>
      <c r="I612" s="683"/>
      <c r="J612" s="683"/>
      <c r="K612" s="102" t="s">
        <v>1293</v>
      </c>
      <c r="L612" s="401"/>
      <c r="M612" s="401"/>
      <c r="N612" s="282"/>
      <c r="O612" s="282"/>
      <c r="P612" s="282"/>
      <c r="Q612" s="282"/>
      <c r="R612" s="282"/>
      <c r="S612" s="282"/>
      <c r="T612" s="282"/>
      <c r="U612" s="282"/>
      <c r="V612" s="282"/>
      <c r="W612" s="282"/>
      <c r="X612" s="282"/>
      <c r="Y612" s="282"/>
      <c r="Z612" s="738"/>
      <c r="AA612" s="686"/>
      <c r="AB612" s="686"/>
      <c r="AC612" s="686"/>
      <c r="AD612" s="686"/>
    </row>
    <row r="613" spans="1:30" ht="50.1" customHeight="1" x14ac:dyDescent="0.25">
      <c r="A613" s="675"/>
      <c r="B613" s="447"/>
      <c r="C613" s="447"/>
      <c r="D613" s="418"/>
      <c r="E613" s="418"/>
      <c r="F613" s="418"/>
      <c r="G613" s="418"/>
      <c r="H613" s="707"/>
      <c r="I613" s="684"/>
      <c r="J613" s="684"/>
      <c r="K613" s="102" t="s">
        <v>1294</v>
      </c>
      <c r="L613" s="402"/>
      <c r="M613" s="402"/>
      <c r="N613" s="93"/>
      <c r="O613" s="93"/>
      <c r="P613" s="282"/>
      <c r="Q613" s="93"/>
      <c r="R613" s="93"/>
      <c r="S613" s="282"/>
      <c r="T613" s="93"/>
      <c r="U613" s="93"/>
      <c r="V613" s="282"/>
      <c r="W613" s="93"/>
      <c r="X613" s="93"/>
      <c r="Y613" s="282"/>
      <c r="Z613" s="739"/>
      <c r="AA613" s="686"/>
      <c r="AB613" s="686"/>
      <c r="AC613" s="686"/>
      <c r="AD613" s="686"/>
    </row>
    <row r="614" spans="1:30" ht="50.1" customHeight="1" x14ac:dyDescent="0.25">
      <c r="A614" s="675"/>
      <c r="B614" s="447"/>
      <c r="C614" s="447"/>
      <c r="D614" s="416" t="s">
        <v>1295</v>
      </c>
      <c r="E614" s="416" t="s">
        <v>677</v>
      </c>
      <c r="F614" s="400" t="s">
        <v>1296</v>
      </c>
      <c r="G614" s="416" t="s">
        <v>1297</v>
      </c>
      <c r="H614" s="423">
        <v>3</v>
      </c>
      <c r="I614" s="682" t="s">
        <v>1298</v>
      </c>
      <c r="J614" s="679" t="s">
        <v>1299</v>
      </c>
      <c r="K614" s="102" t="s">
        <v>1300</v>
      </c>
      <c r="L614" s="400" t="s">
        <v>1221</v>
      </c>
      <c r="M614" s="679" t="s">
        <v>959</v>
      </c>
      <c r="N614" s="93"/>
      <c r="O614" s="79"/>
      <c r="P614" s="79"/>
      <c r="Q614" s="79"/>
      <c r="R614" s="79"/>
      <c r="S614" s="79"/>
      <c r="T614" s="79"/>
      <c r="U614" s="79"/>
      <c r="V614" s="289"/>
      <c r="W614" s="79"/>
      <c r="X614" s="79"/>
      <c r="Y614" s="79"/>
      <c r="Z614" s="737"/>
      <c r="AA614" s="744"/>
      <c r="AB614" s="747"/>
      <c r="AC614" s="748">
        <v>3</v>
      </c>
      <c r="AD614" s="744"/>
    </row>
    <row r="615" spans="1:30" ht="50.1" customHeight="1" x14ac:dyDescent="0.25">
      <c r="A615" s="675"/>
      <c r="B615" s="447"/>
      <c r="C615" s="447"/>
      <c r="D615" s="417"/>
      <c r="E615" s="417"/>
      <c r="F615" s="401"/>
      <c r="G615" s="417"/>
      <c r="H615" s="424"/>
      <c r="I615" s="683"/>
      <c r="J615" s="680"/>
      <c r="K615" s="102" t="s">
        <v>1301</v>
      </c>
      <c r="L615" s="401"/>
      <c r="M615" s="680"/>
      <c r="N615" s="93"/>
      <c r="O615" s="79"/>
      <c r="P615" s="79"/>
      <c r="Q615" s="79"/>
      <c r="R615" s="79"/>
      <c r="S615" s="79"/>
      <c r="T615" s="79"/>
      <c r="U615" s="79"/>
      <c r="V615" s="289"/>
      <c r="W615" s="79"/>
      <c r="X615" s="79"/>
      <c r="Y615" s="79"/>
      <c r="Z615" s="738"/>
      <c r="AA615" s="745"/>
      <c r="AB615" s="738"/>
      <c r="AC615" s="749"/>
      <c r="AD615" s="745"/>
    </row>
    <row r="616" spans="1:30" ht="50.1" customHeight="1" x14ac:dyDescent="0.25">
      <c r="A616" s="676"/>
      <c r="B616" s="448"/>
      <c r="C616" s="448"/>
      <c r="D616" s="418"/>
      <c r="E616" s="418"/>
      <c r="F616" s="402"/>
      <c r="G616" s="418"/>
      <c r="H616" s="425"/>
      <c r="I616" s="684"/>
      <c r="J616" s="681"/>
      <c r="K616" s="102" t="s">
        <v>1302</v>
      </c>
      <c r="L616" s="402"/>
      <c r="M616" s="681"/>
      <c r="N616" s="79"/>
      <c r="O616" s="93"/>
      <c r="P616" s="79"/>
      <c r="Q616" s="79"/>
      <c r="R616" s="79"/>
      <c r="S616" s="79"/>
      <c r="T616" s="79"/>
      <c r="U616" s="79"/>
      <c r="V616" s="289"/>
      <c r="W616" s="79"/>
      <c r="X616" s="79"/>
      <c r="Y616" s="79"/>
      <c r="Z616" s="739"/>
      <c r="AA616" s="746"/>
      <c r="AB616" s="739"/>
      <c r="AC616" s="750"/>
      <c r="AD616" s="746"/>
    </row>
    <row r="617" spans="1:30" ht="17.399999999999999" x14ac:dyDescent="0.25">
      <c r="A617" s="903" t="s">
        <v>1304</v>
      </c>
      <c r="B617" s="904"/>
      <c r="C617" s="904"/>
      <c r="D617" s="904"/>
      <c r="E617" s="904"/>
      <c r="F617" s="904"/>
      <c r="G617" s="904"/>
      <c r="H617" s="904"/>
      <c r="I617" s="904"/>
      <c r="J617" s="904"/>
      <c r="K617" s="904"/>
      <c r="L617" s="904"/>
      <c r="M617" s="904"/>
      <c r="N617" s="904"/>
      <c r="O617" s="904"/>
      <c r="P617" s="904"/>
      <c r="Q617" s="904"/>
      <c r="R617" s="904"/>
      <c r="S617" s="904"/>
      <c r="T617" s="904"/>
      <c r="U617" s="904"/>
      <c r="V617" s="904"/>
      <c r="W617" s="904"/>
      <c r="X617" s="904"/>
      <c r="Y617" s="904"/>
      <c r="Z617" s="904"/>
      <c r="AA617" s="904"/>
      <c r="AB617" s="904"/>
      <c r="AC617" s="904"/>
      <c r="AD617" s="904"/>
    </row>
    <row r="618" spans="1:30" x14ac:dyDescent="0.25">
      <c r="A618" s="156">
        <v>1</v>
      </c>
      <c r="B618" s="156">
        <v>2</v>
      </c>
      <c r="C618" s="156">
        <v>3</v>
      </c>
      <c r="D618" s="156">
        <v>4</v>
      </c>
      <c r="E618" s="156">
        <v>5</v>
      </c>
      <c r="F618" s="156">
        <v>6</v>
      </c>
      <c r="G618" s="156">
        <v>7</v>
      </c>
      <c r="H618" s="156">
        <v>8</v>
      </c>
      <c r="I618" s="156">
        <v>9</v>
      </c>
      <c r="J618" s="156">
        <v>10</v>
      </c>
      <c r="K618" s="156">
        <v>11</v>
      </c>
      <c r="L618" s="156">
        <v>12</v>
      </c>
      <c r="M618" s="156">
        <v>13</v>
      </c>
      <c r="N618" s="347">
        <v>14</v>
      </c>
      <c r="O618" s="347"/>
      <c r="P618" s="347"/>
      <c r="Q618" s="347"/>
      <c r="R618" s="347"/>
      <c r="S618" s="347"/>
      <c r="T618" s="347"/>
      <c r="U618" s="347"/>
      <c r="V618" s="347"/>
      <c r="W618" s="347"/>
      <c r="X618" s="347"/>
      <c r="Y618" s="347"/>
      <c r="Z618" s="156">
        <v>15</v>
      </c>
      <c r="AA618" s="347">
        <v>16</v>
      </c>
      <c r="AB618" s="347"/>
      <c r="AC618" s="347"/>
      <c r="AD618" s="347"/>
    </row>
    <row r="619" spans="1:30" x14ac:dyDescent="0.25">
      <c r="A619" s="340" t="s">
        <v>22</v>
      </c>
      <c r="B619" s="340"/>
      <c r="C619" s="337" t="s">
        <v>23</v>
      </c>
      <c r="D619" s="337" t="s">
        <v>24</v>
      </c>
      <c r="E619" s="337" t="s">
        <v>25</v>
      </c>
      <c r="F619" s="337" t="s">
        <v>26</v>
      </c>
      <c r="G619" s="337" t="s">
        <v>27</v>
      </c>
      <c r="H619" s="337" t="s">
        <v>28</v>
      </c>
      <c r="I619" s="337" t="s">
        <v>29</v>
      </c>
      <c r="J619" s="337" t="s">
        <v>30</v>
      </c>
      <c r="K619" s="337" t="s">
        <v>31</v>
      </c>
      <c r="L619" s="337" t="s">
        <v>32</v>
      </c>
      <c r="M619" s="337" t="s">
        <v>33</v>
      </c>
      <c r="N619" s="337" t="s">
        <v>34</v>
      </c>
      <c r="O619" s="337"/>
      <c r="P619" s="337"/>
      <c r="Q619" s="337"/>
      <c r="R619" s="337"/>
      <c r="S619" s="337"/>
      <c r="T619" s="337"/>
      <c r="U619" s="337"/>
      <c r="V619" s="337"/>
      <c r="W619" s="337"/>
      <c r="X619" s="337"/>
      <c r="Y619" s="337"/>
      <c r="Z619" s="337" t="s">
        <v>35</v>
      </c>
      <c r="AA619" s="337" t="s">
        <v>36</v>
      </c>
      <c r="AB619" s="337"/>
      <c r="AC619" s="337"/>
      <c r="AD619" s="337"/>
    </row>
    <row r="620" spans="1:30" x14ac:dyDescent="0.25">
      <c r="A620" s="337" t="s">
        <v>37</v>
      </c>
      <c r="B620" s="337" t="s">
        <v>38</v>
      </c>
      <c r="C620" s="337"/>
      <c r="D620" s="337"/>
      <c r="E620" s="337"/>
      <c r="F620" s="337"/>
      <c r="G620" s="337"/>
      <c r="H620" s="337"/>
      <c r="I620" s="337"/>
      <c r="J620" s="337"/>
      <c r="K620" s="337"/>
      <c r="L620" s="337"/>
      <c r="M620" s="337"/>
      <c r="N620" s="339" t="s">
        <v>39</v>
      </c>
      <c r="O620" s="339"/>
      <c r="P620" s="339"/>
      <c r="Q620" s="339" t="s">
        <v>40</v>
      </c>
      <c r="R620" s="339"/>
      <c r="S620" s="339"/>
      <c r="T620" s="339" t="s">
        <v>41</v>
      </c>
      <c r="U620" s="339"/>
      <c r="V620" s="339"/>
      <c r="W620" s="339" t="s">
        <v>42</v>
      </c>
      <c r="X620" s="339"/>
      <c r="Y620" s="339"/>
      <c r="Z620" s="337"/>
      <c r="AA620" s="161" t="s">
        <v>39</v>
      </c>
      <c r="AB620" s="161" t="s">
        <v>40</v>
      </c>
      <c r="AC620" s="161" t="s">
        <v>41</v>
      </c>
      <c r="AD620" s="161" t="s">
        <v>42</v>
      </c>
    </row>
    <row r="621" spans="1:30" x14ac:dyDescent="0.25">
      <c r="A621" s="337"/>
      <c r="B621" s="337"/>
      <c r="C621" s="337"/>
      <c r="D621" s="337"/>
      <c r="E621" s="337"/>
      <c r="F621" s="337"/>
      <c r="G621" s="375"/>
      <c r="H621" s="337"/>
      <c r="I621" s="337"/>
      <c r="J621" s="337"/>
      <c r="K621" s="337"/>
      <c r="L621" s="337"/>
      <c r="M621" s="337"/>
      <c r="N621" s="154" t="s">
        <v>43</v>
      </c>
      <c r="O621" s="154" t="s">
        <v>44</v>
      </c>
      <c r="P621" s="154" t="s">
        <v>45</v>
      </c>
      <c r="Q621" s="154" t="s">
        <v>46</v>
      </c>
      <c r="R621" s="154" t="s">
        <v>45</v>
      </c>
      <c r="S621" s="154" t="s">
        <v>47</v>
      </c>
      <c r="T621" s="154" t="s">
        <v>47</v>
      </c>
      <c r="U621" s="154" t="s">
        <v>46</v>
      </c>
      <c r="V621" s="154" t="s">
        <v>48</v>
      </c>
      <c r="W621" s="154" t="s">
        <v>49</v>
      </c>
      <c r="X621" s="154" t="s">
        <v>50</v>
      </c>
      <c r="Y621" s="154" t="s">
        <v>51</v>
      </c>
      <c r="Z621" s="337"/>
      <c r="AA621" s="19" t="s">
        <v>52</v>
      </c>
      <c r="AB621" s="19" t="s">
        <v>53</v>
      </c>
      <c r="AC621" s="19" t="s">
        <v>54</v>
      </c>
      <c r="AD621" s="19" t="s">
        <v>55</v>
      </c>
    </row>
    <row r="622" spans="1:30" ht="60" customHeight="1" x14ac:dyDescent="0.25">
      <c r="A622" s="387"/>
      <c r="B622" s="387"/>
      <c r="C622" s="364" t="s">
        <v>693</v>
      </c>
      <c r="D622" s="315" t="s">
        <v>1305</v>
      </c>
      <c r="E622" s="313" t="s">
        <v>1306</v>
      </c>
      <c r="F622" s="316" t="s">
        <v>1307</v>
      </c>
      <c r="G622" s="313" t="s">
        <v>1308</v>
      </c>
      <c r="H622" s="324">
        <v>3</v>
      </c>
      <c r="I622" s="313" t="s">
        <v>1309</v>
      </c>
      <c r="J622" s="315" t="s">
        <v>1310</v>
      </c>
      <c r="K622" s="108" t="s">
        <v>1311</v>
      </c>
      <c r="L622" s="315" t="s">
        <v>1312</v>
      </c>
      <c r="M622" s="313" t="s">
        <v>1313</v>
      </c>
      <c r="N622" s="182"/>
      <c r="O622" s="182"/>
      <c r="P622" s="182"/>
      <c r="Q622" s="182"/>
      <c r="R622" s="182"/>
      <c r="S622" s="232"/>
      <c r="T622" s="182"/>
      <c r="U622" s="182"/>
      <c r="V622" s="232"/>
      <c r="W622" s="182"/>
      <c r="X622" s="182"/>
      <c r="Y622" s="232"/>
      <c r="Z622" s="740"/>
      <c r="AA622" s="494">
        <v>1</v>
      </c>
      <c r="AB622" s="741">
        <v>1</v>
      </c>
      <c r="AC622" s="742"/>
      <c r="AD622" s="741">
        <v>1</v>
      </c>
    </row>
    <row r="623" spans="1:30" ht="60" customHeight="1" x14ac:dyDescent="0.25">
      <c r="A623" s="387"/>
      <c r="B623" s="387"/>
      <c r="C623" s="365"/>
      <c r="D623" s="315"/>
      <c r="E623" s="313"/>
      <c r="F623" s="316"/>
      <c r="G623" s="313"/>
      <c r="H623" s="324"/>
      <c r="I623" s="313"/>
      <c r="J623" s="315"/>
      <c r="K623" s="108" t="s">
        <v>1314</v>
      </c>
      <c r="L623" s="315"/>
      <c r="M623" s="313"/>
      <c r="N623" s="182"/>
      <c r="O623" s="182"/>
      <c r="P623" s="182"/>
      <c r="Q623" s="182"/>
      <c r="R623" s="182"/>
      <c r="S623" s="232"/>
      <c r="T623" s="182"/>
      <c r="U623" s="182"/>
      <c r="V623" s="232"/>
      <c r="W623" s="182"/>
      <c r="X623" s="182"/>
      <c r="Y623" s="232"/>
      <c r="Z623" s="740"/>
      <c r="AA623" s="495"/>
      <c r="AB623" s="741"/>
      <c r="AC623" s="742"/>
      <c r="AD623" s="741"/>
    </row>
    <row r="624" spans="1:30" ht="60" customHeight="1" x14ac:dyDescent="0.25">
      <c r="A624" s="387"/>
      <c r="B624" s="387"/>
      <c r="C624" s="365"/>
      <c r="D624" s="315"/>
      <c r="E624" s="313"/>
      <c r="F624" s="316"/>
      <c r="G624" s="313"/>
      <c r="H624" s="324"/>
      <c r="I624" s="313"/>
      <c r="J624" s="315"/>
      <c r="K624" s="108" t="s">
        <v>1315</v>
      </c>
      <c r="L624" s="315"/>
      <c r="M624" s="313"/>
      <c r="N624" s="182"/>
      <c r="O624" s="182"/>
      <c r="P624" s="182"/>
      <c r="Q624" s="182"/>
      <c r="R624" s="182"/>
      <c r="S624" s="232"/>
      <c r="T624" s="182"/>
      <c r="U624" s="182"/>
      <c r="V624" s="232"/>
      <c r="W624" s="182"/>
      <c r="X624" s="182"/>
      <c r="Y624" s="232"/>
      <c r="Z624" s="740"/>
      <c r="AA624" s="496"/>
      <c r="AB624" s="741"/>
      <c r="AC624" s="742"/>
      <c r="AD624" s="741"/>
    </row>
    <row r="625" spans="1:30" ht="60" customHeight="1" x14ac:dyDescent="0.25">
      <c r="A625" s="387"/>
      <c r="B625" s="387"/>
      <c r="C625" s="365"/>
      <c r="D625" s="315" t="s">
        <v>1316</v>
      </c>
      <c r="E625" s="313" t="s">
        <v>677</v>
      </c>
      <c r="F625" s="316" t="s">
        <v>1317</v>
      </c>
      <c r="G625" s="313" t="s">
        <v>1318</v>
      </c>
      <c r="H625" s="324">
        <v>10</v>
      </c>
      <c r="I625" s="313" t="s">
        <v>1319</v>
      </c>
      <c r="J625" s="315" t="s">
        <v>1320</v>
      </c>
      <c r="K625" s="108" t="s">
        <v>1321</v>
      </c>
      <c r="L625" s="315" t="s">
        <v>1322</v>
      </c>
      <c r="M625" s="313" t="s">
        <v>1323</v>
      </c>
      <c r="N625" s="182"/>
      <c r="O625" s="232"/>
      <c r="P625" s="232"/>
      <c r="Q625" s="232"/>
      <c r="R625" s="232"/>
      <c r="S625" s="232"/>
      <c r="T625" s="232"/>
      <c r="U625" s="232"/>
      <c r="V625" s="232"/>
      <c r="W625" s="232"/>
      <c r="X625" s="232"/>
      <c r="Y625" s="182"/>
      <c r="Z625" s="740"/>
      <c r="AA625" s="743">
        <v>2</v>
      </c>
      <c r="AB625" s="743">
        <v>3</v>
      </c>
      <c r="AC625" s="743">
        <v>3</v>
      </c>
      <c r="AD625" s="743">
        <v>2</v>
      </c>
    </row>
    <row r="626" spans="1:30" ht="60" customHeight="1" x14ac:dyDescent="0.25">
      <c r="A626" s="387"/>
      <c r="B626" s="387"/>
      <c r="C626" s="365"/>
      <c r="D626" s="315"/>
      <c r="E626" s="313"/>
      <c r="F626" s="316"/>
      <c r="G626" s="313"/>
      <c r="H626" s="324"/>
      <c r="I626" s="313"/>
      <c r="J626" s="315"/>
      <c r="K626" s="108" t="s">
        <v>1324</v>
      </c>
      <c r="L626" s="315"/>
      <c r="M626" s="313"/>
      <c r="N626" s="182"/>
      <c r="O626" s="232"/>
      <c r="P626" s="232"/>
      <c r="Q626" s="232"/>
      <c r="R626" s="232"/>
      <c r="S626" s="232"/>
      <c r="T626" s="232"/>
      <c r="U626" s="232"/>
      <c r="V626" s="232"/>
      <c r="W626" s="232"/>
      <c r="X626" s="232"/>
      <c r="Y626" s="182"/>
      <c r="Z626" s="740"/>
      <c r="AA626" s="743"/>
      <c r="AB626" s="743"/>
      <c r="AC626" s="743"/>
      <c r="AD626" s="743"/>
    </row>
    <row r="627" spans="1:30" ht="60" customHeight="1" x14ac:dyDescent="0.25">
      <c r="A627" s="387"/>
      <c r="B627" s="387"/>
      <c r="C627" s="365"/>
      <c r="D627" s="315" t="s">
        <v>1325</v>
      </c>
      <c r="E627" s="313" t="s">
        <v>1306</v>
      </c>
      <c r="F627" s="316" t="s">
        <v>1326</v>
      </c>
      <c r="G627" s="313" t="s">
        <v>1308</v>
      </c>
      <c r="H627" s="324">
        <v>2</v>
      </c>
      <c r="I627" s="313" t="s">
        <v>1327</v>
      </c>
      <c r="J627" s="315" t="s">
        <v>1328</v>
      </c>
      <c r="K627" s="108" t="s">
        <v>1329</v>
      </c>
      <c r="L627" s="315" t="s">
        <v>1322</v>
      </c>
      <c r="M627" s="313" t="s">
        <v>1330</v>
      </c>
      <c r="N627" s="232"/>
      <c r="O627" s="182"/>
      <c r="P627" s="182"/>
      <c r="Q627" s="182"/>
      <c r="R627" s="182"/>
      <c r="S627" s="182"/>
      <c r="T627" s="232"/>
      <c r="U627" s="182"/>
      <c r="V627" s="182"/>
      <c r="W627" s="182"/>
      <c r="X627" s="182"/>
      <c r="Y627" s="182"/>
      <c r="Z627" s="740"/>
      <c r="AA627" s="742"/>
      <c r="AB627" s="741">
        <v>1</v>
      </c>
      <c r="AC627" s="742"/>
      <c r="AD627" s="741">
        <v>1</v>
      </c>
    </row>
    <row r="628" spans="1:30" ht="60" customHeight="1" x14ac:dyDescent="0.25">
      <c r="A628" s="387"/>
      <c r="B628" s="387"/>
      <c r="C628" s="365"/>
      <c r="D628" s="315"/>
      <c r="E628" s="313"/>
      <c r="F628" s="316"/>
      <c r="G628" s="313"/>
      <c r="H628" s="324"/>
      <c r="I628" s="313"/>
      <c r="J628" s="315"/>
      <c r="K628" s="108" t="s">
        <v>1331</v>
      </c>
      <c r="L628" s="315"/>
      <c r="M628" s="313"/>
      <c r="N628" s="182"/>
      <c r="O628" s="232"/>
      <c r="P628" s="232"/>
      <c r="Q628" s="182"/>
      <c r="R628" s="182"/>
      <c r="S628" s="182"/>
      <c r="T628" s="182"/>
      <c r="U628" s="232"/>
      <c r="V628" s="232"/>
      <c r="W628" s="182"/>
      <c r="X628" s="182"/>
      <c r="Y628" s="182"/>
      <c r="Z628" s="740"/>
      <c r="AA628" s="742"/>
      <c r="AB628" s="741"/>
      <c r="AC628" s="742"/>
      <c r="AD628" s="741"/>
    </row>
    <row r="629" spans="1:30" ht="60" customHeight="1" x14ac:dyDescent="0.25">
      <c r="A629" s="387"/>
      <c r="B629" s="387"/>
      <c r="C629" s="365"/>
      <c r="D629" s="315"/>
      <c r="E629" s="313"/>
      <c r="F629" s="316"/>
      <c r="G629" s="313"/>
      <c r="H629" s="324"/>
      <c r="I629" s="313"/>
      <c r="J629" s="315"/>
      <c r="K629" s="108" t="s">
        <v>1332</v>
      </c>
      <c r="L629" s="315"/>
      <c r="M629" s="313"/>
      <c r="N629" s="182"/>
      <c r="O629" s="182"/>
      <c r="P629" s="232"/>
      <c r="Q629" s="232"/>
      <c r="R629" s="182"/>
      <c r="S629" s="182"/>
      <c r="T629" s="182"/>
      <c r="U629" s="182"/>
      <c r="V629" s="232"/>
      <c r="W629" s="232"/>
      <c r="X629" s="182"/>
      <c r="Y629" s="182"/>
      <c r="Z629" s="740"/>
      <c r="AA629" s="742"/>
      <c r="AB629" s="741"/>
      <c r="AC629" s="742"/>
      <c r="AD629" s="741"/>
    </row>
    <row r="630" spans="1:30" ht="60" customHeight="1" x14ac:dyDescent="0.25">
      <c r="A630" s="387"/>
      <c r="B630" s="387"/>
      <c r="C630" s="365"/>
      <c r="D630" s="315"/>
      <c r="E630" s="313"/>
      <c r="F630" s="316"/>
      <c r="G630" s="313"/>
      <c r="H630" s="324"/>
      <c r="I630" s="313"/>
      <c r="J630" s="315"/>
      <c r="K630" s="108" t="s">
        <v>1333</v>
      </c>
      <c r="L630" s="315"/>
      <c r="M630" s="313"/>
      <c r="N630" s="182"/>
      <c r="O630" s="182"/>
      <c r="P630" s="182"/>
      <c r="Q630" s="232"/>
      <c r="R630" s="232"/>
      <c r="S630" s="182"/>
      <c r="T630" s="182"/>
      <c r="U630" s="182"/>
      <c r="V630" s="182"/>
      <c r="W630" s="232"/>
      <c r="X630" s="232"/>
      <c r="Y630" s="182"/>
      <c r="Z630" s="740"/>
      <c r="AA630" s="742"/>
      <c r="AB630" s="741"/>
      <c r="AC630" s="742"/>
      <c r="AD630" s="741"/>
    </row>
    <row r="631" spans="1:30" ht="60" customHeight="1" x14ac:dyDescent="0.25">
      <c r="A631" s="387"/>
      <c r="B631" s="387"/>
      <c r="C631" s="365"/>
      <c r="D631" s="315"/>
      <c r="E631" s="313"/>
      <c r="F631" s="316"/>
      <c r="G631" s="313"/>
      <c r="H631" s="324"/>
      <c r="I631" s="313"/>
      <c r="J631" s="315"/>
      <c r="K631" s="108" t="s">
        <v>1334</v>
      </c>
      <c r="L631" s="315"/>
      <c r="M631" s="313"/>
      <c r="N631" s="182"/>
      <c r="O631" s="182"/>
      <c r="P631" s="182"/>
      <c r="Q631" s="182"/>
      <c r="R631" s="182"/>
      <c r="S631" s="232"/>
      <c r="T631" s="182"/>
      <c r="U631" s="182"/>
      <c r="V631" s="182"/>
      <c r="W631" s="182"/>
      <c r="X631" s="182"/>
      <c r="Y631" s="232"/>
      <c r="Z631" s="740"/>
      <c r="AA631" s="742"/>
      <c r="AB631" s="741"/>
      <c r="AC631" s="742"/>
      <c r="AD631" s="741"/>
    </row>
    <row r="632" spans="1:30" ht="60" customHeight="1" x14ac:dyDescent="0.25">
      <c r="A632" s="387"/>
      <c r="B632" s="387"/>
      <c r="C632" s="365"/>
      <c r="D632" s="315" t="s">
        <v>1806</v>
      </c>
      <c r="E632" s="313" t="s">
        <v>1306</v>
      </c>
      <c r="F632" s="316" t="s">
        <v>1335</v>
      </c>
      <c r="G632" s="313" t="s">
        <v>1308</v>
      </c>
      <c r="H632" s="324">
        <v>1</v>
      </c>
      <c r="I632" s="313" t="s">
        <v>1336</v>
      </c>
      <c r="J632" s="313" t="s">
        <v>1337</v>
      </c>
      <c r="K632" s="108" t="s">
        <v>1338</v>
      </c>
      <c r="L632" s="313" t="s">
        <v>1322</v>
      </c>
      <c r="M632" s="313" t="s">
        <v>1330</v>
      </c>
      <c r="N632" s="182"/>
      <c r="O632" s="182"/>
      <c r="P632" s="182"/>
      <c r="Q632" s="182"/>
      <c r="R632" s="182"/>
      <c r="S632" s="182"/>
      <c r="T632" s="182"/>
      <c r="U632" s="182"/>
      <c r="V632" s="182"/>
      <c r="W632" s="182"/>
      <c r="X632" s="182"/>
      <c r="Y632" s="182"/>
      <c r="Z632" s="740"/>
      <c r="AA632" s="858"/>
      <c r="AB632" s="858"/>
      <c r="AC632" s="858"/>
      <c r="AD632" s="743">
        <v>1</v>
      </c>
    </row>
    <row r="633" spans="1:30" ht="60" customHeight="1" x14ac:dyDescent="0.25">
      <c r="A633" s="387"/>
      <c r="B633" s="387"/>
      <c r="C633" s="365"/>
      <c r="D633" s="315"/>
      <c r="E633" s="313"/>
      <c r="F633" s="316"/>
      <c r="G633" s="313"/>
      <c r="H633" s="324"/>
      <c r="I633" s="313"/>
      <c r="J633" s="313"/>
      <c r="K633" s="108" t="s">
        <v>1339</v>
      </c>
      <c r="L633" s="313"/>
      <c r="M633" s="313"/>
      <c r="N633" s="182"/>
      <c r="O633" s="182"/>
      <c r="P633" s="182"/>
      <c r="Q633" s="182"/>
      <c r="R633" s="182"/>
      <c r="S633" s="182"/>
      <c r="T633" s="182"/>
      <c r="U633" s="182"/>
      <c r="V633" s="182"/>
      <c r="W633" s="182"/>
      <c r="X633" s="182"/>
      <c r="Y633" s="182"/>
      <c r="Z633" s="740"/>
      <c r="AA633" s="858"/>
      <c r="AB633" s="858"/>
      <c r="AC633" s="858"/>
      <c r="AD633" s="743"/>
    </row>
    <row r="634" spans="1:30" ht="60" customHeight="1" x14ac:dyDescent="0.25">
      <c r="A634" s="387"/>
      <c r="B634" s="387"/>
      <c r="C634" s="365"/>
      <c r="D634" s="315"/>
      <c r="E634" s="313"/>
      <c r="F634" s="316"/>
      <c r="G634" s="313"/>
      <c r="H634" s="324"/>
      <c r="I634" s="313"/>
      <c r="J634" s="313"/>
      <c r="K634" s="108" t="s">
        <v>1340</v>
      </c>
      <c r="L634" s="313"/>
      <c r="M634" s="313"/>
      <c r="N634" s="182"/>
      <c r="O634" s="182"/>
      <c r="P634" s="182"/>
      <c r="Q634" s="182"/>
      <c r="R634" s="182"/>
      <c r="S634" s="182"/>
      <c r="T634" s="182"/>
      <c r="U634" s="182"/>
      <c r="V634" s="182"/>
      <c r="W634" s="182"/>
      <c r="X634" s="182"/>
      <c r="Y634" s="232"/>
      <c r="Z634" s="740"/>
      <c r="AA634" s="858"/>
      <c r="AB634" s="858"/>
      <c r="AC634" s="858"/>
      <c r="AD634" s="743"/>
    </row>
    <row r="635" spans="1:30" ht="60" customHeight="1" x14ac:dyDescent="0.25">
      <c r="A635" s="387"/>
      <c r="B635" s="387"/>
      <c r="C635" s="365"/>
      <c r="D635" s="315" t="s">
        <v>1341</v>
      </c>
      <c r="E635" s="313" t="s">
        <v>677</v>
      </c>
      <c r="F635" s="313" t="s">
        <v>1342</v>
      </c>
      <c r="G635" s="313" t="s">
        <v>1343</v>
      </c>
      <c r="H635" s="313">
        <v>10</v>
      </c>
      <c r="I635" s="313" t="s">
        <v>1344</v>
      </c>
      <c r="J635" s="313" t="s">
        <v>1345</v>
      </c>
      <c r="K635" s="215" t="s">
        <v>1346</v>
      </c>
      <c r="L635" s="315" t="s">
        <v>1322</v>
      </c>
      <c r="M635" s="313" t="s">
        <v>1347</v>
      </c>
      <c r="N635" s="182"/>
      <c r="O635" s="232"/>
      <c r="P635" s="232"/>
      <c r="Q635" s="232"/>
      <c r="R635" s="232"/>
      <c r="S635" s="232"/>
      <c r="T635" s="232"/>
      <c r="U635" s="232"/>
      <c r="V635" s="232"/>
      <c r="W635" s="232"/>
      <c r="X635" s="232"/>
      <c r="Y635" s="182"/>
      <c r="Z635" s="740"/>
      <c r="AA635" s="743">
        <v>2</v>
      </c>
      <c r="AB635" s="743">
        <v>3</v>
      </c>
      <c r="AC635" s="743">
        <v>3</v>
      </c>
      <c r="AD635" s="743">
        <v>2</v>
      </c>
    </row>
    <row r="636" spans="1:30" ht="60" customHeight="1" x14ac:dyDescent="0.25">
      <c r="A636" s="387"/>
      <c r="B636" s="387"/>
      <c r="C636" s="365"/>
      <c r="D636" s="315"/>
      <c r="E636" s="313"/>
      <c r="F636" s="313"/>
      <c r="G636" s="313"/>
      <c r="H636" s="313"/>
      <c r="I636" s="313"/>
      <c r="J636" s="313"/>
      <c r="K636" s="108" t="s">
        <v>1348</v>
      </c>
      <c r="L636" s="315"/>
      <c r="M636" s="313"/>
      <c r="N636" s="182"/>
      <c r="O636" s="232"/>
      <c r="P636" s="232"/>
      <c r="Q636" s="232"/>
      <c r="R636" s="232"/>
      <c r="S636" s="232"/>
      <c r="T636" s="232"/>
      <c r="U636" s="232"/>
      <c r="V636" s="232"/>
      <c r="W636" s="232"/>
      <c r="X636" s="232"/>
      <c r="Y636" s="182"/>
      <c r="Z636" s="740"/>
      <c r="AA636" s="743"/>
      <c r="AB636" s="743"/>
      <c r="AC636" s="743"/>
      <c r="AD636" s="743"/>
    </row>
    <row r="637" spans="1:30" ht="60" customHeight="1" x14ac:dyDescent="0.25">
      <c r="A637" s="387"/>
      <c r="B637" s="387"/>
      <c r="C637" s="365"/>
      <c r="D637" s="315"/>
      <c r="E637" s="313"/>
      <c r="F637" s="313"/>
      <c r="G637" s="313"/>
      <c r="H637" s="313"/>
      <c r="I637" s="313"/>
      <c r="J637" s="313"/>
      <c r="K637" s="108" t="s">
        <v>1349</v>
      </c>
      <c r="L637" s="315"/>
      <c r="M637" s="313"/>
      <c r="N637" s="182"/>
      <c r="O637" s="232"/>
      <c r="P637" s="232"/>
      <c r="Q637" s="232"/>
      <c r="R637" s="232"/>
      <c r="S637" s="232"/>
      <c r="T637" s="232"/>
      <c r="U637" s="232"/>
      <c r="V637" s="232"/>
      <c r="W637" s="232"/>
      <c r="X637" s="232"/>
      <c r="Y637" s="182"/>
      <c r="Z637" s="740"/>
      <c r="AA637" s="743"/>
      <c r="AB637" s="743"/>
      <c r="AC637" s="743"/>
      <c r="AD637" s="743"/>
    </row>
    <row r="638" spans="1:30" ht="60" customHeight="1" x14ac:dyDescent="0.25">
      <c r="A638" s="387"/>
      <c r="B638" s="387"/>
      <c r="C638" s="365"/>
      <c r="D638" s="315"/>
      <c r="E638" s="313"/>
      <c r="F638" s="313"/>
      <c r="G638" s="313"/>
      <c r="H638" s="313"/>
      <c r="I638" s="313"/>
      <c r="J638" s="313"/>
      <c r="K638" s="108" t="s">
        <v>1350</v>
      </c>
      <c r="L638" s="315"/>
      <c r="M638" s="313"/>
      <c r="N638" s="182"/>
      <c r="O638" s="232"/>
      <c r="P638" s="232"/>
      <c r="Q638" s="232"/>
      <c r="R638" s="232"/>
      <c r="S638" s="232"/>
      <c r="T638" s="232"/>
      <c r="U638" s="232"/>
      <c r="V638" s="232"/>
      <c r="W638" s="232"/>
      <c r="X638" s="232"/>
      <c r="Y638" s="182"/>
      <c r="Z638" s="740"/>
      <c r="AA638" s="743"/>
      <c r="AB638" s="743"/>
      <c r="AC638" s="743"/>
      <c r="AD638" s="743"/>
    </row>
    <row r="639" spans="1:30" ht="60" customHeight="1" x14ac:dyDescent="0.25">
      <c r="A639" s="387"/>
      <c r="B639" s="387"/>
      <c r="C639" s="365"/>
      <c r="D639" s="322" t="s">
        <v>1352</v>
      </c>
      <c r="E639" s="335" t="s">
        <v>677</v>
      </c>
      <c r="F639" s="367" t="s">
        <v>1353</v>
      </c>
      <c r="G639" s="335" t="s">
        <v>1358</v>
      </c>
      <c r="H639" s="335">
        <v>60</v>
      </c>
      <c r="I639" s="335" t="s">
        <v>1354</v>
      </c>
      <c r="J639" s="335" t="s">
        <v>1355</v>
      </c>
      <c r="K639" s="108" t="s">
        <v>1356</v>
      </c>
      <c r="L639" s="313" t="s">
        <v>1351</v>
      </c>
      <c r="M639" s="313" t="s">
        <v>1357</v>
      </c>
      <c r="N639" s="232"/>
      <c r="O639" s="182"/>
      <c r="P639" s="182"/>
      <c r="Q639" s="232"/>
      <c r="R639" s="182"/>
      <c r="S639" s="182"/>
      <c r="T639" s="232"/>
      <c r="U639" s="182"/>
      <c r="V639" s="182"/>
      <c r="W639" s="232"/>
      <c r="X639" s="182"/>
      <c r="Y639" s="182"/>
      <c r="Z639" s="740"/>
      <c r="AA639" s="859"/>
      <c r="AB639" s="859"/>
      <c r="AC639" s="391">
        <v>30</v>
      </c>
      <c r="AD639" s="391">
        <v>30</v>
      </c>
    </row>
    <row r="640" spans="1:30" ht="60" customHeight="1" x14ac:dyDescent="0.25">
      <c r="A640" s="387"/>
      <c r="B640" s="387"/>
      <c r="C640" s="365"/>
      <c r="D640" s="334"/>
      <c r="E640" s="336"/>
      <c r="F640" s="368"/>
      <c r="G640" s="317"/>
      <c r="H640" s="317"/>
      <c r="I640" s="336"/>
      <c r="J640" s="336"/>
      <c r="K640" s="108" t="s">
        <v>1359</v>
      </c>
      <c r="L640" s="313"/>
      <c r="M640" s="313"/>
      <c r="N640" s="182"/>
      <c r="O640" s="232"/>
      <c r="P640" s="232"/>
      <c r="Q640" s="232"/>
      <c r="R640" s="232"/>
      <c r="S640" s="182"/>
      <c r="T640" s="182"/>
      <c r="U640" s="182"/>
      <c r="V640" s="182"/>
      <c r="W640" s="182"/>
      <c r="X640" s="182"/>
      <c r="Y640" s="182"/>
      <c r="Z640" s="740"/>
      <c r="AA640" s="860"/>
      <c r="AB640" s="860"/>
      <c r="AC640" s="393"/>
      <c r="AD640" s="393"/>
    </row>
    <row r="641" spans="1:30" ht="60" customHeight="1" x14ac:dyDescent="0.25">
      <c r="A641" s="387"/>
      <c r="B641" s="387"/>
      <c r="C641" s="365"/>
      <c r="D641" s="321"/>
      <c r="E641" s="317"/>
      <c r="F641" s="369"/>
      <c r="G641" s="160" t="s">
        <v>1360</v>
      </c>
      <c r="H641" s="160">
        <v>4</v>
      </c>
      <c r="I641" s="317"/>
      <c r="J641" s="317"/>
      <c r="K641" s="108" t="s">
        <v>1361</v>
      </c>
      <c r="L641" s="313"/>
      <c r="M641" s="313"/>
      <c r="N641" s="232"/>
      <c r="O641" s="182"/>
      <c r="P641" s="182"/>
      <c r="Q641" s="232"/>
      <c r="R641" s="182"/>
      <c r="S641" s="182"/>
      <c r="T641" s="232"/>
      <c r="U641" s="182"/>
      <c r="V641" s="182"/>
      <c r="W641" s="232"/>
      <c r="X641" s="182"/>
      <c r="Y641" s="182"/>
      <c r="Z641" s="740"/>
      <c r="AA641" s="186">
        <v>1</v>
      </c>
      <c r="AB641" s="186">
        <v>1</v>
      </c>
      <c r="AC641" s="186">
        <v>1</v>
      </c>
      <c r="AD641" s="186">
        <v>1</v>
      </c>
    </row>
    <row r="642" spans="1:30" ht="60" customHeight="1" x14ac:dyDescent="0.25">
      <c r="A642" s="387"/>
      <c r="B642" s="387"/>
      <c r="C642" s="365"/>
      <c r="D642" s="315" t="s">
        <v>1362</v>
      </c>
      <c r="E642" s="313" t="s">
        <v>677</v>
      </c>
      <c r="F642" s="316" t="s">
        <v>1363</v>
      </c>
      <c r="G642" s="313" t="s">
        <v>1364</v>
      </c>
      <c r="H642" s="313">
        <v>3</v>
      </c>
      <c r="I642" s="313" t="s">
        <v>1365</v>
      </c>
      <c r="J642" s="313" t="s">
        <v>1366</v>
      </c>
      <c r="K642" s="108" t="s">
        <v>1367</v>
      </c>
      <c r="L642" s="313" t="s">
        <v>1351</v>
      </c>
      <c r="M642" s="313" t="s">
        <v>1368</v>
      </c>
      <c r="N642" s="232"/>
      <c r="O642" s="182"/>
      <c r="P642" s="164"/>
      <c r="Q642" s="182"/>
      <c r="R642" s="182"/>
      <c r="S642" s="182"/>
      <c r="T642" s="182"/>
      <c r="U642" s="182"/>
      <c r="V642" s="182"/>
      <c r="W642" s="182"/>
      <c r="X642" s="182"/>
      <c r="Y642" s="182"/>
      <c r="Z642" s="740"/>
      <c r="AA642" s="323"/>
      <c r="AB642" s="324">
        <v>1</v>
      </c>
      <c r="AC642" s="324">
        <v>1</v>
      </c>
      <c r="AD642" s="324">
        <v>1</v>
      </c>
    </row>
    <row r="643" spans="1:30" ht="60" customHeight="1" x14ac:dyDescent="0.25">
      <c r="A643" s="387"/>
      <c r="B643" s="387"/>
      <c r="C643" s="365"/>
      <c r="D643" s="315"/>
      <c r="E643" s="313"/>
      <c r="F643" s="316"/>
      <c r="G643" s="313"/>
      <c r="H643" s="313"/>
      <c r="I643" s="313"/>
      <c r="J643" s="313"/>
      <c r="K643" s="108" t="s">
        <v>1369</v>
      </c>
      <c r="L643" s="313"/>
      <c r="M643" s="313"/>
      <c r="N643" s="182"/>
      <c r="O643" s="232"/>
      <c r="P643" s="164"/>
      <c r="Q643" s="182"/>
      <c r="R643" s="232"/>
      <c r="S643" s="164"/>
      <c r="T643" s="182"/>
      <c r="U643" s="232"/>
      <c r="V643" s="164"/>
      <c r="W643" s="182"/>
      <c r="X643" s="232"/>
      <c r="Y643" s="164"/>
      <c r="Z643" s="740"/>
      <c r="AA643" s="323"/>
      <c r="AB643" s="324"/>
      <c r="AC643" s="324"/>
      <c r="AD643" s="324"/>
    </row>
    <row r="644" spans="1:30" ht="60" customHeight="1" x14ac:dyDescent="0.25">
      <c r="A644" s="387"/>
      <c r="B644" s="387"/>
      <c r="C644" s="365"/>
      <c r="D644" s="315"/>
      <c r="E644" s="313"/>
      <c r="F644" s="316"/>
      <c r="G644" s="313"/>
      <c r="H644" s="313"/>
      <c r="I644" s="313"/>
      <c r="J644" s="313"/>
      <c r="K644" s="108" t="s">
        <v>1370</v>
      </c>
      <c r="L644" s="313"/>
      <c r="M644" s="313"/>
      <c r="N644" s="182"/>
      <c r="O644" s="232"/>
      <c r="P644" s="232"/>
      <c r="Q644" s="182"/>
      <c r="R644" s="232"/>
      <c r="S644" s="232"/>
      <c r="T644" s="182"/>
      <c r="U644" s="232"/>
      <c r="V644" s="232"/>
      <c r="W644" s="182"/>
      <c r="X644" s="232"/>
      <c r="Y644" s="232"/>
      <c r="Z644" s="740"/>
      <c r="AA644" s="323"/>
      <c r="AB644" s="324"/>
      <c r="AC644" s="324"/>
      <c r="AD644" s="324"/>
    </row>
    <row r="645" spans="1:30" ht="60" customHeight="1" x14ac:dyDescent="0.25">
      <c r="A645" s="387"/>
      <c r="B645" s="387"/>
      <c r="C645" s="365"/>
      <c r="D645" s="315"/>
      <c r="E645" s="313"/>
      <c r="F645" s="316"/>
      <c r="G645" s="313"/>
      <c r="H645" s="313"/>
      <c r="I645" s="313"/>
      <c r="J645" s="313"/>
      <c r="K645" s="108" t="s">
        <v>1371</v>
      </c>
      <c r="L645" s="313"/>
      <c r="M645" s="313"/>
      <c r="N645" s="182"/>
      <c r="O645" s="182"/>
      <c r="P645" s="232"/>
      <c r="Q645" s="182"/>
      <c r="R645" s="182"/>
      <c r="S645" s="232"/>
      <c r="T645" s="182"/>
      <c r="U645" s="182"/>
      <c r="V645" s="232"/>
      <c r="W645" s="182"/>
      <c r="X645" s="182"/>
      <c r="Y645" s="232"/>
      <c r="Z645" s="740"/>
      <c r="AA645" s="323"/>
      <c r="AB645" s="324"/>
      <c r="AC645" s="324"/>
      <c r="AD645" s="324"/>
    </row>
    <row r="646" spans="1:30" ht="60" customHeight="1" x14ac:dyDescent="0.25">
      <c r="A646" s="387"/>
      <c r="B646" s="387"/>
      <c r="C646" s="365"/>
      <c r="D646" s="315"/>
      <c r="E646" s="313"/>
      <c r="F646" s="316"/>
      <c r="G646" s="313"/>
      <c r="H646" s="313"/>
      <c r="I646" s="313"/>
      <c r="J646" s="313"/>
      <c r="K646" s="108" t="s">
        <v>1372</v>
      </c>
      <c r="L646" s="313"/>
      <c r="M646" s="313"/>
      <c r="N646" s="182"/>
      <c r="O646" s="182"/>
      <c r="P646" s="182"/>
      <c r="Q646" s="232"/>
      <c r="R646" s="182"/>
      <c r="S646" s="182"/>
      <c r="T646" s="232"/>
      <c r="U646" s="182"/>
      <c r="V646" s="182"/>
      <c r="W646" s="232"/>
      <c r="X646" s="182"/>
      <c r="Y646" s="182"/>
      <c r="Z646" s="740"/>
      <c r="AA646" s="323"/>
      <c r="AB646" s="324"/>
      <c r="AC646" s="324"/>
      <c r="AD646" s="324"/>
    </row>
    <row r="647" spans="1:30" ht="60" customHeight="1" x14ac:dyDescent="0.25">
      <c r="A647" s="387"/>
      <c r="B647" s="387"/>
      <c r="C647" s="365"/>
      <c r="D647" s="315"/>
      <c r="E647" s="313"/>
      <c r="F647" s="316"/>
      <c r="G647" s="313"/>
      <c r="H647" s="313"/>
      <c r="I647" s="313"/>
      <c r="J647" s="313"/>
      <c r="K647" s="108" t="s">
        <v>1373</v>
      </c>
      <c r="L647" s="313"/>
      <c r="M647" s="313"/>
      <c r="N647" s="182"/>
      <c r="O647" s="182"/>
      <c r="P647" s="182"/>
      <c r="Q647" s="232"/>
      <c r="R647" s="182"/>
      <c r="S647" s="182"/>
      <c r="T647" s="232"/>
      <c r="U647" s="182"/>
      <c r="V647" s="182"/>
      <c r="W647" s="232"/>
      <c r="X647" s="182"/>
      <c r="Y647" s="182"/>
      <c r="Z647" s="740"/>
      <c r="AA647" s="323"/>
      <c r="AB647" s="324"/>
      <c r="AC647" s="324"/>
      <c r="AD647" s="324"/>
    </row>
    <row r="648" spans="1:30" ht="60" customHeight="1" x14ac:dyDescent="0.25">
      <c r="A648" s="387"/>
      <c r="B648" s="387"/>
      <c r="C648" s="365"/>
      <c r="D648" s="315" t="s">
        <v>1374</v>
      </c>
      <c r="E648" s="313" t="s">
        <v>677</v>
      </c>
      <c r="F648" s="316" t="s">
        <v>1375</v>
      </c>
      <c r="G648" s="313" t="s">
        <v>1376</v>
      </c>
      <c r="H648" s="313">
        <v>1</v>
      </c>
      <c r="I648" s="313" t="s">
        <v>1377</v>
      </c>
      <c r="J648" s="313" t="s">
        <v>1378</v>
      </c>
      <c r="K648" s="108" t="s">
        <v>1379</v>
      </c>
      <c r="L648" s="313" t="s">
        <v>1351</v>
      </c>
      <c r="M648" s="313" t="s">
        <v>1380</v>
      </c>
      <c r="N648" s="232"/>
      <c r="O648" s="182"/>
      <c r="P648" s="182"/>
      <c r="Q648" s="182"/>
      <c r="R648" s="182"/>
      <c r="S648" s="182"/>
      <c r="T648" s="182"/>
      <c r="U648" s="182"/>
      <c r="V648" s="182"/>
      <c r="W648" s="182"/>
      <c r="X648" s="182"/>
      <c r="Y648" s="182"/>
      <c r="Z648" s="740"/>
      <c r="AA648" s="323"/>
      <c r="AB648" s="324">
        <v>1</v>
      </c>
      <c r="AC648" s="323"/>
      <c r="AD648" s="859"/>
    </row>
    <row r="649" spans="1:30" ht="60" customHeight="1" x14ac:dyDescent="0.25">
      <c r="A649" s="387"/>
      <c r="B649" s="387"/>
      <c r="C649" s="365"/>
      <c r="D649" s="315"/>
      <c r="E649" s="313"/>
      <c r="F649" s="316"/>
      <c r="G649" s="313"/>
      <c r="H649" s="313"/>
      <c r="I649" s="313"/>
      <c r="J649" s="313"/>
      <c r="K649" s="108" t="s">
        <v>1381</v>
      </c>
      <c r="L649" s="313"/>
      <c r="M649" s="313"/>
      <c r="N649" s="182"/>
      <c r="O649" s="232"/>
      <c r="P649" s="232"/>
      <c r="Q649" s="182"/>
      <c r="R649" s="182"/>
      <c r="S649" s="182"/>
      <c r="T649" s="182"/>
      <c r="U649" s="182"/>
      <c r="V649" s="182"/>
      <c r="W649" s="182"/>
      <c r="X649" s="182"/>
      <c r="Y649" s="182"/>
      <c r="Z649" s="740"/>
      <c r="AA649" s="323"/>
      <c r="AB649" s="324"/>
      <c r="AC649" s="323"/>
      <c r="AD649" s="870"/>
    </row>
    <row r="650" spans="1:30" ht="60" customHeight="1" x14ac:dyDescent="0.25">
      <c r="A650" s="387"/>
      <c r="B650" s="387"/>
      <c r="C650" s="365"/>
      <c r="D650" s="315"/>
      <c r="E650" s="313"/>
      <c r="F650" s="316"/>
      <c r="G650" s="313"/>
      <c r="H650" s="313"/>
      <c r="I650" s="313"/>
      <c r="J650" s="313"/>
      <c r="K650" s="108" t="s">
        <v>1382</v>
      </c>
      <c r="L650" s="313"/>
      <c r="M650" s="313"/>
      <c r="N650" s="182"/>
      <c r="O650" s="232"/>
      <c r="P650" s="232"/>
      <c r="Q650" s="182"/>
      <c r="R650" s="182"/>
      <c r="S650" s="182"/>
      <c r="T650" s="182"/>
      <c r="U650" s="182"/>
      <c r="V650" s="182"/>
      <c r="W650" s="182"/>
      <c r="X650" s="182"/>
      <c r="Y650" s="182"/>
      <c r="Z650" s="740"/>
      <c r="AA650" s="323"/>
      <c r="AB650" s="324"/>
      <c r="AC650" s="323"/>
      <c r="AD650" s="870"/>
    </row>
    <row r="651" spans="1:30" ht="60" customHeight="1" x14ac:dyDescent="0.25">
      <c r="A651" s="387"/>
      <c r="B651" s="387"/>
      <c r="C651" s="365"/>
      <c r="D651" s="315"/>
      <c r="E651" s="313"/>
      <c r="F651" s="316"/>
      <c r="G651" s="313"/>
      <c r="H651" s="313"/>
      <c r="I651" s="313"/>
      <c r="J651" s="313"/>
      <c r="K651" s="108" t="s">
        <v>1383</v>
      </c>
      <c r="L651" s="313"/>
      <c r="M651" s="313"/>
      <c r="N651" s="182"/>
      <c r="O651" s="182"/>
      <c r="P651" s="232"/>
      <c r="Q651" s="232"/>
      <c r="R651" s="182"/>
      <c r="S651" s="182"/>
      <c r="T651" s="182"/>
      <c r="U651" s="182"/>
      <c r="V651" s="182"/>
      <c r="W651" s="182"/>
      <c r="X651" s="182"/>
      <c r="Y651" s="182"/>
      <c r="Z651" s="740"/>
      <c r="AA651" s="323"/>
      <c r="AB651" s="324"/>
      <c r="AC651" s="323"/>
      <c r="AD651" s="860"/>
    </row>
    <row r="652" spans="1:30" ht="60" customHeight="1" x14ac:dyDescent="0.25">
      <c r="A652" s="387"/>
      <c r="B652" s="387"/>
      <c r="C652" s="365"/>
      <c r="D652" s="315" t="s">
        <v>1384</v>
      </c>
      <c r="E652" s="313" t="s">
        <v>677</v>
      </c>
      <c r="F652" s="313" t="s">
        <v>1385</v>
      </c>
      <c r="G652" s="313" t="s">
        <v>1386</v>
      </c>
      <c r="H652" s="313">
        <v>1</v>
      </c>
      <c r="I652" s="313" t="s">
        <v>1387</v>
      </c>
      <c r="J652" s="313" t="s">
        <v>1388</v>
      </c>
      <c r="K652" s="108" t="s">
        <v>1389</v>
      </c>
      <c r="L652" s="313" t="s">
        <v>1351</v>
      </c>
      <c r="M652" s="313" t="s">
        <v>1390</v>
      </c>
      <c r="N652" s="232"/>
      <c r="O652" s="103"/>
      <c r="P652" s="103"/>
      <c r="Q652" s="103"/>
      <c r="R652" s="182"/>
      <c r="S652" s="182"/>
      <c r="T652" s="182"/>
      <c r="U652" s="182"/>
      <c r="V652" s="182"/>
      <c r="W652" s="182"/>
      <c r="X652" s="182"/>
      <c r="Y652" s="182"/>
      <c r="Z652" s="323"/>
      <c r="AA652" s="323"/>
      <c r="AB652" s="323"/>
      <c r="AC652" s="323"/>
      <c r="AD652" s="871">
        <v>1</v>
      </c>
    </row>
    <row r="653" spans="1:30" ht="60" customHeight="1" x14ac:dyDescent="0.25">
      <c r="A653" s="387"/>
      <c r="B653" s="387"/>
      <c r="C653" s="365"/>
      <c r="D653" s="315"/>
      <c r="E653" s="313"/>
      <c r="F653" s="313"/>
      <c r="G653" s="313"/>
      <c r="H653" s="313"/>
      <c r="I653" s="313"/>
      <c r="J653" s="313"/>
      <c r="K653" s="108" t="s">
        <v>1391</v>
      </c>
      <c r="L653" s="313"/>
      <c r="M653" s="313"/>
      <c r="N653" s="103"/>
      <c r="O653" s="103"/>
      <c r="P653" s="103"/>
      <c r="Q653" s="232"/>
      <c r="R653" s="232"/>
      <c r="S653" s="232"/>
      <c r="T653" s="232"/>
      <c r="U653" s="232"/>
      <c r="V653" s="232"/>
      <c r="W653" s="232"/>
      <c r="X653" s="232"/>
      <c r="Y653" s="182"/>
      <c r="Z653" s="323"/>
      <c r="AA653" s="323"/>
      <c r="AB653" s="323"/>
      <c r="AC653" s="323"/>
      <c r="AD653" s="871"/>
    </row>
    <row r="654" spans="1:30" ht="60" customHeight="1" x14ac:dyDescent="0.25">
      <c r="A654" s="387"/>
      <c r="B654" s="387"/>
      <c r="C654" s="365"/>
      <c r="D654" s="315"/>
      <c r="E654" s="313"/>
      <c r="F654" s="313"/>
      <c r="G654" s="313"/>
      <c r="H654" s="313"/>
      <c r="I654" s="313"/>
      <c r="J654" s="313"/>
      <c r="K654" s="108" t="s">
        <v>1392</v>
      </c>
      <c r="L654" s="313"/>
      <c r="M654" s="313"/>
      <c r="N654" s="103"/>
      <c r="O654" s="103"/>
      <c r="P654" s="103"/>
      <c r="Q654" s="182"/>
      <c r="R654" s="182"/>
      <c r="S654" s="182"/>
      <c r="T654" s="182"/>
      <c r="U654" s="182"/>
      <c r="V654" s="182"/>
      <c r="W654" s="182"/>
      <c r="X654" s="232"/>
      <c r="Y654" s="182"/>
      <c r="Z654" s="323"/>
      <c r="AA654" s="323"/>
      <c r="AB654" s="323"/>
      <c r="AC654" s="323"/>
      <c r="AD654" s="871"/>
    </row>
    <row r="655" spans="1:30" ht="60" customHeight="1" x14ac:dyDescent="0.25">
      <c r="A655" s="387"/>
      <c r="B655" s="387"/>
      <c r="C655" s="365"/>
      <c r="D655" s="315"/>
      <c r="E655" s="313"/>
      <c r="F655" s="313"/>
      <c r="G655" s="313"/>
      <c r="H655" s="313"/>
      <c r="I655" s="313"/>
      <c r="J655" s="313"/>
      <c r="K655" s="108" t="s">
        <v>1393</v>
      </c>
      <c r="L655" s="313"/>
      <c r="M655" s="313"/>
      <c r="N655" s="103"/>
      <c r="O655" s="103"/>
      <c r="P655" s="103"/>
      <c r="Q655" s="182"/>
      <c r="R655" s="182"/>
      <c r="S655" s="182"/>
      <c r="T655" s="182"/>
      <c r="U655" s="182"/>
      <c r="V655" s="182"/>
      <c r="W655" s="182"/>
      <c r="X655" s="232"/>
      <c r="Y655" s="182"/>
      <c r="Z655" s="323"/>
      <c r="AA655" s="323"/>
      <c r="AB655" s="323"/>
      <c r="AC655" s="323"/>
      <c r="AD655" s="871"/>
    </row>
    <row r="656" spans="1:30" ht="60" customHeight="1" x14ac:dyDescent="0.25">
      <c r="A656" s="387"/>
      <c r="B656" s="387"/>
      <c r="C656" s="365"/>
      <c r="D656" s="315"/>
      <c r="E656" s="313"/>
      <c r="F656" s="313"/>
      <c r="G656" s="313"/>
      <c r="H656" s="313"/>
      <c r="I656" s="313"/>
      <c r="J656" s="313"/>
      <c r="K656" s="108" t="s">
        <v>1394</v>
      </c>
      <c r="L656" s="313"/>
      <c r="M656" s="313"/>
      <c r="N656" s="103"/>
      <c r="O656" s="103"/>
      <c r="P656" s="103"/>
      <c r="Q656" s="182"/>
      <c r="R656" s="182"/>
      <c r="S656" s="182"/>
      <c r="T656" s="182"/>
      <c r="U656" s="182"/>
      <c r="V656" s="182"/>
      <c r="W656" s="182"/>
      <c r="X656" s="232"/>
      <c r="Y656" s="182"/>
      <c r="Z656" s="323"/>
      <c r="AA656" s="323"/>
      <c r="AB656" s="323"/>
      <c r="AC656" s="323"/>
      <c r="AD656" s="871"/>
    </row>
    <row r="657" spans="1:30" ht="60" customHeight="1" x14ac:dyDescent="0.25">
      <c r="A657" s="387"/>
      <c r="B657" s="387"/>
      <c r="C657" s="365"/>
      <c r="D657" s="315" t="s">
        <v>1395</v>
      </c>
      <c r="E657" s="313" t="s">
        <v>677</v>
      </c>
      <c r="F657" s="313" t="s">
        <v>1396</v>
      </c>
      <c r="G657" s="313" t="s">
        <v>1386</v>
      </c>
      <c r="H657" s="313">
        <v>1</v>
      </c>
      <c r="I657" s="313" t="s">
        <v>1397</v>
      </c>
      <c r="J657" s="313" t="s">
        <v>1398</v>
      </c>
      <c r="K657" s="108" t="s">
        <v>1389</v>
      </c>
      <c r="L657" s="313" t="s">
        <v>1351</v>
      </c>
      <c r="M657" s="313" t="s">
        <v>1390</v>
      </c>
      <c r="N657" s="182"/>
      <c r="O657" s="182"/>
      <c r="P657" s="182"/>
      <c r="Q657" s="110"/>
      <c r="R657" s="182"/>
      <c r="S657" s="110"/>
      <c r="T657" s="110"/>
      <c r="U657" s="163"/>
      <c r="V657" s="232"/>
      <c r="W657" s="182"/>
      <c r="X657" s="182"/>
      <c r="Y657" s="103"/>
      <c r="Z657" s="323"/>
      <c r="AA657" s="323"/>
      <c r="AB657" s="323"/>
      <c r="AC657" s="323"/>
      <c r="AD657" s="324">
        <v>1</v>
      </c>
    </row>
    <row r="658" spans="1:30" ht="60" customHeight="1" x14ac:dyDescent="0.25">
      <c r="A658" s="387"/>
      <c r="B658" s="387"/>
      <c r="C658" s="365"/>
      <c r="D658" s="315"/>
      <c r="E658" s="313"/>
      <c r="F658" s="313"/>
      <c r="G658" s="313"/>
      <c r="H658" s="313"/>
      <c r="I658" s="313"/>
      <c r="J658" s="313"/>
      <c r="K658" s="108" t="s">
        <v>1391</v>
      </c>
      <c r="L658" s="313"/>
      <c r="M658" s="313"/>
      <c r="N658" s="182"/>
      <c r="O658" s="182"/>
      <c r="P658" s="182"/>
      <c r="Q658" s="182"/>
      <c r="R658" s="110"/>
      <c r="S658" s="110"/>
      <c r="T658" s="110"/>
      <c r="U658" s="163"/>
      <c r="V658" s="232"/>
      <c r="W658" s="182"/>
      <c r="X658" s="182"/>
      <c r="Y658" s="103"/>
      <c r="Z658" s="323"/>
      <c r="AA658" s="323"/>
      <c r="AB658" s="323"/>
      <c r="AC658" s="323"/>
      <c r="AD658" s="324"/>
    </row>
    <row r="659" spans="1:30" ht="60" customHeight="1" x14ac:dyDescent="0.25">
      <c r="A659" s="387"/>
      <c r="B659" s="387"/>
      <c r="C659" s="365"/>
      <c r="D659" s="315"/>
      <c r="E659" s="313"/>
      <c r="F659" s="313"/>
      <c r="G659" s="313"/>
      <c r="H659" s="313"/>
      <c r="I659" s="313"/>
      <c r="J659" s="313"/>
      <c r="K659" s="108" t="s">
        <v>1392</v>
      </c>
      <c r="L659" s="313"/>
      <c r="M659" s="313"/>
      <c r="N659" s="182"/>
      <c r="O659" s="182"/>
      <c r="P659" s="182"/>
      <c r="Q659" s="182"/>
      <c r="R659" s="110"/>
      <c r="S659" s="110"/>
      <c r="T659" s="110"/>
      <c r="U659" s="110"/>
      <c r="V659" s="232"/>
      <c r="W659" s="232"/>
      <c r="X659" s="232"/>
      <c r="Y659" s="103"/>
      <c r="Z659" s="323"/>
      <c r="AA659" s="323"/>
      <c r="AB659" s="323"/>
      <c r="AC659" s="323"/>
      <c r="AD659" s="324"/>
    </row>
    <row r="660" spans="1:30" ht="60" customHeight="1" x14ac:dyDescent="0.25">
      <c r="A660" s="387"/>
      <c r="B660" s="387"/>
      <c r="C660" s="365"/>
      <c r="D660" s="315"/>
      <c r="E660" s="313"/>
      <c r="F660" s="313"/>
      <c r="G660" s="313"/>
      <c r="H660" s="313"/>
      <c r="I660" s="313"/>
      <c r="J660" s="313"/>
      <c r="K660" s="108" t="s">
        <v>1393</v>
      </c>
      <c r="L660" s="313"/>
      <c r="M660" s="313"/>
      <c r="N660" s="182"/>
      <c r="O660" s="182"/>
      <c r="P660" s="182"/>
      <c r="Q660" s="182"/>
      <c r="R660" s="110"/>
      <c r="S660" s="110"/>
      <c r="T660" s="110"/>
      <c r="U660" s="110"/>
      <c r="V660" s="232"/>
      <c r="W660" s="232"/>
      <c r="X660" s="232"/>
      <c r="Y660" s="103"/>
      <c r="Z660" s="323"/>
      <c r="AA660" s="323"/>
      <c r="AB660" s="323"/>
      <c r="AC660" s="323"/>
      <c r="AD660" s="324"/>
    </row>
    <row r="661" spans="1:30" ht="60" customHeight="1" x14ac:dyDescent="0.25">
      <c r="A661" s="387"/>
      <c r="B661" s="387"/>
      <c r="C661" s="365"/>
      <c r="D661" s="315"/>
      <c r="E661" s="313"/>
      <c r="F661" s="313"/>
      <c r="G661" s="313"/>
      <c r="H661" s="313"/>
      <c r="I661" s="313"/>
      <c r="J661" s="313"/>
      <c r="K661" s="108" t="s">
        <v>1394</v>
      </c>
      <c r="L661" s="313"/>
      <c r="M661" s="313"/>
      <c r="N661" s="182"/>
      <c r="O661" s="182"/>
      <c r="P661" s="182"/>
      <c r="Q661" s="182"/>
      <c r="R661" s="182"/>
      <c r="S661" s="182"/>
      <c r="T661" s="182"/>
      <c r="U661" s="110"/>
      <c r="V661" s="110"/>
      <c r="W661" s="232"/>
      <c r="X661" s="232"/>
      <c r="Y661" s="290"/>
      <c r="Z661" s="323"/>
      <c r="AA661" s="323"/>
      <c r="AB661" s="323"/>
      <c r="AC661" s="323"/>
      <c r="AD661" s="324"/>
    </row>
    <row r="662" spans="1:30" ht="60" customHeight="1" x14ac:dyDescent="0.25">
      <c r="A662" s="387"/>
      <c r="B662" s="387"/>
      <c r="C662" s="365"/>
      <c r="D662" s="315" t="s">
        <v>1399</v>
      </c>
      <c r="E662" s="313" t="s">
        <v>1306</v>
      </c>
      <c r="F662" s="313" t="s">
        <v>1400</v>
      </c>
      <c r="G662" s="313" t="s">
        <v>1386</v>
      </c>
      <c r="H662" s="756">
        <v>1</v>
      </c>
      <c r="I662" s="313" t="s">
        <v>1397</v>
      </c>
      <c r="J662" s="313" t="s">
        <v>1401</v>
      </c>
      <c r="K662" s="108" t="s">
        <v>1402</v>
      </c>
      <c r="L662" s="313" t="s">
        <v>1351</v>
      </c>
      <c r="M662" s="313" t="s">
        <v>1390</v>
      </c>
      <c r="N662" s="232"/>
      <c r="O662" s="103"/>
      <c r="P662" s="103"/>
      <c r="Q662" s="103"/>
      <c r="R662" s="182"/>
      <c r="S662" s="182"/>
      <c r="T662" s="182"/>
      <c r="U662" s="182"/>
      <c r="V662" s="182"/>
      <c r="W662" s="182"/>
      <c r="X662" s="182"/>
      <c r="Y662" s="182"/>
      <c r="Z662" s="323"/>
      <c r="AA662" s="324">
        <v>1</v>
      </c>
      <c r="AB662" s="323"/>
      <c r="AC662" s="323"/>
      <c r="AD662" s="323"/>
    </row>
    <row r="663" spans="1:30" ht="60" customHeight="1" x14ac:dyDescent="0.25">
      <c r="A663" s="387"/>
      <c r="B663" s="387"/>
      <c r="C663" s="365"/>
      <c r="D663" s="315"/>
      <c r="E663" s="313"/>
      <c r="F663" s="313"/>
      <c r="G663" s="313"/>
      <c r="H663" s="756"/>
      <c r="I663" s="313"/>
      <c r="J663" s="313"/>
      <c r="K663" s="108" t="s">
        <v>1403</v>
      </c>
      <c r="L663" s="313"/>
      <c r="M663" s="313"/>
      <c r="N663" s="290"/>
      <c r="O663" s="103"/>
      <c r="P663" s="103"/>
      <c r="Q663" s="182"/>
      <c r="R663" s="182"/>
      <c r="S663" s="182"/>
      <c r="T663" s="182"/>
      <c r="U663" s="182"/>
      <c r="V663" s="182"/>
      <c r="W663" s="182"/>
      <c r="X663" s="182"/>
      <c r="Y663" s="182"/>
      <c r="Z663" s="323"/>
      <c r="AA663" s="324"/>
      <c r="AB663" s="323"/>
      <c r="AC663" s="323"/>
      <c r="AD663" s="323"/>
    </row>
    <row r="664" spans="1:30" ht="60" customHeight="1" x14ac:dyDescent="0.25">
      <c r="A664" s="387"/>
      <c r="B664" s="387"/>
      <c r="C664" s="365"/>
      <c r="D664" s="315"/>
      <c r="E664" s="313"/>
      <c r="F664" s="313"/>
      <c r="G664" s="313"/>
      <c r="H664" s="756"/>
      <c r="I664" s="313"/>
      <c r="J664" s="313"/>
      <c r="K664" s="108" t="s">
        <v>1404</v>
      </c>
      <c r="L664" s="313"/>
      <c r="M664" s="313"/>
      <c r="N664" s="290"/>
      <c r="O664" s="103"/>
      <c r="P664" s="103"/>
      <c r="Q664" s="182"/>
      <c r="R664" s="182"/>
      <c r="S664" s="182"/>
      <c r="T664" s="182"/>
      <c r="U664" s="182"/>
      <c r="V664" s="182"/>
      <c r="W664" s="182"/>
      <c r="X664" s="182"/>
      <c r="Y664" s="182"/>
      <c r="Z664" s="323"/>
      <c r="AA664" s="324"/>
      <c r="AB664" s="323"/>
      <c r="AC664" s="323"/>
      <c r="AD664" s="323"/>
    </row>
    <row r="665" spans="1:30" ht="60" customHeight="1" x14ac:dyDescent="0.25">
      <c r="A665" s="387"/>
      <c r="B665" s="387"/>
      <c r="C665" s="365"/>
      <c r="D665" s="315"/>
      <c r="E665" s="313"/>
      <c r="F665" s="313"/>
      <c r="G665" s="313"/>
      <c r="H665" s="756"/>
      <c r="I665" s="313"/>
      <c r="J665" s="313"/>
      <c r="K665" s="108" t="s">
        <v>1405</v>
      </c>
      <c r="L665" s="313"/>
      <c r="M665" s="313"/>
      <c r="N665" s="290"/>
      <c r="O665" s="103"/>
      <c r="P665" s="103"/>
      <c r="Q665" s="182"/>
      <c r="R665" s="182"/>
      <c r="S665" s="182"/>
      <c r="T665" s="182"/>
      <c r="U665" s="182"/>
      <c r="V665" s="182"/>
      <c r="W665" s="182"/>
      <c r="X665" s="182"/>
      <c r="Y665" s="182"/>
      <c r="Z665" s="323"/>
      <c r="AA665" s="324"/>
      <c r="AB665" s="323"/>
      <c r="AC665" s="323"/>
      <c r="AD665" s="323"/>
    </row>
    <row r="666" spans="1:30" ht="60" customHeight="1" x14ac:dyDescent="0.25">
      <c r="A666" s="387"/>
      <c r="B666" s="387"/>
      <c r="C666" s="365"/>
      <c r="D666" s="706" t="s">
        <v>1807</v>
      </c>
      <c r="E666" s="755" t="s">
        <v>60</v>
      </c>
      <c r="F666" s="388" t="s">
        <v>1808</v>
      </c>
      <c r="G666" s="755" t="s">
        <v>1105</v>
      </c>
      <c r="H666" s="755">
        <v>3</v>
      </c>
      <c r="I666" s="755" t="s">
        <v>1498</v>
      </c>
      <c r="J666" s="335" t="s">
        <v>1809</v>
      </c>
      <c r="K666" s="867" t="s">
        <v>1321</v>
      </c>
      <c r="L666" s="706" t="s">
        <v>1351</v>
      </c>
      <c r="M666" s="706" t="s">
        <v>1810</v>
      </c>
      <c r="N666" s="103"/>
      <c r="O666" s="103"/>
      <c r="P666" s="103"/>
      <c r="Q666" s="232"/>
      <c r="S666" s="182"/>
      <c r="T666" s="182"/>
      <c r="U666" s="182"/>
      <c r="V666" s="182"/>
      <c r="W666" s="182"/>
      <c r="X666" s="182"/>
      <c r="Y666" s="182"/>
      <c r="Z666" s="751"/>
      <c r="AA666" s="752"/>
      <c r="AB666" s="752">
        <v>1</v>
      </c>
      <c r="AC666" s="752">
        <v>1</v>
      </c>
      <c r="AD666" s="752">
        <v>1</v>
      </c>
    </row>
    <row r="667" spans="1:30" ht="60" customHeight="1" x14ac:dyDescent="0.25">
      <c r="A667" s="387"/>
      <c r="B667" s="387"/>
      <c r="C667" s="365"/>
      <c r="D667" s="706"/>
      <c r="E667" s="755"/>
      <c r="F667" s="388"/>
      <c r="G667" s="755"/>
      <c r="H667" s="755"/>
      <c r="I667" s="755"/>
      <c r="J667" s="336"/>
      <c r="K667" s="868"/>
      <c r="L667" s="706"/>
      <c r="M667" s="706"/>
      <c r="N667" s="103"/>
      <c r="O667" s="103"/>
      <c r="P667" s="103"/>
      <c r="Q667" s="182"/>
      <c r="R667" s="182"/>
      <c r="S667" s="182"/>
      <c r="T667" s="232"/>
      <c r="U667" s="182"/>
      <c r="V667" s="182"/>
      <c r="W667" s="182"/>
      <c r="X667" s="182"/>
      <c r="Y667" s="182"/>
      <c r="Z667" s="751"/>
      <c r="AA667" s="753"/>
      <c r="AB667" s="753"/>
      <c r="AC667" s="753"/>
      <c r="AD667" s="753"/>
    </row>
    <row r="668" spans="1:30" ht="60" customHeight="1" x14ac:dyDescent="0.25">
      <c r="A668" s="387"/>
      <c r="B668" s="387"/>
      <c r="C668" s="365"/>
      <c r="D668" s="706"/>
      <c r="E668" s="755"/>
      <c r="F668" s="388"/>
      <c r="G668" s="755"/>
      <c r="H668" s="755"/>
      <c r="I668" s="755"/>
      <c r="J668" s="336"/>
      <c r="K668" s="867" t="s">
        <v>1324</v>
      </c>
      <c r="L668" s="706"/>
      <c r="M668" s="706"/>
      <c r="N668" s="103"/>
      <c r="O668" s="103"/>
      <c r="P668" s="103"/>
      <c r="Q668" s="182"/>
      <c r="R668" s="182"/>
      <c r="S668" s="182"/>
      <c r="T668" s="182"/>
      <c r="U668" s="182"/>
      <c r="V668" s="182"/>
      <c r="W668" s="182"/>
      <c r="X668" s="182"/>
      <c r="Y668" s="182"/>
      <c r="Z668" s="751"/>
      <c r="AA668" s="753"/>
      <c r="AB668" s="753"/>
      <c r="AC668" s="753"/>
      <c r="AD668" s="753"/>
    </row>
    <row r="669" spans="1:30" ht="60" customHeight="1" x14ac:dyDescent="0.25">
      <c r="A669" s="387"/>
      <c r="B669" s="387"/>
      <c r="C669" s="365"/>
      <c r="D669" s="706"/>
      <c r="E669" s="755"/>
      <c r="F669" s="388"/>
      <c r="G669" s="755"/>
      <c r="H669" s="755"/>
      <c r="I669" s="755"/>
      <c r="J669" s="336"/>
      <c r="K669" s="869"/>
      <c r="L669" s="706"/>
      <c r="M669" s="706"/>
      <c r="N669" s="103"/>
      <c r="O669" s="103"/>
      <c r="P669" s="103"/>
      <c r="Q669" s="182"/>
      <c r="R669" s="182"/>
      <c r="S669" s="182"/>
      <c r="T669" s="182"/>
      <c r="U669" s="182"/>
      <c r="V669" s="182"/>
      <c r="W669" s="232"/>
      <c r="X669" s="182"/>
      <c r="Y669" s="182"/>
      <c r="Z669" s="751"/>
      <c r="AA669" s="753"/>
      <c r="AB669" s="753"/>
      <c r="AC669" s="753"/>
      <c r="AD669" s="753"/>
    </row>
    <row r="670" spans="1:30" ht="60" customHeight="1" x14ac:dyDescent="0.25">
      <c r="A670" s="387"/>
      <c r="B670" s="387"/>
      <c r="C670" s="365"/>
      <c r="D670" s="706"/>
      <c r="E670" s="755"/>
      <c r="F670" s="388"/>
      <c r="G670" s="755"/>
      <c r="H670" s="755"/>
      <c r="I670" s="755"/>
      <c r="J670" s="317"/>
      <c r="K670" s="868"/>
      <c r="L670" s="706"/>
      <c r="M670" s="706"/>
      <c r="N670" s="103"/>
      <c r="O670" s="103"/>
      <c r="P670" s="103"/>
      <c r="Q670" s="182"/>
      <c r="R670" s="182"/>
      <c r="S670" s="182"/>
      <c r="T670" s="182"/>
      <c r="U670" s="182"/>
      <c r="V670" s="182"/>
      <c r="W670" s="182"/>
      <c r="X670" s="182"/>
      <c r="Y670" s="182"/>
      <c r="Z670" s="751"/>
      <c r="AA670" s="754"/>
      <c r="AB670" s="754"/>
      <c r="AC670" s="754"/>
      <c r="AD670" s="754"/>
    </row>
    <row r="671" spans="1:30" ht="60" customHeight="1" x14ac:dyDescent="0.25">
      <c r="A671" s="387"/>
      <c r="B671" s="387"/>
      <c r="C671" s="365"/>
      <c r="D671" s="861" t="s">
        <v>1811</v>
      </c>
      <c r="E671" s="864" t="s">
        <v>677</v>
      </c>
      <c r="F671" s="864" t="s">
        <v>1812</v>
      </c>
      <c r="G671" s="864" t="s">
        <v>1813</v>
      </c>
      <c r="H671" s="755">
        <v>9</v>
      </c>
      <c r="I671" s="755" t="s">
        <v>1814</v>
      </c>
      <c r="J671" s="335" t="s">
        <v>1815</v>
      </c>
      <c r="K671" s="867" t="s">
        <v>1321</v>
      </c>
      <c r="L671" s="706" t="s">
        <v>1351</v>
      </c>
      <c r="M671" s="706" t="s">
        <v>1810</v>
      </c>
      <c r="N671" s="103"/>
      <c r="O671" s="103"/>
      <c r="P671" s="103"/>
      <c r="Q671" s="232"/>
      <c r="R671" s="232"/>
      <c r="S671" s="232"/>
      <c r="T671" s="182"/>
      <c r="U671" s="182"/>
      <c r="V671" s="182"/>
      <c r="W671" s="182"/>
      <c r="X671" s="182"/>
      <c r="Y671" s="182"/>
      <c r="Z671" s="751"/>
      <c r="AA671" s="752"/>
      <c r="AB671" s="752">
        <v>3</v>
      </c>
      <c r="AC671" s="752">
        <v>3</v>
      </c>
      <c r="AD671" s="752">
        <v>3</v>
      </c>
    </row>
    <row r="672" spans="1:30" ht="60" customHeight="1" x14ac:dyDescent="0.25">
      <c r="A672" s="387"/>
      <c r="B672" s="387"/>
      <c r="C672" s="365"/>
      <c r="D672" s="862"/>
      <c r="E672" s="865"/>
      <c r="F672" s="865"/>
      <c r="G672" s="865"/>
      <c r="H672" s="755"/>
      <c r="I672" s="755"/>
      <c r="J672" s="336"/>
      <c r="K672" s="868"/>
      <c r="L672" s="706"/>
      <c r="M672" s="706"/>
      <c r="N672" s="103"/>
      <c r="O672" s="103"/>
      <c r="P672" s="103"/>
      <c r="Q672" s="182"/>
      <c r="R672" s="182"/>
      <c r="S672" s="182"/>
      <c r="U672" s="182"/>
      <c r="V672" s="182"/>
      <c r="W672" s="182"/>
      <c r="X672" s="182"/>
      <c r="Y672" s="182"/>
      <c r="Z672" s="751"/>
      <c r="AA672" s="753"/>
      <c r="AB672" s="753"/>
      <c r="AC672" s="753"/>
      <c r="AD672" s="753"/>
    </row>
    <row r="673" spans="1:30" ht="60" customHeight="1" x14ac:dyDescent="0.25">
      <c r="A673" s="387"/>
      <c r="B673" s="387"/>
      <c r="C673" s="365"/>
      <c r="D673" s="862"/>
      <c r="E673" s="865"/>
      <c r="F673" s="865"/>
      <c r="G673" s="865"/>
      <c r="H673" s="755"/>
      <c r="I673" s="755"/>
      <c r="J673" s="336"/>
      <c r="K673" s="867" t="s">
        <v>1816</v>
      </c>
      <c r="L673" s="706"/>
      <c r="M673" s="706"/>
      <c r="N673" s="103"/>
      <c r="O673" s="103"/>
      <c r="P673" s="103"/>
      <c r="Q673" s="182"/>
      <c r="R673" s="182"/>
      <c r="S673" s="182"/>
      <c r="T673" s="232"/>
      <c r="U673" s="232"/>
      <c r="V673" s="232"/>
      <c r="W673" s="182"/>
      <c r="X673" s="182"/>
      <c r="Y673" s="182"/>
      <c r="Z673" s="751"/>
      <c r="AA673" s="753"/>
      <c r="AB673" s="753"/>
      <c r="AC673" s="753"/>
      <c r="AD673" s="753"/>
    </row>
    <row r="674" spans="1:30" ht="60" customHeight="1" x14ac:dyDescent="0.25">
      <c r="A674" s="387"/>
      <c r="B674" s="387"/>
      <c r="C674" s="365"/>
      <c r="D674" s="862"/>
      <c r="E674" s="865"/>
      <c r="F674" s="865"/>
      <c r="G674" s="865"/>
      <c r="H674" s="755"/>
      <c r="I674" s="755"/>
      <c r="J674" s="336"/>
      <c r="K674" s="869"/>
      <c r="L674" s="706"/>
      <c r="M674" s="706"/>
      <c r="N674" s="103"/>
      <c r="O674" s="103"/>
      <c r="P674" s="103"/>
      <c r="Q674" s="182"/>
      <c r="R674" s="182"/>
      <c r="S674" s="182"/>
      <c r="T674" s="182"/>
      <c r="V674" s="182"/>
      <c r="W674" s="182"/>
      <c r="X674" s="182"/>
      <c r="Y674" s="182"/>
      <c r="Z674" s="751"/>
      <c r="AA674" s="753"/>
      <c r="AB674" s="753"/>
      <c r="AC674" s="753"/>
      <c r="AD674" s="753"/>
    </row>
    <row r="675" spans="1:30" ht="60" customHeight="1" x14ac:dyDescent="0.25">
      <c r="A675" s="387"/>
      <c r="B675" s="387"/>
      <c r="C675" s="365"/>
      <c r="D675" s="863"/>
      <c r="E675" s="866"/>
      <c r="F675" s="866"/>
      <c r="G675" s="866"/>
      <c r="H675" s="755"/>
      <c r="I675" s="755"/>
      <c r="J675" s="317"/>
      <c r="K675" s="868"/>
      <c r="L675" s="706"/>
      <c r="M675" s="706"/>
      <c r="N675" s="103"/>
      <c r="O675" s="103"/>
      <c r="P675" s="103"/>
      <c r="Q675" s="182"/>
      <c r="R675" s="182"/>
      <c r="S675" s="182"/>
      <c r="T675" s="182"/>
      <c r="U675" s="182"/>
      <c r="W675" s="232"/>
      <c r="X675" s="232"/>
      <c r="Y675" s="232"/>
      <c r="Z675" s="751"/>
      <c r="AA675" s="754"/>
      <c r="AB675" s="754"/>
      <c r="AC675" s="754"/>
      <c r="AD675" s="754"/>
    </row>
    <row r="676" spans="1:30" ht="60" customHeight="1" x14ac:dyDescent="0.25">
      <c r="A676" s="387"/>
      <c r="B676" s="387"/>
      <c r="C676" s="365"/>
      <c r="D676" s="861" t="s">
        <v>1817</v>
      </c>
      <c r="E676" s="864" t="s">
        <v>677</v>
      </c>
      <c r="F676" s="864" t="s">
        <v>1818</v>
      </c>
      <c r="G676" s="864" t="s">
        <v>1819</v>
      </c>
      <c r="H676" s="755">
        <v>1</v>
      </c>
      <c r="I676" s="755" t="s">
        <v>1820</v>
      </c>
      <c r="J676" s="335" t="s">
        <v>1821</v>
      </c>
      <c r="K676" s="872" t="s">
        <v>1822</v>
      </c>
      <c r="L676" s="388" t="s">
        <v>1351</v>
      </c>
      <c r="M676" s="388" t="s">
        <v>1823</v>
      </c>
      <c r="N676" s="103"/>
      <c r="O676" s="103"/>
      <c r="P676" s="103"/>
      <c r="Q676" s="182"/>
      <c r="R676" s="291"/>
      <c r="S676" s="275"/>
      <c r="T676" s="182"/>
      <c r="U676" s="182"/>
      <c r="V676" s="182"/>
      <c r="W676" s="182"/>
      <c r="X676" s="182"/>
      <c r="Y676" s="182"/>
      <c r="Z676" s="751"/>
      <c r="AA676" s="752"/>
      <c r="AB676" s="752">
        <v>1</v>
      </c>
      <c r="AC676" s="752"/>
      <c r="AD676" s="752"/>
    </row>
    <row r="677" spans="1:30" ht="60" customHeight="1" x14ac:dyDescent="0.25">
      <c r="A677" s="387"/>
      <c r="B677" s="387"/>
      <c r="C677" s="365"/>
      <c r="D677" s="862"/>
      <c r="E677" s="865"/>
      <c r="F677" s="865"/>
      <c r="G677" s="865"/>
      <c r="H677" s="755"/>
      <c r="I677" s="755"/>
      <c r="J677" s="336"/>
      <c r="K677" s="873"/>
      <c r="L677" s="388"/>
      <c r="M677" s="388"/>
      <c r="N677" s="103"/>
      <c r="O677" s="103"/>
      <c r="P677" s="103"/>
      <c r="Q677" s="182"/>
      <c r="R677" s="275"/>
      <c r="S677" s="291"/>
      <c r="T677" s="182"/>
      <c r="U677" s="182"/>
      <c r="V677" s="182"/>
      <c r="W677" s="182"/>
      <c r="X677" s="182"/>
      <c r="Y677" s="182"/>
      <c r="Z677" s="751"/>
      <c r="AA677" s="753"/>
      <c r="AB677" s="753"/>
      <c r="AC677" s="753"/>
      <c r="AD677" s="753"/>
    </row>
    <row r="678" spans="1:30" ht="60" customHeight="1" x14ac:dyDescent="0.25">
      <c r="A678" s="387"/>
      <c r="B678" s="387"/>
      <c r="C678" s="365"/>
      <c r="D678" s="862"/>
      <c r="E678" s="865"/>
      <c r="F678" s="865"/>
      <c r="G678" s="865"/>
      <c r="H678" s="755"/>
      <c r="I678" s="755"/>
      <c r="J678" s="336"/>
      <c r="K678" s="872" t="s">
        <v>1824</v>
      </c>
      <c r="L678" s="388"/>
      <c r="M678" s="388"/>
      <c r="N678" s="103"/>
      <c r="O678" s="103"/>
      <c r="P678" s="103"/>
      <c r="Q678" s="182"/>
      <c r="R678" s="182"/>
      <c r="S678" s="182"/>
      <c r="T678" s="182"/>
      <c r="U678" s="182"/>
      <c r="V678" s="182"/>
      <c r="W678" s="182"/>
      <c r="X678" s="182"/>
      <c r="Y678" s="182"/>
      <c r="Z678" s="751"/>
      <c r="AA678" s="753"/>
      <c r="AB678" s="753"/>
      <c r="AC678" s="753"/>
      <c r="AD678" s="753"/>
    </row>
    <row r="679" spans="1:30" ht="60" customHeight="1" x14ac:dyDescent="0.25">
      <c r="A679" s="387"/>
      <c r="B679" s="387"/>
      <c r="C679" s="365"/>
      <c r="D679" s="862"/>
      <c r="E679" s="865"/>
      <c r="F679" s="865"/>
      <c r="G679" s="865"/>
      <c r="H679" s="755"/>
      <c r="I679" s="755"/>
      <c r="J679" s="336"/>
      <c r="K679" s="874"/>
      <c r="L679" s="388"/>
      <c r="M679" s="388"/>
      <c r="N679" s="103"/>
      <c r="O679" s="103"/>
      <c r="P679" s="103"/>
      <c r="Q679" s="182"/>
      <c r="R679" s="182"/>
      <c r="S679" s="182"/>
      <c r="T679" s="182"/>
      <c r="U679" s="182"/>
      <c r="V679" s="182"/>
      <c r="W679" s="182"/>
      <c r="X679" s="182"/>
      <c r="Y679" s="182"/>
      <c r="Z679" s="751"/>
      <c r="AA679" s="753"/>
      <c r="AB679" s="753"/>
      <c r="AC679" s="753"/>
      <c r="AD679" s="753"/>
    </row>
    <row r="680" spans="1:30" ht="60" customHeight="1" x14ac:dyDescent="0.25">
      <c r="A680" s="387"/>
      <c r="B680" s="387"/>
      <c r="C680" s="366"/>
      <c r="D680" s="863"/>
      <c r="E680" s="866"/>
      <c r="F680" s="866"/>
      <c r="G680" s="866"/>
      <c r="H680" s="755"/>
      <c r="I680" s="755"/>
      <c r="J680" s="317"/>
      <c r="K680" s="873"/>
      <c r="L680" s="388"/>
      <c r="M680" s="388"/>
      <c r="N680" s="103"/>
      <c r="O680" s="103"/>
      <c r="P680" s="103"/>
      <c r="Q680" s="182"/>
      <c r="R680" s="182"/>
      <c r="S680" s="182"/>
      <c r="T680" s="182"/>
      <c r="U680" s="182"/>
      <c r="V680" s="182"/>
      <c r="W680" s="182"/>
      <c r="X680" s="182"/>
      <c r="Y680" s="182"/>
      <c r="Z680" s="751"/>
      <c r="AA680" s="754"/>
      <c r="AB680" s="754"/>
      <c r="AC680" s="754"/>
      <c r="AD680" s="754"/>
    </row>
    <row r="681" spans="1:30" ht="17.399999999999999" x14ac:dyDescent="0.25">
      <c r="A681" s="903" t="s">
        <v>1406</v>
      </c>
      <c r="B681" s="904"/>
      <c r="C681" s="904"/>
      <c r="D681" s="904"/>
      <c r="E681" s="904"/>
      <c r="F681" s="904"/>
      <c r="G681" s="904"/>
      <c r="H681" s="904"/>
      <c r="I681" s="904"/>
      <c r="J681" s="904"/>
      <c r="K681" s="904"/>
      <c r="L681" s="904"/>
      <c r="M681" s="904"/>
      <c r="N681" s="904"/>
      <c r="O681" s="904"/>
      <c r="P681" s="904"/>
      <c r="Q681" s="904"/>
      <c r="R681" s="904"/>
      <c r="S681" s="904"/>
      <c r="T681" s="904"/>
      <c r="U681" s="904"/>
      <c r="V681" s="904"/>
      <c r="W681" s="904"/>
      <c r="X681" s="904"/>
      <c r="Y681" s="904"/>
      <c r="Z681" s="904"/>
      <c r="AA681" s="904"/>
      <c r="AB681" s="904"/>
      <c r="AC681" s="904"/>
      <c r="AD681" s="904"/>
    </row>
    <row r="682" spans="1:30" x14ac:dyDescent="0.25">
      <c r="A682" s="156">
        <v>1</v>
      </c>
      <c r="B682" s="156">
        <v>2</v>
      </c>
      <c r="C682" s="156">
        <v>3</v>
      </c>
      <c r="D682" s="156">
        <v>4</v>
      </c>
      <c r="E682" s="156">
        <v>5</v>
      </c>
      <c r="F682" s="156">
        <v>6</v>
      </c>
      <c r="G682" s="156">
        <v>7</v>
      </c>
      <c r="H682" s="156">
        <v>8</v>
      </c>
      <c r="I682" s="156">
        <v>9</v>
      </c>
      <c r="J682" s="156">
        <v>10</v>
      </c>
      <c r="K682" s="156">
        <v>11</v>
      </c>
      <c r="L682" s="156">
        <v>12</v>
      </c>
      <c r="M682" s="156">
        <v>13</v>
      </c>
      <c r="N682" s="347">
        <v>14</v>
      </c>
      <c r="O682" s="347"/>
      <c r="P682" s="347"/>
      <c r="Q682" s="347"/>
      <c r="R682" s="347"/>
      <c r="S682" s="347"/>
      <c r="T682" s="347"/>
      <c r="U682" s="347"/>
      <c r="V682" s="347"/>
      <c r="W682" s="347"/>
      <c r="X682" s="347"/>
      <c r="Y682" s="347"/>
      <c r="Z682" s="156">
        <v>15</v>
      </c>
      <c r="AA682" s="347">
        <v>16</v>
      </c>
      <c r="AB682" s="347"/>
      <c r="AC682" s="347"/>
      <c r="AD682" s="347"/>
    </row>
    <row r="683" spans="1:30" x14ac:dyDescent="0.25">
      <c r="A683" s="340" t="s">
        <v>22</v>
      </c>
      <c r="B683" s="340"/>
      <c r="C683" s="337" t="s">
        <v>23</v>
      </c>
      <c r="D683" s="337" t="s">
        <v>24</v>
      </c>
      <c r="E683" s="337" t="s">
        <v>25</v>
      </c>
      <c r="F683" s="337" t="s">
        <v>26</v>
      </c>
      <c r="G683" s="337" t="s">
        <v>27</v>
      </c>
      <c r="H683" s="337" t="s">
        <v>28</v>
      </c>
      <c r="I683" s="337" t="s">
        <v>29</v>
      </c>
      <c r="J683" s="337" t="s">
        <v>30</v>
      </c>
      <c r="K683" s="337" t="s">
        <v>31</v>
      </c>
      <c r="L683" s="337" t="s">
        <v>32</v>
      </c>
      <c r="M683" s="337" t="s">
        <v>33</v>
      </c>
      <c r="N683" s="337" t="s">
        <v>34</v>
      </c>
      <c r="O683" s="337"/>
      <c r="P683" s="337"/>
      <c r="Q683" s="337"/>
      <c r="R683" s="337"/>
      <c r="S683" s="337"/>
      <c r="T683" s="337"/>
      <c r="U683" s="337"/>
      <c r="V683" s="337"/>
      <c r="W683" s="337"/>
      <c r="X683" s="337"/>
      <c r="Y683" s="337"/>
      <c r="Z683" s="337" t="s">
        <v>35</v>
      </c>
      <c r="AA683" s="337" t="s">
        <v>36</v>
      </c>
      <c r="AB683" s="337"/>
      <c r="AC683" s="337"/>
      <c r="AD683" s="337"/>
    </row>
    <row r="684" spans="1:30" x14ac:dyDescent="0.25">
      <c r="A684" s="337" t="s">
        <v>37</v>
      </c>
      <c r="B684" s="337" t="s">
        <v>38</v>
      </c>
      <c r="C684" s="337"/>
      <c r="D684" s="337"/>
      <c r="E684" s="337"/>
      <c r="F684" s="337"/>
      <c r="G684" s="337"/>
      <c r="H684" s="337"/>
      <c r="I684" s="337"/>
      <c r="J684" s="337"/>
      <c r="K684" s="337"/>
      <c r="L684" s="337"/>
      <c r="M684" s="337"/>
      <c r="N684" s="339" t="s">
        <v>39</v>
      </c>
      <c r="O684" s="339"/>
      <c r="P684" s="339"/>
      <c r="Q684" s="339" t="s">
        <v>40</v>
      </c>
      <c r="R684" s="339"/>
      <c r="S684" s="339"/>
      <c r="T684" s="339" t="s">
        <v>41</v>
      </c>
      <c r="U684" s="339"/>
      <c r="V684" s="339"/>
      <c r="W684" s="339" t="s">
        <v>42</v>
      </c>
      <c r="X684" s="339"/>
      <c r="Y684" s="339"/>
      <c r="Z684" s="337"/>
      <c r="AA684" s="161" t="s">
        <v>39</v>
      </c>
      <c r="AB684" s="161" t="s">
        <v>40</v>
      </c>
      <c r="AC684" s="161" t="s">
        <v>41</v>
      </c>
      <c r="AD684" s="161" t="s">
        <v>42</v>
      </c>
    </row>
    <row r="685" spans="1:30" x14ac:dyDescent="0.25">
      <c r="A685" s="337"/>
      <c r="B685" s="337"/>
      <c r="C685" s="337"/>
      <c r="D685" s="337"/>
      <c r="E685" s="337"/>
      <c r="F685" s="337"/>
      <c r="G685" s="375"/>
      <c r="H685" s="337"/>
      <c r="I685" s="337"/>
      <c r="J685" s="337"/>
      <c r="K685" s="337"/>
      <c r="L685" s="337"/>
      <c r="M685" s="337"/>
      <c r="N685" s="154" t="s">
        <v>43</v>
      </c>
      <c r="O685" s="154" t="s">
        <v>44</v>
      </c>
      <c r="P685" s="154" t="s">
        <v>45</v>
      </c>
      <c r="Q685" s="154" t="s">
        <v>46</v>
      </c>
      <c r="R685" s="154" t="s">
        <v>45</v>
      </c>
      <c r="S685" s="154" t="s">
        <v>47</v>
      </c>
      <c r="T685" s="154" t="s">
        <v>47</v>
      </c>
      <c r="U685" s="154" t="s">
        <v>46</v>
      </c>
      <c r="V685" s="154" t="s">
        <v>48</v>
      </c>
      <c r="W685" s="154" t="s">
        <v>49</v>
      </c>
      <c r="X685" s="154" t="s">
        <v>50</v>
      </c>
      <c r="Y685" s="154" t="s">
        <v>51</v>
      </c>
      <c r="Z685" s="337"/>
      <c r="AA685" s="19" t="s">
        <v>52</v>
      </c>
      <c r="AB685" s="19" t="s">
        <v>53</v>
      </c>
      <c r="AC685" s="19" t="s">
        <v>54</v>
      </c>
      <c r="AD685" s="19" t="s">
        <v>55</v>
      </c>
    </row>
    <row r="686" spans="1:30" ht="50.1" customHeight="1" x14ac:dyDescent="0.25">
      <c r="A686" s="372" t="s">
        <v>1407</v>
      </c>
      <c r="B686" s="372" t="s">
        <v>1408</v>
      </c>
      <c r="C686" s="313" t="s">
        <v>693</v>
      </c>
      <c r="D686" s="760" t="s">
        <v>1409</v>
      </c>
      <c r="E686" s="313" t="s">
        <v>677</v>
      </c>
      <c r="F686" s="316" t="s">
        <v>1410</v>
      </c>
      <c r="G686" s="335" t="s">
        <v>1411</v>
      </c>
      <c r="H686" s="477">
        <v>0.8</v>
      </c>
      <c r="I686" s="371" t="s">
        <v>1412</v>
      </c>
      <c r="J686" s="474" t="s">
        <v>1413</v>
      </c>
      <c r="K686" s="20" t="s">
        <v>1414</v>
      </c>
      <c r="L686" s="315" t="s">
        <v>1415</v>
      </c>
      <c r="M686" s="371" t="s">
        <v>1416</v>
      </c>
      <c r="N686" s="21"/>
      <c r="O686" s="21"/>
      <c r="P686" s="21"/>
      <c r="Q686" s="21"/>
      <c r="R686" s="21"/>
      <c r="S686" s="280"/>
      <c r="T686" s="21"/>
      <c r="U686" s="21"/>
      <c r="V686" s="21"/>
      <c r="W686" s="21"/>
      <c r="X686" s="21"/>
      <c r="Y686" s="280"/>
      <c r="Z686" s="757"/>
      <c r="AA686" s="758"/>
      <c r="AB686" s="477">
        <v>0.4</v>
      </c>
      <c r="AC686" s="758"/>
      <c r="AD686" s="477">
        <v>0.4</v>
      </c>
    </row>
    <row r="687" spans="1:30" ht="50.1" customHeight="1" x14ac:dyDescent="0.25">
      <c r="A687" s="372"/>
      <c r="B687" s="372"/>
      <c r="C687" s="313"/>
      <c r="D687" s="760"/>
      <c r="E687" s="313"/>
      <c r="F687" s="316"/>
      <c r="G687" s="336"/>
      <c r="H687" s="478"/>
      <c r="I687" s="371"/>
      <c r="J687" s="475"/>
      <c r="K687" s="20" t="s">
        <v>1417</v>
      </c>
      <c r="L687" s="315"/>
      <c r="M687" s="371"/>
      <c r="N687" s="21"/>
      <c r="O687" s="21"/>
      <c r="P687" s="21"/>
      <c r="Q687" s="21"/>
      <c r="R687" s="21"/>
      <c r="S687" s="280"/>
      <c r="T687" s="21"/>
      <c r="U687" s="21"/>
      <c r="V687" s="21"/>
      <c r="W687" s="21"/>
      <c r="X687" s="21"/>
      <c r="Y687" s="280"/>
      <c r="Z687" s="757"/>
      <c r="AA687" s="759"/>
      <c r="AB687" s="478"/>
      <c r="AC687" s="759"/>
      <c r="AD687" s="478"/>
    </row>
    <row r="688" spans="1:30" ht="50.1" customHeight="1" x14ac:dyDescent="0.25">
      <c r="A688" s="372"/>
      <c r="B688" s="372"/>
      <c r="C688" s="313"/>
      <c r="D688" s="760"/>
      <c r="E688" s="313"/>
      <c r="F688" s="316"/>
      <c r="G688" s="336"/>
      <c r="H688" s="478"/>
      <c r="I688" s="371"/>
      <c r="J688" s="475"/>
      <c r="K688" s="20" t="s">
        <v>1418</v>
      </c>
      <c r="L688" s="315"/>
      <c r="M688" s="371"/>
      <c r="N688" s="21"/>
      <c r="O688" s="21"/>
      <c r="P688" s="21"/>
      <c r="Q688" s="21"/>
      <c r="R688" s="21"/>
      <c r="S688" s="280"/>
      <c r="T688" s="21"/>
      <c r="U688" s="21"/>
      <c r="V688" s="21"/>
      <c r="W688" s="21"/>
      <c r="X688" s="21"/>
      <c r="Y688" s="280"/>
      <c r="Z688" s="757"/>
      <c r="AA688" s="759"/>
      <c r="AB688" s="478"/>
      <c r="AC688" s="759"/>
      <c r="AD688" s="478"/>
    </row>
    <row r="689" spans="1:30" ht="50.1" customHeight="1" x14ac:dyDescent="0.25">
      <c r="A689" s="372"/>
      <c r="B689" s="372"/>
      <c r="C689" s="313"/>
      <c r="D689" s="760" t="s">
        <v>1419</v>
      </c>
      <c r="E689" s="313" t="s">
        <v>677</v>
      </c>
      <c r="F689" s="316" t="s">
        <v>1420</v>
      </c>
      <c r="G689" s="335" t="s">
        <v>1421</v>
      </c>
      <c r="H689" s="477">
        <v>0.95</v>
      </c>
      <c r="I689" s="480" t="s">
        <v>1412</v>
      </c>
      <c r="J689" s="480" t="s">
        <v>1422</v>
      </c>
      <c r="K689" s="20" t="s">
        <v>1423</v>
      </c>
      <c r="L689" s="322" t="s">
        <v>1424</v>
      </c>
      <c r="M689" s="351" t="s">
        <v>559</v>
      </c>
      <c r="N689" s="21"/>
      <c r="O689" s="21"/>
      <c r="P689" s="21"/>
      <c r="Q689" s="280"/>
      <c r="R689" s="280"/>
      <c r="S689" s="280"/>
      <c r="T689" s="280"/>
      <c r="U689" s="280"/>
      <c r="V689" s="280"/>
      <c r="W689" s="280"/>
      <c r="X689" s="280"/>
      <c r="Y689" s="280"/>
      <c r="Z689" s="764"/>
      <c r="AA689" s="758"/>
      <c r="AB689" s="761">
        <v>0.31659999999999999</v>
      </c>
      <c r="AC689" s="761">
        <v>0.31659999999999999</v>
      </c>
      <c r="AD689" s="761">
        <v>0.31659999999999999</v>
      </c>
    </row>
    <row r="690" spans="1:30" ht="50.1" customHeight="1" x14ac:dyDescent="0.25">
      <c r="A690" s="372"/>
      <c r="B690" s="372"/>
      <c r="C690" s="313"/>
      <c r="D690" s="760"/>
      <c r="E690" s="313"/>
      <c r="F690" s="316"/>
      <c r="G690" s="336"/>
      <c r="H690" s="478"/>
      <c r="I690" s="481"/>
      <c r="J690" s="481"/>
      <c r="K690" s="20" t="s">
        <v>1425</v>
      </c>
      <c r="L690" s="334"/>
      <c r="M690" s="352"/>
      <c r="N690" s="21"/>
      <c r="O690" s="21"/>
      <c r="P690" s="280"/>
      <c r="Q690" s="21"/>
      <c r="R690" s="21"/>
      <c r="S690" s="280"/>
      <c r="T690" s="21"/>
      <c r="U690" s="21"/>
      <c r="V690" s="280"/>
      <c r="W690" s="21"/>
      <c r="X690" s="21"/>
      <c r="Y690" s="21"/>
      <c r="Z690" s="770"/>
      <c r="AA690" s="759"/>
      <c r="AB690" s="762"/>
      <c r="AC690" s="762"/>
      <c r="AD690" s="762"/>
    </row>
    <row r="691" spans="1:30" ht="50.1" customHeight="1" x14ac:dyDescent="0.25">
      <c r="A691" s="372"/>
      <c r="B691" s="372"/>
      <c r="C691" s="313"/>
      <c r="D691" s="760"/>
      <c r="E691" s="313"/>
      <c r="F691" s="316"/>
      <c r="G691" s="336"/>
      <c r="H691" s="478"/>
      <c r="I691" s="481"/>
      <c r="J691" s="481"/>
      <c r="K691" s="20" t="s">
        <v>1426</v>
      </c>
      <c r="L691" s="334"/>
      <c r="M691" s="352"/>
      <c r="N691" s="21"/>
      <c r="O691" s="21"/>
      <c r="P691" s="21"/>
      <c r="Q691" s="280"/>
      <c r="R691" s="280"/>
      <c r="S691" s="280"/>
      <c r="T691" s="280"/>
      <c r="U691" s="280"/>
      <c r="V691" s="280"/>
      <c r="W691" s="280"/>
      <c r="X691" s="280"/>
      <c r="Y691" s="280"/>
      <c r="Z691" s="770"/>
      <c r="AA691" s="759"/>
      <c r="AB691" s="763"/>
      <c r="AC691" s="763"/>
      <c r="AD691" s="763"/>
    </row>
    <row r="692" spans="1:30" ht="50.1" customHeight="1" x14ac:dyDescent="0.25">
      <c r="A692" s="372"/>
      <c r="B692" s="372"/>
      <c r="C692" s="313"/>
      <c r="D692" s="335" t="s">
        <v>1427</v>
      </c>
      <c r="E692" s="335" t="s">
        <v>677</v>
      </c>
      <c r="F692" s="335" t="s">
        <v>1428</v>
      </c>
      <c r="G692" s="335" t="s">
        <v>1421</v>
      </c>
      <c r="H692" s="768">
        <v>0.9</v>
      </c>
      <c r="I692" s="335" t="s">
        <v>1412</v>
      </c>
      <c r="J692" s="335" t="s">
        <v>1429</v>
      </c>
      <c r="K692" s="20" t="s">
        <v>1430</v>
      </c>
      <c r="L692" s="322" t="s">
        <v>1431</v>
      </c>
      <c r="M692" s="351" t="s">
        <v>559</v>
      </c>
      <c r="N692" s="21"/>
      <c r="O692" s="21"/>
      <c r="P692" s="21"/>
      <c r="Q692" s="280"/>
      <c r="R692" s="280"/>
      <c r="S692" s="280"/>
      <c r="T692" s="280"/>
      <c r="U692" s="280"/>
      <c r="V692" s="280"/>
      <c r="W692" s="280"/>
      <c r="X692" s="280"/>
      <c r="Y692" s="280"/>
      <c r="Z692" s="764"/>
      <c r="AA692" s="766"/>
      <c r="AB692" s="477">
        <v>0.3</v>
      </c>
      <c r="AC692" s="477">
        <v>0.3</v>
      </c>
      <c r="AD692" s="477">
        <v>0.3</v>
      </c>
    </row>
    <row r="693" spans="1:30" ht="50.1" customHeight="1" x14ac:dyDescent="0.25">
      <c r="A693" s="372"/>
      <c r="B693" s="372"/>
      <c r="C693" s="313"/>
      <c r="D693" s="336"/>
      <c r="E693" s="336"/>
      <c r="F693" s="336"/>
      <c r="G693" s="336"/>
      <c r="H693" s="769"/>
      <c r="I693" s="336"/>
      <c r="J693" s="336"/>
      <c r="K693" s="20" t="s">
        <v>1432</v>
      </c>
      <c r="L693" s="321"/>
      <c r="M693" s="359"/>
      <c r="N693" s="21"/>
      <c r="O693" s="21"/>
      <c r="P693" s="21"/>
      <c r="Q693" s="280"/>
      <c r="R693" s="280"/>
      <c r="S693" s="280"/>
      <c r="T693" s="280"/>
      <c r="U693" s="280"/>
      <c r="V693" s="280"/>
      <c r="W693" s="280"/>
      <c r="X693" s="280"/>
      <c r="Y693" s="280"/>
      <c r="Z693" s="765"/>
      <c r="AA693" s="767"/>
      <c r="AB693" s="479"/>
      <c r="AC693" s="479"/>
      <c r="AD693" s="479"/>
    </row>
    <row r="694" spans="1:30" ht="50.1" customHeight="1" x14ac:dyDescent="0.25">
      <c r="A694" s="372"/>
      <c r="B694" s="372"/>
      <c r="C694" s="313"/>
      <c r="D694" s="879" t="s">
        <v>1433</v>
      </c>
      <c r="E694" s="313" t="s">
        <v>677</v>
      </c>
      <c r="F694" s="316" t="s">
        <v>1434</v>
      </c>
      <c r="G694" s="335" t="s">
        <v>1435</v>
      </c>
      <c r="H694" s="477">
        <v>0.8</v>
      </c>
      <c r="I694" s="371" t="s">
        <v>1412</v>
      </c>
      <c r="J694" s="480" t="s">
        <v>1436</v>
      </c>
      <c r="K694" s="20" t="s">
        <v>1437</v>
      </c>
      <c r="L694" s="315" t="s">
        <v>1438</v>
      </c>
      <c r="M694" s="371" t="s">
        <v>559</v>
      </c>
      <c r="N694" s="280"/>
      <c r="O694" s="280"/>
      <c r="P694" s="280"/>
      <c r="Q694" s="280"/>
      <c r="R694" s="280"/>
      <c r="S694" s="280"/>
      <c r="T694" s="280"/>
      <c r="U694" s="280"/>
      <c r="V694" s="280"/>
      <c r="W694" s="280"/>
      <c r="X694" s="280"/>
      <c r="Y694" s="280"/>
      <c r="Z694" s="757"/>
      <c r="AA694" s="771"/>
      <c r="AB694" s="477">
        <v>0.3</v>
      </c>
      <c r="AC694" s="477">
        <v>0.4</v>
      </c>
      <c r="AD694" s="477">
        <v>0.1</v>
      </c>
    </row>
    <row r="695" spans="1:30" ht="50.1" customHeight="1" x14ac:dyDescent="0.25">
      <c r="A695" s="372"/>
      <c r="B695" s="372"/>
      <c r="C695" s="313"/>
      <c r="D695" s="879"/>
      <c r="E695" s="313"/>
      <c r="F695" s="316"/>
      <c r="G695" s="336"/>
      <c r="H695" s="478"/>
      <c r="I695" s="371"/>
      <c r="J695" s="481"/>
      <c r="K695" s="20" t="s">
        <v>1439</v>
      </c>
      <c r="L695" s="315"/>
      <c r="M695" s="371"/>
      <c r="N695" s="21"/>
      <c r="O695" s="21"/>
      <c r="P695" s="21"/>
      <c r="Q695" s="280"/>
      <c r="R695" s="280"/>
      <c r="S695" s="280"/>
      <c r="T695" s="280"/>
      <c r="U695" s="280"/>
      <c r="V695" s="280"/>
      <c r="W695" s="280"/>
      <c r="X695" s="280"/>
      <c r="Y695" s="280"/>
      <c r="Z695" s="757"/>
      <c r="AA695" s="772"/>
      <c r="AB695" s="478"/>
      <c r="AC695" s="478"/>
      <c r="AD695" s="478"/>
    </row>
    <row r="696" spans="1:30" ht="50.1" customHeight="1" x14ac:dyDescent="0.25">
      <c r="A696" s="372"/>
      <c r="B696" s="372"/>
      <c r="C696" s="313"/>
      <c r="D696" s="879"/>
      <c r="E696" s="313"/>
      <c r="F696" s="316"/>
      <c r="G696" s="336"/>
      <c r="H696" s="478"/>
      <c r="I696" s="371"/>
      <c r="J696" s="481"/>
      <c r="K696" s="20" t="s">
        <v>1440</v>
      </c>
      <c r="L696" s="315"/>
      <c r="M696" s="371"/>
      <c r="N696" s="21"/>
      <c r="O696" s="21"/>
      <c r="P696" s="21"/>
      <c r="Q696" s="21"/>
      <c r="R696" s="21"/>
      <c r="S696" s="280"/>
      <c r="T696" s="21"/>
      <c r="U696" s="21"/>
      <c r="V696" s="280"/>
      <c r="W696" s="21"/>
      <c r="X696" s="21"/>
      <c r="Y696" s="280"/>
      <c r="Z696" s="757"/>
      <c r="AA696" s="772"/>
      <c r="AB696" s="478"/>
      <c r="AC696" s="478"/>
      <c r="AD696" s="478"/>
    </row>
    <row r="697" spans="1:30" ht="50.1" customHeight="1" x14ac:dyDescent="0.25">
      <c r="A697" s="372"/>
      <c r="B697" s="372"/>
      <c r="C697" s="313"/>
      <c r="D697" s="760" t="s">
        <v>1441</v>
      </c>
      <c r="E697" s="313" t="s">
        <v>677</v>
      </c>
      <c r="F697" s="316" t="s">
        <v>1442</v>
      </c>
      <c r="G697" s="160" t="s">
        <v>1443</v>
      </c>
      <c r="H697" s="111">
        <v>1</v>
      </c>
      <c r="I697" s="371" t="s">
        <v>1412</v>
      </c>
      <c r="J697" s="474" t="s">
        <v>1444</v>
      </c>
      <c r="K697" s="20" t="s">
        <v>1445</v>
      </c>
      <c r="L697" s="315" t="s">
        <v>1415</v>
      </c>
      <c r="M697" s="371" t="s">
        <v>1446</v>
      </c>
      <c r="N697" s="21"/>
      <c r="O697" s="280"/>
      <c r="P697" s="280"/>
      <c r="Q697" s="21"/>
      <c r="R697" s="21"/>
      <c r="S697" s="21"/>
      <c r="T697" s="21"/>
      <c r="U697" s="21"/>
      <c r="V697" s="21"/>
      <c r="W697" s="21"/>
      <c r="X697" s="21"/>
      <c r="Y697" s="21"/>
      <c r="Z697" s="757"/>
      <c r="AA697" s="174">
        <v>1</v>
      </c>
      <c r="AB697" s="158"/>
      <c r="AC697" s="158"/>
      <c r="AD697" s="158"/>
    </row>
    <row r="698" spans="1:30" ht="50.1" customHeight="1" x14ac:dyDescent="0.25">
      <c r="A698" s="372"/>
      <c r="B698" s="372"/>
      <c r="C698" s="313"/>
      <c r="D698" s="760"/>
      <c r="E698" s="313"/>
      <c r="F698" s="316"/>
      <c r="G698" s="335" t="s">
        <v>1447</v>
      </c>
      <c r="H698" s="477">
        <v>1</v>
      </c>
      <c r="I698" s="371"/>
      <c r="J698" s="475"/>
      <c r="K698" s="20" t="s">
        <v>1448</v>
      </c>
      <c r="L698" s="315"/>
      <c r="M698" s="371"/>
      <c r="N698" s="21"/>
      <c r="O698" s="21"/>
      <c r="P698" s="280"/>
      <c r="Q698" s="280"/>
      <c r="R698" s="21"/>
      <c r="S698" s="21"/>
      <c r="T698" s="21"/>
      <c r="U698" s="21"/>
      <c r="V698" s="21"/>
      <c r="W698" s="21"/>
      <c r="X698" s="21"/>
      <c r="Y698" s="21"/>
      <c r="Z698" s="757"/>
      <c r="AA698" s="477">
        <v>0.25</v>
      </c>
      <c r="AB698" s="477">
        <v>0.25</v>
      </c>
      <c r="AC698" s="477">
        <v>0.25</v>
      </c>
      <c r="AD698" s="477">
        <v>0.25</v>
      </c>
    </row>
    <row r="699" spans="1:30" ht="50.1" customHeight="1" x14ac:dyDescent="0.25">
      <c r="A699" s="372"/>
      <c r="B699" s="372"/>
      <c r="C699" s="313"/>
      <c r="D699" s="760"/>
      <c r="E699" s="313"/>
      <c r="F699" s="316"/>
      <c r="G699" s="317"/>
      <c r="H699" s="479"/>
      <c r="I699" s="371"/>
      <c r="J699" s="475"/>
      <c r="K699" s="20" t="s">
        <v>1449</v>
      </c>
      <c r="L699" s="315"/>
      <c r="M699" s="371"/>
      <c r="N699" s="21"/>
      <c r="O699" s="21"/>
      <c r="P699" s="280"/>
      <c r="Q699" s="280"/>
      <c r="R699" s="280"/>
      <c r="S699" s="280"/>
      <c r="T699" s="280"/>
      <c r="U699" s="280"/>
      <c r="V699" s="280"/>
      <c r="W699" s="280"/>
      <c r="X699" s="280"/>
      <c r="Y699" s="280"/>
      <c r="Z699" s="757"/>
      <c r="AA699" s="479"/>
      <c r="AB699" s="479"/>
      <c r="AC699" s="479"/>
      <c r="AD699" s="479"/>
    </row>
    <row r="700" spans="1:30" ht="50.1" customHeight="1" x14ac:dyDescent="0.25">
      <c r="A700" s="372"/>
      <c r="B700" s="372"/>
      <c r="C700" s="313"/>
      <c r="D700" s="760" t="s">
        <v>1450</v>
      </c>
      <c r="E700" s="313" t="s">
        <v>677</v>
      </c>
      <c r="F700" s="316" t="s">
        <v>1451</v>
      </c>
      <c r="G700" s="160" t="s">
        <v>1452</v>
      </c>
      <c r="H700" s="166">
        <v>0.9</v>
      </c>
      <c r="I700" s="480" t="s">
        <v>1453</v>
      </c>
      <c r="J700" s="480" t="s">
        <v>1454</v>
      </c>
      <c r="K700" s="20" t="s">
        <v>1455</v>
      </c>
      <c r="L700" s="315" t="s">
        <v>1415</v>
      </c>
      <c r="M700" s="371" t="s">
        <v>809</v>
      </c>
      <c r="N700" s="21"/>
      <c r="O700" s="280"/>
      <c r="P700" s="280"/>
      <c r="Q700" s="280"/>
      <c r="R700" s="280"/>
      <c r="S700" s="280"/>
      <c r="T700" s="280"/>
      <c r="U700" s="280"/>
      <c r="V700" s="280"/>
      <c r="W700" s="280"/>
      <c r="X700" s="280"/>
      <c r="Y700" s="280"/>
      <c r="Z700" s="757"/>
      <c r="AA700" s="181">
        <v>0.22500000000000001</v>
      </c>
      <c r="AB700" s="181">
        <v>0.22500000000000001</v>
      </c>
      <c r="AC700" s="181">
        <v>0.22500000000000001</v>
      </c>
      <c r="AD700" s="181">
        <v>0.22500000000000001</v>
      </c>
    </row>
    <row r="701" spans="1:30" ht="50.1" customHeight="1" x14ac:dyDescent="0.25">
      <c r="A701" s="372"/>
      <c r="B701" s="372"/>
      <c r="C701" s="313"/>
      <c r="D701" s="760"/>
      <c r="E701" s="313"/>
      <c r="F701" s="316"/>
      <c r="G701" s="160" t="s">
        <v>1456</v>
      </c>
      <c r="H701" s="166">
        <v>0.9</v>
      </c>
      <c r="I701" s="481"/>
      <c r="J701" s="481"/>
      <c r="K701" s="20" t="s">
        <v>1457</v>
      </c>
      <c r="L701" s="315"/>
      <c r="M701" s="371"/>
      <c r="N701" s="21"/>
      <c r="O701" s="280"/>
      <c r="P701" s="280"/>
      <c r="Q701" s="280"/>
      <c r="R701" s="280"/>
      <c r="S701" s="280"/>
      <c r="T701" s="280"/>
      <c r="U701" s="280"/>
      <c r="V701" s="280"/>
      <c r="W701" s="280"/>
      <c r="X701" s="280"/>
      <c r="Y701" s="280"/>
      <c r="Z701" s="757"/>
      <c r="AA701" s="181">
        <v>0.22500000000000001</v>
      </c>
      <c r="AB701" s="181">
        <v>0.22500000000000001</v>
      </c>
      <c r="AC701" s="181">
        <v>0.22500000000000001</v>
      </c>
      <c r="AD701" s="181">
        <v>0.22500000000000001</v>
      </c>
    </row>
    <row r="702" spans="1:30" ht="50.1" customHeight="1" x14ac:dyDescent="0.25">
      <c r="A702" s="372"/>
      <c r="B702" s="372"/>
      <c r="C702" s="313"/>
      <c r="D702" s="760"/>
      <c r="E702" s="313"/>
      <c r="F702" s="316"/>
      <c r="G702" s="160" t="s">
        <v>1458</v>
      </c>
      <c r="H702" s="166">
        <v>0.9</v>
      </c>
      <c r="I702" s="481"/>
      <c r="J702" s="481"/>
      <c r="K702" s="20" t="s">
        <v>1459</v>
      </c>
      <c r="L702" s="315"/>
      <c r="M702" s="371"/>
      <c r="N702" s="21"/>
      <c r="O702" s="280"/>
      <c r="P702" s="280"/>
      <c r="Q702" s="280"/>
      <c r="R702" s="280"/>
      <c r="S702" s="280"/>
      <c r="T702" s="280"/>
      <c r="U702" s="280"/>
      <c r="V702" s="280"/>
      <c r="W702" s="280"/>
      <c r="X702" s="280"/>
      <c r="Y702" s="280"/>
      <c r="Z702" s="757"/>
      <c r="AA702" s="181">
        <v>0.22500000000000001</v>
      </c>
      <c r="AB702" s="181">
        <v>0.22500000000000001</v>
      </c>
      <c r="AC702" s="181">
        <v>0.22500000000000001</v>
      </c>
      <c r="AD702" s="181">
        <v>0.22500000000000001</v>
      </c>
    </row>
    <row r="703" spans="1:30" ht="50.1" customHeight="1" x14ac:dyDescent="0.25">
      <c r="A703" s="372"/>
      <c r="B703" s="372"/>
      <c r="C703" s="313"/>
      <c r="D703" s="760"/>
      <c r="E703" s="313"/>
      <c r="F703" s="316"/>
      <c r="G703" s="160" t="s">
        <v>1460</v>
      </c>
      <c r="H703" s="166">
        <v>0.9</v>
      </c>
      <c r="I703" s="482"/>
      <c r="J703" s="481"/>
      <c r="K703" s="20" t="s">
        <v>1461</v>
      </c>
      <c r="L703" s="315"/>
      <c r="M703" s="371"/>
      <c r="N703" s="21"/>
      <c r="O703" s="21"/>
      <c r="P703" s="280"/>
      <c r="Q703" s="21"/>
      <c r="R703" s="21"/>
      <c r="S703" s="280"/>
      <c r="T703" s="21"/>
      <c r="U703" s="21"/>
      <c r="V703" s="280"/>
      <c r="W703" s="21"/>
      <c r="X703" s="21"/>
      <c r="Y703" s="280"/>
      <c r="Z703" s="757"/>
      <c r="AA703" s="181">
        <v>0.22500000000000001</v>
      </c>
      <c r="AB703" s="181">
        <v>0.22500000000000001</v>
      </c>
      <c r="AC703" s="181">
        <v>0.22500000000000001</v>
      </c>
      <c r="AD703" s="181">
        <v>0.22500000000000001</v>
      </c>
    </row>
    <row r="704" spans="1:30" ht="50.1" customHeight="1" x14ac:dyDescent="0.25">
      <c r="A704" s="372"/>
      <c r="B704" s="372"/>
      <c r="C704" s="313"/>
      <c r="D704" s="760" t="s">
        <v>1462</v>
      </c>
      <c r="E704" s="313" t="s">
        <v>677</v>
      </c>
      <c r="F704" s="316" t="s">
        <v>1463</v>
      </c>
      <c r="G704" s="335" t="s">
        <v>1464</v>
      </c>
      <c r="H704" s="480">
        <v>2</v>
      </c>
      <c r="I704" s="480" t="s">
        <v>1465</v>
      </c>
      <c r="J704" s="480" t="s">
        <v>1466</v>
      </c>
      <c r="K704" s="20" t="s">
        <v>1467</v>
      </c>
      <c r="L704" s="315" t="s">
        <v>1468</v>
      </c>
      <c r="M704" s="371" t="s">
        <v>809</v>
      </c>
      <c r="N704" s="21"/>
      <c r="O704" s="21"/>
      <c r="P704" s="21"/>
      <c r="Q704" s="21"/>
      <c r="R704" s="280"/>
      <c r="S704" s="21"/>
      <c r="T704" s="21"/>
      <c r="U704" s="21"/>
      <c r="V704" s="21"/>
      <c r="W704" s="21"/>
      <c r="X704" s="280"/>
      <c r="Y704" s="21"/>
      <c r="Z704" s="757"/>
      <c r="AA704" s="473"/>
      <c r="AB704" s="385">
        <v>1</v>
      </c>
      <c r="AC704" s="473"/>
      <c r="AD704" s="385">
        <v>1</v>
      </c>
    </row>
    <row r="705" spans="1:30" ht="50.1" customHeight="1" x14ac:dyDescent="0.25">
      <c r="A705" s="372"/>
      <c r="B705" s="372"/>
      <c r="C705" s="313"/>
      <c r="D705" s="760"/>
      <c r="E705" s="313"/>
      <c r="F705" s="316"/>
      <c r="G705" s="336"/>
      <c r="H705" s="481"/>
      <c r="I705" s="481"/>
      <c r="J705" s="481"/>
      <c r="K705" s="20" t="s">
        <v>1469</v>
      </c>
      <c r="L705" s="315"/>
      <c r="M705" s="371"/>
      <c r="N705" s="21"/>
      <c r="O705" s="21"/>
      <c r="P705" s="21"/>
      <c r="Q705" s="21"/>
      <c r="R705" s="280"/>
      <c r="S705" s="21"/>
      <c r="T705" s="21"/>
      <c r="U705" s="21"/>
      <c r="V705" s="21"/>
      <c r="W705" s="21"/>
      <c r="X705" s="280"/>
      <c r="Y705" s="21"/>
      <c r="Z705" s="757"/>
      <c r="AA705" s="473"/>
      <c r="AB705" s="385"/>
      <c r="AC705" s="473"/>
      <c r="AD705" s="385"/>
    </row>
    <row r="706" spans="1:30" ht="50.1" customHeight="1" x14ac:dyDescent="0.25">
      <c r="A706" s="372"/>
      <c r="B706" s="372"/>
      <c r="C706" s="313"/>
      <c r="D706" s="760" t="s">
        <v>1470</v>
      </c>
      <c r="E706" s="313" t="s">
        <v>677</v>
      </c>
      <c r="F706" s="316" t="s">
        <v>1471</v>
      </c>
      <c r="G706" s="335" t="s">
        <v>1472</v>
      </c>
      <c r="H706" s="335">
        <v>6</v>
      </c>
      <c r="I706" s="480" t="s">
        <v>1465</v>
      </c>
      <c r="J706" s="313" t="s">
        <v>1473</v>
      </c>
      <c r="K706" s="20" t="s">
        <v>1474</v>
      </c>
      <c r="L706" s="315" t="s">
        <v>1475</v>
      </c>
      <c r="M706" s="371" t="s">
        <v>809</v>
      </c>
      <c r="N706" s="21"/>
      <c r="O706" s="280"/>
      <c r="P706" s="21"/>
      <c r="Q706" s="280"/>
      <c r="R706" s="21"/>
      <c r="S706" s="280"/>
      <c r="T706" s="21"/>
      <c r="U706" s="280"/>
      <c r="V706" s="21"/>
      <c r="W706" s="280"/>
      <c r="X706" s="21"/>
      <c r="Y706" s="280"/>
      <c r="Z706" s="757"/>
      <c r="AA706" s="313">
        <v>1</v>
      </c>
      <c r="AB706" s="313">
        <v>2</v>
      </c>
      <c r="AC706" s="313">
        <v>1</v>
      </c>
      <c r="AD706" s="313">
        <v>2</v>
      </c>
    </row>
    <row r="707" spans="1:30" ht="50.1" customHeight="1" x14ac:dyDescent="0.25">
      <c r="A707" s="372"/>
      <c r="B707" s="372"/>
      <c r="C707" s="313"/>
      <c r="D707" s="760"/>
      <c r="E707" s="313"/>
      <c r="F707" s="316"/>
      <c r="G707" s="336"/>
      <c r="H707" s="336"/>
      <c r="I707" s="481"/>
      <c r="J707" s="313"/>
      <c r="K707" s="20" t="s">
        <v>1476</v>
      </c>
      <c r="L707" s="315"/>
      <c r="M707" s="371"/>
      <c r="N707" s="21"/>
      <c r="O707" s="280"/>
      <c r="P707" s="21"/>
      <c r="Q707" s="280"/>
      <c r="R707" s="21"/>
      <c r="S707" s="280"/>
      <c r="T707" s="21"/>
      <c r="U707" s="280"/>
      <c r="V707" s="21"/>
      <c r="W707" s="280"/>
      <c r="X707" s="21"/>
      <c r="Y707" s="280"/>
      <c r="Z707" s="757"/>
      <c r="AA707" s="313"/>
      <c r="AB707" s="313"/>
      <c r="AC707" s="313"/>
      <c r="AD707" s="313"/>
    </row>
    <row r="708" spans="1:30" ht="50.1" customHeight="1" x14ac:dyDescent="0.25">
      <c r="A708" s="372"/>
      <c r="B708" s="372"/>
      <c r="C708" s="313"/>
      <c r="D708" s="760" t="s">
        <v>1477</v>
      </c>
      <c r="E708" s="313" t="s">
        <v>677</v>
      </c>
      <c r="F708" s="367" t="s">
        <v>1478</v>
      </c>
      <c r="G708" s="315" t="s">
        <v>1825</v>
      </c>
      <c r="H708" s="880">
        <v>1</v>
      </c>
      <c r="I708" s="367" t="s">
        <v>1479</v>
      </c>
      <c r="J708" s="313" t="s">
        <v>1480</v>
      </c>
      <c r="K708" s="20" t="s">
        <v>1481</v>
      </c>
      <c r="L708" s="315" t="s">
        <v>1482</v>
      </c>
      <c r="M708" s="371" t="s">
        <v>1483</v>
      </c>
      <c r="N708" s="21"/>
      <c r="O708" s="21"/>
      <c r="P708" s="280"/>
      <c r="Q708" s="21"/>
      <c r="R708" s="21"/>
      <c r="S708" s="280"/>
      <c r="T708" s="21"/>
      <c r="U708" s="21"/>
      <c r="V708" s="280"/>
      <c r="W708" s="21"/>
      <c r="X708" s="21"/>
      <c r="Y708" s="280"/>
      <c r="Z708" s="757"/>
      <c r="AA708" s="880">
        <v>0.25</v>
      </c>
      <c r="AB708" s="880">
        <v>0.25</v>
      </c>
      <c r="AC708" s="880">
        <v>0.25</v>
      </c>
      <c r="AD708" s="880">
        <v>0.25</v>
      </c>
    </row>
    <row r="709" spans="1:30" ht="50.1" customHeight="1" x14ac:dyDescent="0.25">
      <c r="A709" s="372"/>
      <c r="B709" s="372"/>
      <c r="C709" s="313"/>
      <c r="D709" s="760"/>
      <c r="E709" s="313"/>
      <c r="F709" s="368"/>
      <c r="G709" s="315"/>
      <c r="H709" s="313"/>
      <c r="I709" s="368"/>
      <c r="J709" s="313"/>
      <c r="K709" s="20" t="s">
        <v>1826</v>
      </c>
      <c r="L709" s="315"/>
      <c r="M709" s="371"/>
      <c r="N709" s="21"/>
      <c r="O709" s="21"/>
      <c r="P709" s="280"/>
      <c r="Q709" s="21"/>
      <c r="R709" s="21"/>
      <c r="S709" s="280"/>
      <c r="T709" s="21"/>
      <c r="U709" s="21"/>
      <c r="V709" s="280"/>
      <c r="W709" s="21"/>
      <c r="X709" s="21"/>
      <c r="Y709" s="280"/>
      <c r="Z709" s="757"/>
      <c r="AA709" s="313"/>
      <c r="AB709" s="313"/>
      <c r="AC709" s="313"/>
      <c r="AD709" s="313"/>
    </row>
    <row r="710" spans="1:30" ht="50.1" customHeight="1" x14ac:dyDescent="0.25">
      <c r="A710" s="372"/>
      <c r="B710" s="372"/>
      <c r="C710" s="313"/>
      <c r="D710" s="760"/>
      <c r="E710" s="313"/>
      <c r="F710" s="368"/>
      <c r="G710" s="315"/>
      <c r="H710" s="313"/>
      <c r="I710" s="368"/>
      <c r="J710" s="313"/>
      <c r="K710" s="112" t="s">
        <v>1827</v>
      </c>
      <c r="L710" s="315"/>
      <c r="M710" s="371"/>
      <c r="N710" s="21"/>
      <c r="O710" s="21"/>
      <c r="P710" s="280"/>
      <c r="Q710" s="21"/>
      <c r="R710" s="21"/>
      <c r="S710" s="280"/>
      <c r="T710" s="21"/>
      <c r="U710" s="21"/>
      <c r="V710" s="280"/>
      <c r="W710" s="21"/>
      <c r="X710" s="21"/>
      <c r="Y710" s="280"/>
      <c r="Z710" s="757"/>
      <c r="AA710" s="313"/>
      <c r="AB710" s="313"/>
      <c r="AC710" s="313"/>
      <c r="AD710" s="313"/>
    </row>
    <row r="711" spans="1:30" ht="50.1" customHeight="1" x14ac:dyDescent="0.25">
      <c r="A711" s="372"/>
      <c r="B711" s="372"/>
      <c r="C711" s="313"/>
      <c r="D711" s="760"/>
      <c r="E711" s="313"/>
      <c r="F711" s="368"/>
      <c r="G711" s="335" t="s">
        <v>1828</v>
      </c>
      <c r="H711" s="335">
        <v>1</v>
      </c>
      <c r="I711" s="368"/>
      <c r="J711" s="313"/>
      <c r="K711" s="20" t="s">
        <v>1829</v>
      </c>
      <c r="L711" s="315"/>
      <c r="M711" s="371"/>
      <c r="N711" s="21"/>
      <c r="O711" s="21"/>
      <c r="P711" s="21"/>
      <c r="Q711" s="21"/>
      <c r="R711" s="280"/>
      <c r="S711" s="21"/>
      <c r="T711" s="21"/>
      <c r="U711" s="21"/>
      <c r="V711" s="29"/>
      <c r="W711" s="21"/>
      <c r="X711" s="21"/>
      <c r="Y711" s="21"/>
      <c r="Z711" s="757"/>
      <c r="AA711" s="320"/>
      <c r="AB711" s="316">
        <v>1</v>
      </c>
      <c r="AC711" s="320"/>
      <c r="AD711" s="320"/>
    </row>
    <row r="712" spans="1:30" ht="50.1" customHeight="1" x14ac:dyDescent="0.25">
      <c r="A712" s="372"/>
      <c r="B712" s="372"/>
      <c r="C712" s="313"/>
      <c r="D712" s="760"/>
      <c r="E712" s="313"/>
      <c r="F712" s="368"/>
      <c r="G712" s="317"/>
      <c r="H712" s="317"/>
      <c r="I712" s="368"/>
      <c r="J712" s="313"/>
      <c r="K712" s="113" t="s">
        <v>1830</v>
      </c>
      <c r="L712" s="315"/>
      <c r="M712" s="371"/>
      <c r="N712" s="21"/>
      <c r="O712" s="21"/>
      <c r="P712" s="21"/>
      <c r="Q712" s="21"/>
      <c r="R712" s="21"/>
      <c r="S712" s="280"/>
      <c r="T712" s="21"/>
      <c r="U712" s="21"/>
      <c r="V712" s="29"/>
      <c r="W712" s="21"/>
      <c r="X712" s="21"/>
      <c r="Y712" s="21"/>
      <c r="Z712" s="757"/>
      <c r="AA712" s="320"/>
      <c r="AB712" s="316"/>
      <c r="AC712" s="320"/>
      <c r="AD712" s="320"/>
    </row>
    <row r="713" spans="1:30" ht="50.1" customHeight="1" x14ac:dyDescent="0.25">
      <c r="A713" s="372"/>
      <c r="B713" s="372"/>
      <c r="C713" s="313"/>
      <c r="D713" s="760"/>
      <c r="E713" s="313"/>
      <c r="F713" s="368"/>
      <c r="G713" s="335" t="s">
        <v>1484</v>
      </c>
      <c r="H713" s="332">
        <v>1</v>
      </c>
      <c r="I713" s="368"/>
      <c r="J713" s="313"/>
      <c r="K713" s="20" t="s">
        <v>1831</v>
      </c>
      <c r="L713" s="315"/>
      <c r="M713" s="371"/>
      <c r="N713" s="21"/>
      <c r="O713" s="21"/>
      <c r="P713" s="21"/>
      <c r="Q713" s="21"/>
      <c r="R713" s="21"/>
      <c r="S713" s="280"/>
      <c r="T713" s="21"/>
      <c r="U713" s="21"/>
      <c r="V713" s="21"/>
      <c r="W713" s="21"/>
      <c r="X713" s="21"/>
      <c r="Y713" s="21"/>
      <c r="Z713" s="757"/>
      <c r="AA713" s="320"/>
      <c r="AB713" s="320"/>
      <c r="AC713" s="320"/>
      <c r="AD713" s="316">
        <v>1</v>
      </c>
    </row>
    <row r="714" spans="1:30" ht="50.1" customHeight="1" x14ac:dyDescent="0.25">
      <c r="A714" s="372"/>
      <c r="B714" s="372"/>
      <c r="C714" s="313"/>
      <c r="D714" s="760"/>
      <c r="E714" s="313"/>
      <c r="F714" s="368"/>
      <c r="G714" s="317"/>
      <c r="H714" s="333"/>
      <c r="I714" s="368"/>
      <c r="J714" s="313"/>
      <c r="K714" s="113" t="s">
        <v>1832</v>
      </c>
      <c r="L714" s="315"/>
      <c r="M714" s="371"/>
      <c r="N714" s="21"/>
      <c r="O714" s="21"/>
      <c r="P714" s="21"/>
      <c r="Q714" s="29"/>
      <c r="R714" s="21"/>
      <c r="S714" s="21"/>
      <c r="T714" s="21"/>
      <c r="U714" s="21"/>
      <c r="V714" s="21"/>
      <c r="W714" s="21"/>
      <c r="X714" s="21"/>
      <c r="Y714" s="280"/>
      <c r="Z714" s="757"/>
      <c r="AA714" s="320"/>
      <c r="AB714" s="320"/>
      <c r="AC714" s="320"/>
      <c r="AD714" s="316"/>
    </row>
    <row r="715" spans="1:30" ht="50.1" customHeight="1" x14ac:dyDescent="0.25">
      <c r="A715" s="372"/>
      <c r="B715" s="372"/>
      <c r="C715" s="313"/>
      <c r="D715" s="760"/>
      <c r="E715" s="313"/>
      <c r="F715" s="368"/>
      <c r="G715" s="335" t="s">
        <v>1485</v>
      </c>
      <c r="H715" s="883">
        <v>0.8</v>
      </c>
      <c r="I715" s="368"/>
      <c r="J715" s="313"/>
      <c r="K715" s="20" t="s">
        <v>1833</v>
      </c>
      <c r="L715" s="315"/>
      <c r="M715" s="371"/>
      <c r="N715" s="471"/>
      <c r="O715" s="471"/>
      <c r="P715" s="885"/>
      <c r="Q715" s="471"/>
      <c r="R715" s="471"/>
      <c r="S715" s="885"/>
      <c r="T715" s="471"/>
      <c r="U715" s="471"/>
      <c r="V715" s="885"/>
      <c r="W715" s="471"/>
      <c r="X715" s="471"/>
      <c r="Y715" s="885"/>
      <c r="Z715" s="757"/>
      <c r="AA715" s="887">
        <v>0.2</v>
      </c>
      <c r="AB715" s="883">
        <v>0.2</v>
      </c>
      <c r="AC715" s="887">
        <v>0.2</v>
      </c>
      <c r="AD715" s="887">
        <v>0.2</v>
      </c>
    </row>
    <row r="716" spans="1:30" ht="50.1" customHeight="1" x14ac:dyDescent="0.25">
      <c r="A716" s="372"/>
      <c r="B716" s="372"/>
      <c r="C716" s="313"/>
      <c r="D716" s="760"/>
      <c r="E716" s="313"/>
      <c r="F716" s="369"/>
      <c r="G716" s="317"/>
      <c r="H716" s="884"/>
      <c r="I716" s="369"/>
      <c r="J716" s="313"/>
      <c r="K716" s="109" t="s">
        <v>1834</v>
      </c>
      <c r="L716" s="315"/>
      <c r="M716" s="371"/>
      <c r="N716" s="472"/>
      <c r="O716" s="472"/>
      <c r="P716" s="886"/>
      <c r="Q716" s="472"/>
      <c r="R716" s="472"/>
      <c r="S716" s="886"/>
      <c r="T716" s="472"/>
      <c r="U716" s="472"/>
      <c r="V716" s="886"/>
      <c r="W716" s="472"/>
      <c r="X716" s="472"/>
      <c r="Y716" s="886"/>
      <c r="Z716" s="757"/>
      <c r="AA716" s="319"/>
      <c r="AB716" s="317"/>
      <c r="AC716" s="319"/>
      <c r="AD716" s="319"/>
    </row>
    <row r="717" spans="1:30" ht="50.1" customHeight="1" x14ac:dyDescent="0.25">
      <c r="A717" s="372"/>
      <c r="B717" s="372"/>
      <c r="C717" s="313"/>
      <c r="D717" s="760" t="s">
        <v>1486</v>
      </c>
      <c r="E717" s="313" t="s">
        <v>677</v>
      </c>
      <c r="F717" s="367" t="s">
        <v>1835</v>
      </c>
      <c r="G717" s="335" t="s">
        <v>1487</v>
      </c>
      <c r="H717" s="880">
        <v>0.95</v>
      </c>
      <c r="I717" s="367" t="s">
        <v>1465</v>
      </c>
      <c r="J717" s="313" t="s">
        <v>1488</v>
      </c>
      <c r="K717" s="872" t="s">
        <v>1489</v>
      </c>
      <c r="L717" s="315" t="s">
        <v>1490</v>
      </c>
      <c r="M717" s="371" t="s">
        <v>1491</v>
      </c>
      <c r="N717" s="882"/>
      <c r="O717" s="882"/>
      <c r="P717" s="881"/>
      <c r="Q717" s="882"/>
      <c r="R717" s="882"/>
      <c r="S717" s="881"/>
      <c r="T717" s="882"/>
      <c r="U717" s="882"/>
      <c r="V717" s="881"/>
      <c r="W717" s="882"/>
      <c r="X717" s="882"/>
      <c r="Y717" s="881"/>
      <c r="Z717" s="757"/>
      <c r="AA717" s="789">
        <v>0.23749999999999999</v>
      </c>
      <c r="AB717" s="789">
        <v>0.23749999999999999</v>
      </c>
      <c r="AC717" s="789">
        <v>0.23749999999999999</v>
      </c>
      <c r="AD717" s="789">
        <v>0.23749999999999999</v>
      </c>
    </row>
    <row r="718" spans="1:30" ht="50.1" customHeight="1" x14ac:dyDescent="0.25">
      <c r="A718" s="372"/>
      <c r="B718" s="372"/>
      <c r="C718" s="313"/>
      <c r="D718" s="760"/>
      <c r="E718" s="313"/>
      <c r="F718" s="368"/>
      <c r="G718" s="336"/>
      <c r="H718" s="313"/>
      <c r="I718" s="368"/>
      <c r="J718" s="313"/>
      <c r="K718" s="874"/>
      <c r="L718" s="315"/>
      <c r="M718" s="371"/>
      <c r="N718" s="882"/>
      <c r="O718" s="882"/>
      <c r="P718" s="881"/>
      <c r="Q718" s="882"/>
      <c r="R718" s="882"/>
      <c r="S718" s="881"/>
      <c r="T718" s="882"/>
      <c r="U718" s="882"/>
      <c r="V718" s="881"/>
      <c r="W718" s="882"/>
      <c r="X718" s="882"/>
      <c r="Y718" s="881"/>
      <c r="Z718" s="757"/>
      <c r="AA718" s="789"/>
      <c r="AB718" s="789"/>
      <c r="AC718" s="789"/>
      <c r="AD718" s="789"/>
    </row>
    <row r="719" spans="1:30" ht="50.1" customHeight="1" x14ac:dyDescent="0.25">
      <c r="A719" s="372"/>
      <c r="B719" s="372"/>
      <c r="C719" s="313"/>
      <c r="D719" s="760"/>
      <c r="E719" s="313"/>
      <c r="F719" s="368"/>
      <c r="G719" s="317"/>
      <c r="H719" s="313"/>
      <c r="I719" s="368"/>
      <c r="J719" s="313"/>
      <c r="K719" s="873"/>
      <c r="L719" s="315"/>
      <c r="M719" s="371"/>
      <c r="N719" s="882"/>
      <c r="O719" s="882"/>
      <c r="P719" s="881"/>
      <c r="Q719" s="882"/>
      <c r="R719" s="882"/>
      <c r="S719" s="881"/>
      <c r="T719" s="882"/>
      <c r="U719" s="882"/>
      <c r="V719" s="881"/>
      <c r="W719" s="882"/>
      <c r="X719" s="882"/>
      <c r="Y719" s="881"/>
      <c r="Z719" s="757"/>
      <c r="AA719" s="789"/>
      <c r="AB719" s="789"/>
      <c r="AC719" s="789"/>
      <c r="AD719" s="789"/>
    </row>
    <row r="720" spans="1:30" ht="50.1" customHeight="1" x14ac:dyDescent="0.25">
      <c r="A720" s="372"/>
      <c r="B720" s="372"/>
      <c r="C720" s="313"/>
      <c r="D720" s="760"/>
      <c r="E720" s="313"/>
      <c r="F720" s="368"/>
      <c r="G720" s="313" t="s">
        <v>1492</v>
      </c>
      <c r="H720" s="880">
        <v>0.95</v>
      </c>
      <c r="I720" s="368"/>
      <c r="J720" s="313"/>
      <c r="K720" s="872" t="s">
        <v>1493</v>
      </c>
      <c r="L720" s="315"/>
      <c r="M720" s="371"/>
      <c r="N720" s="882"/>
      <c r="O720" s="882"/>
      <c r="P720" s="881"/>
      <c r="Q720" s="882"/>
      <c r="R720" s="882"/>
      <c r="S720" s="881"/>
      <c r="T720" s="882"/>
      <c r="U720" s="882"/>
      <c r="V720" s="881"/>
      <c r="W720" s="882"/>
      <c r="X720" s="882"/>
      <c r="Y720" s="881"/>
      <c r="Z720" s="757"/>
      <c r="AA720" s="789">
        <v>0.23749999999999999</v>
      </c>
      <c r="AB720" s="789">
        <v>0.23749999999999999</v>
      </c>
      <c r="AC720" s="789">
        <v>0.23749999999999999</v>
      </c>
      <c r="AD720" s="789">
        <v>0.23749999999999999</v>
      </c>
    </row>
    <row r="721" spans="1:30" ht="50.1" customHeight="1" x14ac:dyDescent="0.25">
      <c r="A721" s="372"/>
      <c r="B721" s="372"/>
      <c r="C721" s="313"/>
      <c r="D721" s="760"/>
      <c r="E721" s="313"/>
      <c r="F721" s="368"/>
      <c r="G721" s="313"/>
      <c r="H721" s="313"/>
      <c r="I721" s="368"/>
      <c r="J721" s="313"/>
      <c r="K721" s="874"/>
      <c r="L721" s="315"/>
      <c r="M721" s="371"/>
      <c r="N721" s="882"/>
      <c r="O721" s="882"/>
      <c r="P721" s="881"/>
      <c r="Q721" s="882"/>
      <c r="R721" s="882"/>
      <c r="S721" s="881"/>
      <c r="T721" s="882"/>
      <c r="U721" s="882"/>
      <c r="V721" s="881"/>
      <c r="W721" s="882"/>
      <c r="X721" s="882"/>
      <c r="Y721" s="881"/>
      <c r="Z721" s="757"/>
      <c r="AA721" s="789"/>
      <c r="AB721" s="789"/>
      <c r="AC721" s="789"/>
      <c r="AD721" s="789"/>
    </row>
    <row r="722" spans="1:30" ht="50.1" customHeight="1" x14ac:dyDescent="0.25">
      <c r="A722" s="372"/>
      <c r="B722" s="372"/>
      <c r="C722" s="313"/>
      <c r="D722" s="760"/>
      <c r="E722" s="313"/>
      <c r="F722" s="369"/>
      <c r="G722" s="313"/>
      <c r="H722" s="313"/>
      <c r="I722" s="369"/>
      <c r="J722" s="313"/>
      <c r="K722" s="873"/>
      <c r="L722" s="315"/>
      <c r="M722" s="371"/>
      <c r="N722" s="882"/>
      <c r="O722" s="882"/>
      <c r="P722" s="881"/>
      <c r="Q722" s="882"/>
      <c r="R722" s="882"/>
      <c r="S722" s="881"/>
      <c r="T722" s="882"/>
      <c r="U722" s="882"/>
      <c r="V722" s="881"/>
      <c r="W722" s="882"/>
      <c r="X722" s="882"/>
      <c r="Y722" s="881"/>
      <c r="Z722" s="757"/>
      <c r="AA722" s="789"/>
      <c r="AB722" s="789"/>
      <c r="AC722" s="789"/>
      <c r="AD722" s="789"/>
    </row>
    <row r="723" spans="1:30" ht="17.399999999999999" x14ac:dyDescent="0.25">
      <c r="A723" s="903" t="s">
        <v>1494</v>
      </c>
      <c r="B723" s="904"/>
      <c r="C723" s="904"/>
      <c r="D723" s="904"/>
      <c r="E723" s="904"/>
      <c r="F723" s="904"/>
      <c r="G723" s="904"/>
      <c r="H723" s="904"/>
      <c r="I723" s="904"/>
      <c r="J723" s="904"/>
      <c r="K723" s="904"/>
      <c r="L723" s="904"/>
      <c r="M723" s="904"/>
      <c r="N723" s="904"/>
      <c r="O723" s="904"/>
      <c r="P723" s="904"/>
      <c r="Q723" s="904"/>
      <c r="R723" s="904"/>
      <c r="S723" s="904"/>
      <c r="T723" s="904"/>
      <c r="U723" s="904"/>
      <c r="V723" s="904"/>
      <c r="W723" s="904"/>
      <c r="X723" s="904"/>
      <c r="Y723" s="904"/>
      <c r="Z723" s="904"/>
      <c r="AA723" s="904"/>
      <c r="AB723" s="904"/>
      <c r="AC723" s="904"/>
      <c r="AD723" s="904"/>
    </row>
    <row r="724" spans="1:30" x14ac:dyDescent="0.25">
      <c r="A724" s="156">
        <v>1</v>
      </c>
      <c r="B724" s="156">
        <v>2</v>
      </c>
      <c r="C724" s="156">
        <v>3</v>
      </c>
      <c r="D724" s="156">
        <v>4</v>
      </c>
      <c r="E724" s="156">
        <v>5</v>
      </c>
      <c r="F724" s="156">
        <v>6</v>
      </c>
      <c r="G724" s="156">
        <v>7</v>
      </c>
      <c r="H724" s="156">
        <v>8</v>
      </c>
      <c r="I724" s="156">
        <v>9</v>
      </c>
      <c r="J724" s="156">
        <v>10</v>
      </c>
      <c r="K724" s="156">
        <v>11</v>
      </c>
      <c r="L724" s="156">
        <v>12</v>
      </c>
      <c r="M724" s="156">
        <v>13</v>
      </c>
      <c r="N724" s="347">
        <v>14</v>
      </c>
      <c r="O724" s="347"/>
      <c r="P724" s="347"/>
      <c r="Q724" s="347"/>
      <c r="R724" s="347"/>
      <c r="S724" s="347"/>
      <c r="T724" s="347"/>
      <c r="U724" s="347"/>
      <c r="V724" s="347"/>
      <c r="W724" s="347"/>
      <c r="X724" s="347"/>
      <c r="Y724" s="347"/>
      <c r="Z724" s="156">
        <v>15</v>
      </c>
      <c r="AA724" s="347">
        <v>16</v>
      </c>
      <c r="AB724" s="347"/>
      <c r="AC724" s="347"/>
      <c r="AD724" s="347"/>
    </row>
    <row r="725" spans="1:30" x14ac:dyDescent="0.25">
      <c r="A725" s="340" t="s">
        <v>22</v>
      </c>
      <c r="B725" s="340"/>
      <c r="C725" s="337" t="s">
        <v>23</v>
      </c>
      <c r="D725" s="337" t="s">
        <v>24</v>
      </c>
      <c r="E725" s="337" t="s">
        <v>25</v>
      </c>
      <c r="F725" s="337" t="s">
        <v>26</v>
      </c>
      <c r="G725" s="337" t="s">
        <v>27</v>
      </c>
      <c r="H725" s="337" t="s">
        <v>28</v>
      </c>
      <c r="I725" s="337" t="s">
        <v>29</v>
      </c>
      <c r="J725" s="337" t="s">
        <v>30</v>
      </c>
      <c r="K725" s="337" t="s">
        <v>31</v>
      </c>
      <c r="L725" s="337" t="s">
        <v>32</v>
      </c>
      <c r="M725" s="337" t="s">
        <v>33</v>
      </c>
      <c r="N725" s="337" t="s">
        <v>34</v>
      </c>
      <c r="O725" s="337"/>
      <c r="P725" s="337"/>
      <c r="Q725" s="337"/>
      <c r="R725" s="337"/>
      <c r="S725" s="337"/>
      <c r="T725" s="337"/>
      <c r="U725" s="337"/>
      <c r="V725" s="337"/>
      <c r="W725" s="337"/>
      <c r="X725" s="337"/>
      <c r="Y725" s="337"/>
      <c r="Z725" s="337" t="s">
        <v>35</v>
      </c>
      <c r="AA725" s="337" t="s">
        <v>36</v>
      </c>
      <c r="AB725" s="337"/>
      <c r="AC725" s="337"/>
      <c r="AD725" s="337"/>
    </row>
    <row r="726" spans="1:30" x14ac:dyDescent="0.25">
      <c r="A726" s="337" t="s">
        <v>37</v>
      </c>
      <c r="B726" s="337" t="s">
        <v>38</v>
      </c>
      <c r="C726" s="337"/>
      <c r="D726" s="337"/>
      <c r="E726" s="337"/>
      <c r="F726" s="337"/>
      <c r="G726" s="337"/>
      <c r="H726" s="337"/>
      <c r="I726" s="337"/>
      <c r="J726" s="337"/>
      <c r="K726" s="337"/>
      <c r="L726" s="337"/>
      <c r="M726" s="337"/>
      <c r="N726" s="339" t="s">
        <v>39</v>
      </c>
      <c r="O726" s="339"/>
      <c r="P726" s="339"/>
      <c r="Q726" s="339" t="s">
        <v>40</v>
      </c>
      <c r="R726" s="339"/>
      <c r="S726" s="339"/>
      <c r="T726" s="339" t="s">
        <v>41</v>
      </c>
      <c r="U726" s="339"/>
      <c r="V726" s="339"/>
      <c r="W726" s="339" t="s">
        <v>42</v>
      </c>
      <c r="X726" s="339"/>
      <c r="Y726" s="339"/>
      <c r="Z726" s="337"/>
      <c r="AA726" s="161" t="s">
        <v>39</v>
      </c>
      <c r="AB726" s="161" t="s">
        <v>40</v>
      </c>
      <c r="AC726" s="161" t="s">
        <v>41</v>
      </c>
      <c r="AD726" s="161" t="s">
        <v>42</v>
      </c>
    </row>
    <row r="727" spans="1:30" x14ac:dyDescent="0.25">
      <c r="A727" s="337"/>
      <c r="B727" s="337"/>
      <c r="C727" s="337"/>
      <c r="D727" s="337"/>
      <c r="E727" s="337"/>
      <c r="F727" s="337"/>
      <c r="G727" s="375"/>
      <c r="H727" s="337"/>
      <c r="I727" s="337"/>
      <c r="J727" s="337"/>
      <c r="K727" s="337"/>
      <c r="L727" s="337"/>
      <c r="M727" s="337"/>
      <c r="N727" s="154" t="s">
        <v>43</v>
      </c>
      <c r="O727" s="154" t="s">
        <v>44</v>
      </c>
      <c r="P727" s="154" t="s">
        <v>45</v>
      </c>
      <c r="Q727" s="154" t="s">
        <v>46</v>
      </c>
      <c r="R727" s="154" t="s">
        <v>45</v>
      </c>
      <c r="S727" s="154" t="s">
        <v>47</v>
      </c>
      <c r="T727" s="154" t="s">
        <v>47</v>
      </c>
      <c r="U727" s="154" t="s">
        <v>46</v>
      </c>
      <c r="V727" s="154" t="s">
        <v>48</v>
      </c>
      <c r="W727" s="154" t="s">
        <v>49</v>
      </c>
      <c r="X727" s="154" t="s">
        <v>50</v>
      </c>
      <c r="Y727" s="154" t="s">
        <v>51</v>
      </c>
      <c r="Z727" s="337"/>
      <c r="AA727" s="19" t="s">
        <v>52</v>
      </c>
      <c r="AB727" s="19" t="s">
        <v>53</v>
      </c>
      <c r="AC727" s="19" t="s">
        <v>54</v>
      </c>
      <c r="AD727" s="19" t="s">
        <v>55</v>
      </c>
    </row>
    <row r="728" spans="1:30" ht="50.1" customHeight="1" x14ac:dyDescent="0.25">
      <c r="A728" s="364" t="s">
        <v>1407</v>
      </c>
      <c r="B728" s="364" t="s">
        <v>1408</v>
      </c>
      <c r="C728" s="313" t="s">
        <v>559</v>
      </c>
      <c r="D728" s="313" t="s">
        <v>1495</v>
      </c>
      <c r="E728" s="313" t="s">
        <v>677</v>
      </c>
      <c r="F728" s="316" t="s">
        <v>1496</v>
      </c>
      <c r="G728" s="335" t="s">
        <v>1497</v>
      </c>
      <c r="H728" s="480">
        <v>12</v>
      </c>
      <c r="I728" s="371" t="s">
        <v>1498</v>
      </c>
      <c r="J728" s="474" t="s">
        <v>1499</v>
      </c>
      <c r="K728" s="20" t="s">
        <v>1500</v>
      </c>
      <c r="L728" s="315" t="s">
        <v>1501</v>
      </c>
      <c r="M728" s="371" t="s">
        <v>559</v>
      </c>
      <c r="N728" s="280"/>
      <c r="O728" s="280"/>
      <c r="P728" s="280"/>
      <c r="Q728" s="280"/>
      <c r="R728" s="280"/>
      <c r="S728" s="280"/>
      <c r="T728" s="280"/>
      <c r="U728" s="280"/>
      <c r="V728" s="280"/>
      <c r="W728" s="280"/>
      <c r="X728" s="280"/>
      <c r="Y728" s="280"/>
      <c r="Z728" s="757"/>
      <c r="AA728" s="773">
        <v>3</v>
      </c>
      <c r="AB728" s="773">
        <v>3</v>
      </c>
      <c r="AC728" s="773">
        <v>3</v>
      </c>
      <c r="AD728" s="773">
        <v>3</v>
      </c>
    </row>
    <row r="729" spans="1:30" ht="50.1" customHeight="1" x14ac:dyDescent="0.25">
      <c r="A729" s="365"/>
      <c r="B729" s="365"/>
      <c r="C729" s="313"/>
      <c r="D729" s="313"/>
      <c r="E729" s="313"/>
      <c r="F729" s="316"/>
      <c r="G729" s="336"/>
      <c r="H729" s="481"/>
      <c r="I729" s="371"/>
      <c r="J729" s="475"/>
      <c r="K729" s="20" t="s">
        <v>1502</v>
      </c>
      <c r="L729" s="315"/>
      <c r="M729" s="371"/>
      <c r="N729" s="280"/>
      <c r="O729" s="280"/>
      <c r="P729" s="280"/>
      <c r="Q729" s="280"/>
      <c r="R729" s="280"/>
      <c r="S729" s="280"/>
      <c r="T729" s="280"/>
      <c r="U729" s="280"/>
      <c r="V729" s="280"/>
      <c r="W729" s="280"/>
      <c r="X729" s="280"/>
      <c r="Y729" s="280"/>
      <c r="Z729" s="757"/>
      <c r="AA729" s="774"/>
      <c r="AB729" s="774"/>
      <c r="AC729" s="774"/>
      <c r="AD729" s="774"/>
    </row>
    <row r="730" spans="1:30" ht="50.1" customHeight="1" x14ac:dyDescent="0.25">
      <c r="A730" s="365"/>
      <c r="B730" s="365"/>
      <c r="C730" s="313"/>
      <c r="D730" s="313"/>
      <c r="E730" s="313"/>
      <c r="F730" s="316"/>
      <c r="G730" s="336"/>
      <c r="H730" s="481"/>
      <c r="I730" s="371"/>
      <c r="J730" s="475"/>
      <c r="K730" s="20" t="s">
        <v>1503</v>
      </c>
      <c r="L730" s="315"/>
      <c r="M730" s="371"/>
      <c r="N730" s="280"/>
      <c r="O730" s="280"/>
      <c r="P730" s="280"/>
      <c r="Q730" s="280"/>
      <c r="R730" s="280"/>
      <c r="S730" s="280"/>
      <c r="T730" s="280"/>
      <c r="U730" s="280"/>
      <c r="V730" s="280"/>
      <c r="W730" s="280"/>
      <c r="X730" s="280"/>
      <c r="Y730" s="280"/>
      <c r="Z730" s="757"/>
      <c r="AA730" s="774"/>
      <c r="AB730" s="774"/>
      <c r="AC730" s="774"/>
      <c r="AD730" s="774"/>
    </row>
    <row r="731" spans="1:30" ht="50.1" customHeight="1" x14ac:dyDescent="0.25">
      <c r="A731" s="365"/>
      <c r="B731" s="365"/>
      <c r="C731" s="313"/>
      <c r="D731" s="313"/>
      <c r="E731" s="313"/>
      <c r="F731" s="316"/>
      <c r="G731" s="336"/>
      <c r="H731" s="481"/>
      <c r="I731" s="371"/>
      <c r="J731" s="475"/>
      <c r="K731" s="20" t="s">
        <v>1504</v>
      </c>
      <c r="L731" s="315"/>
      <c r="M731" s="371"/>
      <c r="N731" s="280"/>
      <c r="O731" s="280"/>
      <c r="P731" s="280"/>
      <c r="Q731" s="280"/>
      <c r="R731" s="280"/>
      <c r="S731" s="280"/>
      <c r="T731" s="280"/>
      <c r="U731" s="280"/>
      <c r="V731" s="280"/>
      <c r="W731" s="280"/>
      <c r="X731" s="280"/>
      <c r="Y731" s="280"/>
      <c r="Z731" s="757"/>
      <c r="AA731" s="774"/>
      <c r="AB731" s="774"/>
      <c r="AC731" s="774"/>
      <c r="AD731" s="774"/>
    </row>
    <row r="732" spans="1:30" ht="50.1" customHeight="1" x14ac:dyDescent="0.25">
      <c r="A732" s="365"/>
      <c r="B732" s="365"/>
      <c r="C732" s="313"/>
      <c r="D732" s="313" t="s">
        <v>1505</v>
      </c>
      <c r="E732" s="313" t="s">
        <v>677</v>
      </c>
      <c r="F732" s="316" t="s">
        <v>1506</v>
      </c>
      <c r="G732" s="335" t="s">
        <v>1507</v>
      </c>
      <c r="H732" s="480">
        <v>15</v>
      </c>
      <c r="I732" s="371" t="s">
        <v>1508</v>
      </c>
      <c r="J732" s="474" t="s">
        <v>1509</v>
      </c>
      <c r="K732" s="20" t="s">
        <v>1510</v>
      </c>
      <c r="L732" s="315" t="s">
        <v>1511</v>
      </c>
      <c r="M732" s="371" t="s">
        <v>559</v>
      </c>
      <c r="N732" s="280"/>
      <c r="O732" s="280"/>
      <c r="P732" s="280"/>
      <c r="Q732" s="280"/>
      <c r="R732" s="280"/>
      <c r="S732" s="280"/>
      <c r="T732" s="280"/>
      <c r="U732" s="280"/>
      <c r="V732" s="280"/>
      <c r="W732" s="280"/>
      <c r="X732" s="280"/>
      <c r="Y732" s="280"/>
      <c r="Z732" s="757"/>
      <c r="AA732" s="773">
        <v>3</v>
      </c>
      <c r="AB732" s="773">
        <v>4</v>
      </c>
      <c r="AC732" s="773">
        <v>3</v>
      </c>
      <c r="AD732" s="773">
        <v>5</v>
      </c>
    </row>
    <row r="733" spans="1:30" ht="50.1" customHeight="1" x14ac:dyDescent="0.25">
      <c r="A733" s="365"/>
      <c r="B733" s="365"/>
      <c r="C733" s="313"/>
      <c r="D733" s="313"/>
      <c r="E733" s="313"/>
      <c r="F733" s="316"/>
      <c r="G733" s="336"/>
      <c r="H733" s="481"/>
      <c r="I733" s="371"/>
      <c r="J733" s="475"/>
      <c r="K733" s="20" t="s">
        <v>1512</v>
      </c>
      <c r="L733" s="315"/>
      <c r="M733" s="371"/>
      <c r="N733" s="280"/>
      <c r="O733" s="280"/>
      <c r="P733" s="280"/>
      <c r="Q733" s="280"/>
      <c r="R733" s="280"/>
      <c r="S733" s="280"/>
      <c r="T733" s="280"/>
      <c r="U733" s="280"/>
      <c r="V733" s="280"/>
      <c r="W733" s="280"/>
      <c r="X733" s="280"/>
      <c r="Y733" s="280"/>
      <c r="Z733" s="757"/>
      <c r="AA733" s="774"/>
      <c r="AB733" s="774"/>
      <c r="AC733" s="774"/>
      <c r="AD733" s="774"/>
    </row>
    <row r="734" spans="1:30" ht="50.1" customHeight="1" x14ac:dyDescent="0.25">
      <c r="A734" s="365"/>
      <c r="B734" s="365"/>
      <c r="C734" s="313"/>
      <c r="D734" s="313"/>
      <c r="E734" s="313"/>
      <c r="F734" s="316"/>
      <c r="G734" s="336"/>
      <c r="H734" s="481"/>
      <c r="I734" s="371"/>
      <c r="J734" s="475"/>
      <c r="K734" s="20" t="s">
        <v>1513</v>
      </c>
      <c r="L734" s="315"/>
      <c r="M734" s="371"/>
      <c r="N734" s="280"/>
      <c r="O734" s="280"/>
      <c r="P734" s="280"/>
      <c r="Q734" s="280"/>
      <c r="R734" s="280"/>
      <c r="S734" s="280"/>
      <c r="T734" s="280"/>
      <c r="U734" s="280"/>
      <c r="V734" s="280"/>
      <c r="W734" s="280"/>
      <c r="X734" s="280"/>
      <c r="Y734" s="280"/>
      <c r="Z734" s="757"/>
      <c r="AA734" s="774"/>
      <c r="AB734" s="774"/>
      <c r="AC734" s="774"/>
      <c r="AD734" s="774"/>
    </row>
    <row r="735" spans="1:30" ht="50.1" customHeight="1" x14ac:dyDescent="0.25">
      <c r="A735" s="365"/>
      <c r="B735" s="365"/>
      <c r="C735" s="313"/>
      <c r="D735" s="313"/>
      <c r="E735" s="313"/>
      <c r="F735" s="316"/>
      <c r="G735" s="336"/>
      <c r="H735" s="481"/>
      <c r="I735" s="371"/>
      <c r="J735" s="475"/>
      <c r="K735" s="20" t="s">
        <v>1514</v>
      </c>
      <c r="L735" s="315"/>
      <c r="M735" s="371"/>
      <c r="N735" s="280"/>
      <c r="O735" s="280"/>
      <c r="P735" s="280"/>
      <c r="Q735" s="280"/>
      <c r="R735" s="280"/>
      <c r="S735" s="280"/>
      <c r="T735" s="280"/>
      <c r="U735" s="280"/>
      <c r="V735" s="280"/>
      <c r="W735" s="280"/>
      <c r="X735" s="280"/>
      <c r="Y735" s="280"/>
      <c r="Z735" s="757"/>
      <c r="AA735" s="774"/>
      <c r="AB735" s="774"/>
      <c r="AC735" s="774"/>
      <c r="AD735" s="774"/>
    </row>
    <row r="736" spans="1:30" ht="50.1" customHeight="1" x14ac:dyDescent="0.25">
      <c r="A736" s="365"/>
      <c r="B736" s="365"/>
      <c r="C736" s="313"/>
      <c r="D736" s="313"/>
      <c r="E736" s="313"/>
      <c r="F736" s="316"/>
      <c r="G736" s="317"/>
      <c r="H736" s="482"/>
      <c r="I736" s="371"/>
      <c r="J736" s="476"/>
      <c r="K736" s="20" t="s">
        <v>1515</v>
      </c>
      <c r="L736" s="315"/>
      <c r="M736" s="371"/>
      <c r="N736" s="280"/>
      <c r="O736" s="280"/>
      <c r="P736" s="280"/>
      <c r="Q736" s="280"/>
      <c r="R736" s="280"/>
      <c r="S736" s="280"/>
      <c r="T736" s="280"/>
      <c r="U736" s="280"/>
      <c r="V736" s="280"/>
      <c r="W736" s="280"/>
      <c r="X736" s="280"/>
      <c r="Y736" s="280"/>
      <c r="Z736" s="757"/>
      <c r="AA736" s="775"/>
      <c r="AB736" s="775"/>
      <c r="AC736" s="775"/>
      <c r="AD736" s="775"/>
    </row>
    <row r="737" spans="1:30" ht="50.1" customHeight="1" x14ac:dyDescent="0.25">
      <c r="A737" s="365"/>
      <c r="B737" s="365"/>
      <c r="C737" s="313"/>
      <c r="D737" s="313" t="s">
        <v>1516</v>
      </c>
      <c r="E737" s="313" t="s">
        <v>677</v>
      </c>
      <c r="F737" s="316" t="s">
        <v>1517</v>
      </c>
      <c r="G737" s="335" t="s">
        <v>1518</v>
      </c>
      <c r="H737" s="480">
        <v>3</v>
      </c>
      <c r="I737" s="371" t="s">
        <v>1063</v>
      </c>
      <c r="J737" s="474" t="s">
        <v>1519</v>
      </c>
      <c r="K737" s="20" t="s">
        <v>1520</v>
      </c>
      <c r="L737" s="315" t="s">
        <v>1501</v>
      </c>
      <c r="M737" s="371" t="s">
        <v>559</v>
      </c>
      <c r="N737" s="21"/>
      <c r="O737" s="21"/>
      <c r="P737" s="21"/>
      <c r="Q737" s="280"/>
      <c r="R737" s="21"/>
      <c r="S737" s="21"/>
      <c r="T737" s="21"/>
      <c r="U737" s="280"/>
      <c r="V737" s="21"/>
      <c r="W737" s="21"/>
      <c r="X737" s="21"/>
      <c r="Y737" s="280"/>
      <c r="Z737" s="757"/>
      <c r="AA737" s="771"/>
      <c r="AB737" s="776">
        <v>1</v>
      </c>
      <c r="AC737" s="776">
        <v>1</v>
      </c>
      <c r="AD737" s="776">
        <v>1</v>
      </c>
    </row>
    <row r="738" spans="1:30" ht="50.1" customHeight="1" x14ac:dyDescent="0.25">
      <c r="A738" s="365"/>
      <c r="B738" s="365"/>
      <c r="C738" s="313"/>
      <c r="D738" s="313"/>
      <c r="E738" s="313"/>
      <c r="F738" s="316"/>
      <c r="G738" s="336"/>
      <c r="H738" s="481"/>
      <c r="I738" s="371"/>
      <c r="J738" s="475"/>
      <c r="K738" s="20" t="s">
        <v>1521</v>
      </c>
      <c r="L738" s="315"/>
      <c r="M738" s="371"/>
      <c r="N738" s="21"/>
      <c r="O738" s="21"/>
      <c r="P738" s="21"/>
      <c r="Q738" s="280"/>
      <c r="R738" s="21"/>
      <c r="S738" s="21"/>
      <c r="T738" s="21"/>
      <c r="U738" s="280"/>
      <c r="V738" s="21"/>
      <c r="W738" s="21"/>
      <c r="X738" s="21"/>
      <c r="Y738" s="280"/>
      <c r="Z738" s="757"/>
      <c r="AA738" s="772"/>
      <c r="AB738" s="777"/>
      <c r="AC738" s="777"/>
      <c r="AD738" s="777"/>
    </row>
    <row r="739" spans="1:30" ht="50.1" customHeight="1" x14ac:dyDescent="0.25">
      <c r="A739" s="365"/>
      <c r="B739" s="365"/>
      <c r="C739" s="313"/>
      <c r="D739" s="313"/>
      <c r="E739" s="313"/>
      <c r="F739" s="316"/>
      <c r="G739" s="336"/>
      <c r="H739" s="481"/>
      <c r="I739" s="371"/>
      <c r="J739" s="475"/>
      <c r="K739" s="20" t="s">
        <v>1522</v>
      </c>
      <c r="L739" s="315"/>
      <c r="M739" s="371"/>
      <c r="N739" s="21"/>
      <c r="O739" s="21"/>
      <c r="P739" s="21"/>
      <c r="Q739" s="280"/>
      <c r="R739" s="21"/>
      <c r="S739" s="21"/>
      <c r="T739" s="21"/>
      <c r="U739" s="280"/>
      <c r="V739" s="21"/>
      <c r="W739" s="21"/>
      <c r="X739" s="21"/>
      <c r="Y739" s="280"/>
      <c r="Z739" s="757"/>
      <c r="AA739" s="772"/>
      <c r="AB739" s="777"/>
      <c r="AC739" s="777"/>
      <c r="AD739" s="777"/>
    </row>
    <row r="740" spans="1:30" ht="50.1" customHeight="1" x14ac:dyDescent="0.25">
      <c r="A740" s="365"/>
      <c r="B740" s="365"/>
      <c r="C740" s="313"/>
      <c r="D740" s="313" t="s">
        <v>1523</v>
      </c>
      <c r="E740" s="313" t="s">
        <v>677</v>
      </c>
      <c r="F740" s="316" t="s">
        <v>1524</v>
      </c>
      <c r="G740" s="335" t="s">
        <v>1525</v>
      </c>
      <c r="H740" s="480">
        <v>3</v>
      </c>
      <c r="I740" s="371" t="s">
        <v>1063</v>
      </c>
      <c r="J740" s="474" t="s">
        <v>1526</v>
      </c>
      <c r="K740" s="20" t="s">
        <v>1527</v>
      </c>
      <c r="L740" s="315" t="s">
        <v>1501</v>
      </c>
      <c r="M740" s="371" t="s">
        <v>559</v>
      </c>
      <c r="N740" s="21"/>
      <c r="O740" s="21"/>
      <c r="P740" s="21"/>
      <c r="Q740" s="280"/>
      <c r="R740" s="21"/>
      <c r="S740" s="21"/>
      <c r="T740" s="21"/>
      <c r="U740" s="280"/>
      <c r="V740" s="21"/>
      <c r="W740" s="21"/>
      <c r="X740" s="21"/>
      <c r="Y740" s="280"/>
      <c r="Z740" s="757"/>
      <c r="AA740" s="771"/>
      <c r="AB740" s="776">
        <v>1</v>
      </c>
      <c r="AC740" s="776">
        <v>1</v>
      </c>
      <c r="AD740" s="776">
        <v>1</v>
      </c>
    </row>
    <row r="741" spans="1:30" ht="50.1" customHeight="1" x14ac:dyDescent="0.25">
      <c r="A741" s="365"/>
      <c r="B741" s="365"/>
      <c r="C741" s="313"/>
      <c r="D741" s="313"/>
      <c r="E741" s="313"/>
      <c r="F741" s="316"/>
      <c r="G741" s="336"/>
      <c r="H741" s="481"/>
      <c r="I741" s="371"/>
      <c r="J741" s="475"/>
      <c r="K741" s="20" t="s">
        <v>1528</v>
      </c>
      <c r="L741" s="315"/>
      <c r="M741" s="371"/>
      <c r="N741" s="21"/>
      <c r="O741" s="21"/>
      <c r="P741" s="21"/>
      <c r="Q741" s="280"/>
      <c r="R741" s="21"/>
      <c r="S741" s="21"/>
      <c r="T741" s="21"/>
      <c r="U741" s="280"/>
      <c r="V741" s="21"/>
      <c r="W741" s="21"/>
      <c r="X741" s="21"/>
      <c r="Y741" s="280"/>
      <c r="Z741" s="757"/>
      <c r="AA741" s="772"/>
      <c r="AB741" s="777"/>
      <c r="AC741" s="777"/>
      <c r="AD741" s="777"/>
    </row>
    <row r="742" spans="1:30" ht="50.1" customHeight="1" x14ac:dyDescent="0.25">
      <c r="A742" s="365"/>
      <c r="B742" s="365"/>
      <c r="C742" s="313"/>
      <c r="D742" s="313"/>
      <c r="E742" s="313"/>
      <c r="F742" s="316"/>
      <c r="G742" s="336"/>
      <c r="H742" s="481"/>
      <c r="I742" s="371"/>
      <c r="J742" s="475"/>
      <c r="K742" s="20" t="s">
        <v>1529</v>
      </c>
      <c r="L742" s="315"/>
      <c r="M742" s="371"/>
      <c r="N742" s="21"/>
      <c r="O742" s="21"/>
      <c r="P742" s="21"/>
      <c r="Q742" s="280"/>
      <c r="R742" s="21"/>
      <c r="S742" s="21"/>
      <c r="T742" s="21"/>
      <c r="U742" s="280"/>
      <c r="V742" s="21"/>
      <c r="W742" s="21"/>
      <c r="X742" s="21"/>
      <c r="Y742" s="280"/>
      <c r="Z742" s="757"/>
      <c r="AA742" s="772"/>
      <c r="AB742" s="777"/>
      <c r="AC742" s="777"/>
      <c r="AD742" s="777"/>
    </row>
    <row r="743" spans="1:30" ht="50.1" customHeight="1" x14ac:dyDescent="0.25">
      <c r="A743" s="365"/>
      <c r="B743" s="365"/>
      <c r="C743" s="313"/>
      <c r="D743" s="313" t="s">
        <v>1530</v>
      </c>
      <c r="E743" s="313" t="s">
        <v>677</v>
      </c>
      <c r="F743" s="316" t="s">
        <v>1531</v>
      </c>
      <c r="G743" s="313" t="s">
        <v>1532</v>
      </c>
      <c r="H743" s="313">
        <v>3</v>
      </c>
      <c r="I743" s="335" t="s">
        <v>1498</v>
      </c>
      <c r="J743" s="335" t="s">
        <v>1533</v>
      </c>
      <c r="K743" s="20" t="s">
        <v>1534</v>
      </c>
      <c r="L743" s="315" t="s">
        <v>1535</v>
      </c>
      <c r="M743" s="371" t="s">
        <v>1536</v>
      </c>
      <c r="N743" s="21"/>
      <c r="O743" s="21"/>
      <c r="P743" s="21"/>
      <c r="Q743" s="280"/>
      <c r="R743" s="21"/>
      <c r="S743" s="21"/>
      <c r="T743" s="21"/>
      <c r="U743" s="280"/>
      <c r="V743" s="21"/>
      <c r="W743" s="21"/>
      <c r="X743" s="21"/>
      <c r="Y743" s="280"/>
      <c r="Z743" s="757"/>
      <c r="AA743" s="473"/>
      <c r="AB743" s="385">
        <v>1</v>
      </c>
      <c r="AC743" s="385">
        <v>1</v>
      </c>
      <c r="AD743" s="385">
        <v>1</v>
      </c>
    </row>
    <row r="744" spans="1:30" ht="50.1" customHeight="1" x14ac:dyDescent="0.25">
      <c r="A744" s="365"/>
      <c r="B744" s="365"/>
      <c r="C744" s="313"/>
      <c r="D744" s="313"/>
      <c r="E744" s="313"/>
      <c r="F744" s="316"/>
      <c r="G744" s="313"/>
      <c r="H744" s="313"/>
      <c r="I744" s="336"/>
      <c r="J744" s="336"/>
      <c r="K744" s="20" t="s">
        <v>1537</v>
      </c>
      <c r="L744" s="315"/>
      <c r="M744" s="371"/>
      <c r="N744" s="21"/>
      <c r="O744" s="21"/>
      <c r="P744" s="21"/>
      <c r="Q744" s="280"/>
      <c r="R744" s="21"/>
      <c r="S744" s="21"/>
      <c r="T744" s="21"/>
      <c r="U744" s="280"/>
      <c r="V744" s="21"/>
      <c r="W744" s="21"/>
      <c r="X744" s="21"/>
      <c r="Y744" s="280"/>
      <c r="Z744" s="757"/>
      <c r="AA744" s="473"/>
      <c r="AB744" s="385"/>
      <c r="AC744" s="385"/>
      <c r="AD744" s="385"/>
    </row>
    <row r="745" spans="1:30" ht="50.1" customHeight="1" x14ac:dyDescent="0.25">
      <c r="A745" s="365"/>
      <c r="B745" s="365"/>
      <c r="C745" s="313"/>
      <c r="D745" s="313"/>
      <c r="E745" s="313"/>
      <c r="F745" s="316"/>
      <c r="G745" s="313" t="s">
        <v>1538</v>
      </c>
      <c r="H745" s="313">
        <v>3</v>
      </c>
      <c r="I745" s="336"/>
      <c r="J745" s="336"/>
      <c r="K745" s="20" t="s">
        <v>1539</v>
      </c>
      <c r="L745" s="315"/>
      <c r="M745" s="371"/>
      <c r="N745" s="21"/>
      <c r="O745" s="21"/>
      <c r="P745" s="21"/>
      <c r="Q745" s="280"/>
      <c r="R745" s="21"/>
      <c r="S745" s="21"/>
      <c r="T745" s="21"/>
      <c r="U745" s="280"/>
      <c r="V745" s="21"/>
      <c r="W745" s="21"/>
      <c r="X745" s="21"/>
      <c r="Y745" s="280"/>
      <c r="Z745" s="757"/>
      <c r="AA745" s="473"/>
      <c r="AB745" s="385">
        <v>1</v>
      </c>
      <c r="AC745" s="385">
        <v>1</v>
      </c>
      <c r="AD745" s="385">
        <v>1</v>
      </c>
    </row>
    <row r="746" spans="1:30" ht="50.1" customHeight="1" x14ac:dyDescent="0.25">
      <c r="A746" s="365"/>
      <c r="B746" s="365"/>
      <c r="C746" s="313"/>
      <c r="D746" s="313"/>
      <c r="E746" s="313"/>
      <c r="F746" s="316"/>
      <c r="G746" s="313"/>
      <c r="H746" s="313"/>
      <c r="I746" s="336"/>
      <c r="J746" s="336"/>
      <c r="K746" s="20" t="s">
        <v>1540</v>
      </c>
      <c r="L746" s="315"/>
      <c r="M746" s="371"/>
      <c r="N746" s="21"/>
      <c r="O746" s="21"/>
      <c r="P746" s="21"/>
      <c r="Q746" s="280"/>
      <c r="R746" s="21"/>
      <c r="S746" s="21"/>
      <c r="T746" s="21"/>
      <c r="U746" s="280"/>
      <c r="V746" s="21"/>
      <c r="W746" s="21"/>
      <c r="X746" s="21"/>
      <c r="Y746" s="280"/>
      <c r="Z746" s="757"/>
      <c r="AA746" s="473"/>
      <c r="AB746" s="385"/>
      <c r="AC746" s="385"/>
      <c r="AD746" s="385"/>
    </row>
    <row r="747" spans="1:30" ht="50.1" customHeight="1" x14ac:dyDescent="0.25">
      <c r="A747" s="365"/>
      <c r="B747" s="365"/>
      <c r="C747" s="313"/>
      <c r="D747" s="313"/>
      <c r="E747" s="313"/>
      <c r="F747" s="316"/>
      <c r="G747" s="313" t="s">
        <v>1541</v>
      </c>
      <c r="H747" s="313">
        <v>3</v>
      </c>
      <c r="I747" s="336"/>
      <c r="J747" s="336"/>
      <c r="K747" s="20" t="s">
        <v>1542</v>
      </c>
      <c r="L747" s="315"/>
      <c r="M747" s="371"/>
      <c r="N747" s="21"/>
      <c r="O747" s="21"/>
      <c r="P747" s="21"/>
      <c r="Q747" s="280"/>
      <c r="R747" s="21"/>
      <c r="S747" s="21"/>
      <c r="T747" s="21"/>
      <c r="U747" s="280"/>
      <c r="V747" s="21"/>
      <c r="W747" s="21"/>
      <c r="X747" s="21"/>
      <c r="Y747" s="280"/>
      <c r="Z747" s="757"/>
      <c r="AA747" s="473"/>
      <c r="AB747" s="385">
        <v>1</v>
      </c>
      <c r="AC747" s="385">
        <v>1</v>
      </c>
      <c r="AD747" s="385">
        <v>1</v>
      </c>
    </row>
    <row r="748" spans="1:30" ht="50.1" customHeight="1" x14ac:dyDescent="0.25">
      <c r="A748" s="366"/>
      <c r="B748" s="366"/>
      <c r="C748" s="313"/>
      <c r="D748" s="313"/>
      <c r="E748" s="313"/>
      <c r="F748" s="316"/>
      <c r="G748" s="313"/>
      <c r="H748" s="313"/>
      <c r="I748" s="317"/>
      <c r="J748" s="317"/>
      <c r="K748" s="20" t="s">
        <v>1543</v>
      </c>
      <c r="L748" s="315"/>
      <c r="M748" s="371"/>
      <c r="N748" s="21"/>
      <c r="O748" s="21"/>
      <c r="P748" s="21"/>
      <c r="Q748" s="280"/>
      <c r="R748" s="21"/>
      <c r="S748" s="21"/>
      <c r="T748" s="21"/>
      <c r="U748" s="280"/>
      <c r="V748" s="21"/>
      <c r="W748" s="21"/>
      <c r="X748" s="21"/>
      <c r="Y748" s="280"/>
      <c r="Z748" s="757"/>
      <c r="AA748" s="473"/>
      <c r="AB748" s="385"/>
      <c r="AC748" s="385"/>
      <c r="AD748" s="385"/>
    </row>
    <row r="749" spans="1:30" ht="17.399999999999999" x14ac:dyDescent="0.25">
      <c r="A749" s="903" t="s">
        <v>1544</v>
      </c>
      <c r="B749" s="904"/>
      <c r="C749" s="904"/>
      <c r="D749" s="904"/>
      <c r="E749" s="904"/>
      <c r="F749" s="904"/>
      <c r="G749" s="904"/>
      <c r="H749" s="904"/>
      <c r="I749" s="904"/>
      <c r="J749" s="904"/>
      <c r="K749" s="904"/>
      <c r="L749" s="904"/>
      <c r="M749" s="904"/>
      <c r="N749" s="904"/>
      <c r="O749" s="904"/>
      <c r="P749" s="904"/>
      <c r="Q749" s="904"/>
      <c r="R749" s="904"/>
      <c r="S749" s="904"/>
      <c r="T749" s="904"/>
      <c r="U749" s="904"/>
      <c r="V749" s="904"/>
      <c r="W749" s="904"/>
      <c r="X749" s="904"/>
      <c r="Y749" s="904"/>
      <c r="Z749" s="904"/>
      <c r="AA749" s="904"/>
      <c r="AB749" s="904"/>
      <c r="AC749" s="904"/>
      <c r="AD749" s="904"/>
    </row>
    <row r="750" spans="1:30" x14ac:dyDescent="0.25">
      <c r="A750" s="156">
        <v>1</v>
      </c>
      <c r="B750" s="156">
        <v>2</v>
      </c>
      <c r="C750" s="156">
        <v>3</v>
      </c>
      <c r="D750" s="156">
        <v>4</v>
      </c>
      <c r="E750" s="156">
        <v>5</v>
      </c>
      <c r="F750" s="156">
        <v>6</v>
      </c>
      <c r="G750" s="156">
        <v>7</v>
      </c>
      <c r="H750" s="156">
        <v>8</v>
      </c>
      <c r="I750" s="156">
        <v>9</v>
      </c>
      <c r="J750" s="156">
        <v>10</v>
      </c>
      <c r="K750" s="156">
        <v>11</v>
      </c>
      <c r="L750" s="156">
        <v>12</v>
      </c>
      <c r="M750" s="156">
        <v>13</v>
      </c>
      <c r="N750" s="347">
        <v>14</v>
      </c>
      <c r="O750" s="347"/>
      <c r="P750" s="347"/>
      <c r="Q750" s="347"/>
      <c r="R750" s="347"/>
      <c r="S750" s="347"/>
      <c r="T750" s="347"/>
      <c r="U750" s="347"/>
      <c r="V750" s="347"/>
      <c r="W750" s="347"/>
      <c r="X750" s="347"/>
      <c r="Y750" s="347"/>
      <c r="Z750" s="156">
        <v>15</v>
      </c>
      <c r="AA750" s="347">
        <v>16</v>
      </c>
      <c r="AB750" s="347"/>
      <c r="AC750" s="347"/>
      <c r="AD750" s="347"/>
    </row>
    <row r="751" spans="1:30" x14ac:dyDescent="0.25">
      <c r="A751" s="340" t="s">
        <v>22</v>
      </c>
      <c r="B751" s="340"/>
      <c r="C751" s="337" t="s">
        <v>23</v>
      </c>
      <c r="D751" s="337" t="s">
        <v>24</v>
      </c>
      <c r="E751" s="337" t="s">
        <v>25</v>
      </c>
      <c r="F751" s="337" t="s">
        <v>26</v>
      </c>
      <c r="G751" s="337" t="s">
        <v>27</v>
      </c>
      <c r="H751" s="337" t="s">
        <v>28</v>
      </c>
      <c r="I751" s="337" t="s">
        <v>29</v>
      </c>
      <c r="J751" s="337" t="s">
        <v>30</v>
      </c>
      <c r="K751" s="337" t="s">
        <v>31</v>
      </c>
      <c r="L751" s="337" t="s">
        <v>32</v>
      </c>
      <c r="M751" s="337" t="s">
        <v>33</v>
      </c>
      <c r="N751" s="337" t="s">
        <v>34</v>
      </c>
      <c r="O751" s="337"/>
      <c r="P751" s="337"/>
      <c r="Q751" s="337"/>
      <c r="R751" s="337"/>
      <c r="S751" s="337"/>
      <c r="T751" s="337"/>
      <c r="U751" s="337"/>
      <c r="V751" s="337"/>
      <c r="W751" s="337"/>
      <c r="X751" s="337"/>
      <c r="Y751" s="337"/>
      <c r="Z751" s="337" t="s">
        <v>35</v>
      </c>
      <c r="AA751" s="337" t="s">
        <v>36</v>
      </c>
      <c r="AB751" s="337"/>
      <c r="AC751" s="337"/>
      <c r="AD751" s="337"/>
    </row>
    <row r="752" spans="1:30" x14ac:dyDescent="0.25">
      <c r="A752" s="337" t="s">
        <v>37</v>
      </c>
      <c r="B752" s="337" t="s">
        <v>38</v>
      </c>
      <c r="C752" s="337"/>
      <c r="D752" s="337"/>
      <c r="E752" s="337"/>
      <c r="F752" s="337"/>
      <c r="G752" s="337"/>
      <c r="H752" s="337"/>
      <c r="I752" s="337"/>
      <c r="J752" s="337"/>
      <c r="K752" s="337"/>
      <c r="L752" s="337"/>
      <c r="M752" s="337"/>
      <c r="N752" s="339" t="s">
        <v>39</v>
      </c>
      <c r="O752" s="339"/>
      <c r="P752" s="339"/>
      <c r="Q752" s="339" t="s">
        <v>40</v>
      </c>
      <c r="R752" s="339"/>
      <c r="S752" s="339"/>
      <c r="T752" s="339" t="s">
        <v>41</v>
      </c>
      <c r="U752" s="339"/>
      <c r="V752" s="339"/>
      <c r="W752" s="339" t="s">
        <v>42</v>
      </c>
      <c r="X752" s="339"/>
      <c r="Y752" s="339"/>
      <c r="Z752" s="337"/>
      <c r="AA752" s="161" t="s">
        <v>39</v>
      </c>
      <c r="AB752" s="161" t="s">
        <v>40</v>
      </c>
      <c r="AC752" s="161" t="s">
        <v>41</v>
      </c>
      <c r="AD752" s="161" t="s">
        <v>42</v>
      </c>
    </row>
    <row r="753" spans="1:30" x14ac:dyDescent="0.25">
      <c r="A753" s="337"/>
      <c r="B753" s="337"/>
      <c r="C753" s="337"/>
      <c r="D753" s="337"/>
      <c r="E753" s="337"/>
      <c r="F753" s="337"/>
      <c r="G753" s="375"/>
      <c r="H753" s="337"/>
      <c r="I753" s="337"/>
      <c r="J753" s="337"/>
      <c r="K753" s="337"/>
      <c r="L753" s="337"/>
      <c r="M753" s="337"/>
      <c r="N753" s="154" t="s">
        <v>43</v>
      </c>
      <c r="O753" s="154" t="s">
        <v>44</v>
      </c>
      <c r="P753" s="154" t="s">
        <v>45</v>
      </c>
      <c r="Q753" s="154" t="s">
        <v>46</v>
      </c>
      <c r="R753" s="154" t="s">
        <v>45</v>
      </c>
      <c r="S753" s="154" t="s">
        <v>47</v>
      </c>
      <c r="T753" s="154" t="s">
        <v>47</v>
      </c>
      <c r="U753" s="154" t="s">
        <v>46</v>
      </c>
      <c r="V753" s="154" t="s">
        <v>48</v>
      </c>
      <c r="W753" s="154" t="s">
        <v>49</v>
      </c>
      <c r="X753" s="154" t="s">
        <v>50</v>
      </c>
      <c r="Y753" s="154" t="s">
        <v>51</v>
      </c>
      <c r="Z753" s="337"/>
      <c r="AA753" s="19" t="s">
        <v>52</v>
      </c>
      <c r="AB753" s="19" t="s">
        <v>53</v>
      </c>
      <c r="AC753" s="19" t="s">
        <v>54</v>
      </c>
      <c r="AD753" s="19" t="s">
        <v>55</v>
      </c>
    </row>
    <row r="754" spans="1:30" ht="50.1" customHeight="1" x14ac:dyDescent="0.25">
      <c r="A754" s="372" t="s">
        <v>837</v>
      </c>
      <c r="B754" s="372" t="s">
        <v>838</v>
      </c>
      <c r="C754" s="313" t="s">
        <v>693</v>
      </c>
      <c r="D754" s="313" t="s">
        <v>1545</v>
      </c>
      <c r="E754" s="313" t="s">
        <v>677</v>
      </c>
      <c r="F754" s="316" t="s">
        <v>1546</v>
      </c>
      <c r="G754" s="367" t="s">
        <v>1547</v>
      </c>
      <c r="H754" s="477">
        <v>0.8</v>
      </c>
      <c r="I754" s="371" t="s">
        <v>1548</v>
      </c>
      <c r="J754" s="371" t="s">
        <v>1549</v>
      </c>
      <c r="K754" s="114" t="s">
        <v>1550</v>
      </c>
      <c r="L754" s="315" t="s">
        <v>1551</v>
      </c>
      <c r="M754" s="371" t="s">
        <v>1552</v>
      </c>
      <c r="N754" s="294"/>
      <c r="O754" s="115"/>
      <c r="P754" s="21"/>
      <c r="Q754" s="21"/>
      <c r="R754" s="21"/>
      <c r="S754" s="21"/>
      <c r="T754" s="21"/>
      <c r="U754" s="21"/>
      <c r="V754" s="21"/>
      <c r="W754" s="21"/>
      <c r="X754" s="21"/>
      <c r="Y754" s="21"/>
      <c r="Z754" s="757"/>
      <c r="AA754" s="477">
        <v>0.2</v>
      </c>
      <c r="AB754" s="477">
        <v>0.2</v>
      </c>
      <c r="AC754" s="477">
        <v>0.2</v>
      </c>
      <c r="AD754" s="477">
        <v>0.2</v>
      </c>
    </row>
    <row r="755" spans="1:30" ht="50.1" customHeight="1" x14ac:dyDescent="0.25">
      <c r="A755" s="372"/>
      <c r="B755" s="372"/>
      <c r="C755" s="313"/>
      <c r="D755" s="313"/>
      <c r="E755" s="313"/>
      <c r="F755" s="316"/>
      <c r="G755" s="369"/>
      <c r="H755" s="479"/>
      <c r="I755" s="371"/>
      <c r="J755" s="371"/>
      <c r="K755" s="114" t="s">
        <v>1553</v>
      </c>
      <c r="L755" s="315"/>
      <c r="M755" s="371"/>
      <c r="N755" s="116"/>
      <c r="O755" s="295"/>
      <c r="P755" s="280"/>
      <c r="Q755" s="280"/>
      <c r="R755" s="280"/>
      <c r="S755" s="280"/>
      <c r="T755" s="280"/>
      <c r="U755" s="280"/>
      <c r="V755" s="280"/>
      <c r="W755" s="280"/>
      <c r="X755" s="280"/>
      <c r="Y755" s="280"/>
      <c r="Z755" s="757"/>
      <c r="AA755" s="479"/>
      <c r="AB755" s="479"/>
      <c r="AC755" s="479"/>
      <c r="AD755" s="479"/>
    </row>
    <row r="756" spans="1:30" ht="50.1" customHeight="1" x14ac:dyDescent="0.25">
      <c r="A756" s="372"/>
      <c r="B756" s="372"/>
      <c r="C756" s="313"/>
      <c r="D756" s="313"/>
      <c r="E756" s="313"/>
      <c r="F756" s="316"/>
      <c r="G756" s="335" t="s">
        <v>1554</v>
      </c>
      <c r="H756" s="477">
        <v>0.8</v>
      </c>
      <c r="I756" s="371"/>
      <c r="J756" s="371"/>
      <c r="K756" s="114" t="s">
        <v>1555</v>
      </c>
      <c r="L756" s="315"/>
      <c r="M756" s="371"/>
      <c r="N756" s="116"/>
      <c r="O756" s="296"/>
      <c r="P756" s="296"/>
      <c r="Q756" s="21"/>
      <c r="R756" s="21"/>
      <c r="S756" s="21"/>
      <c r="T756" s="21"/>
      <c r="U756" s="21"/>
      <c r="V756" s="21"/>
      <c r="W756" s="21"/>
      <c r="X756" s="21"/>
      <c r="Y756" s="21"/>
      <c r="Z756" s="757"/>
      <c r="AA756" s="477">
        <v>0.2</v>
      </c>
      <c r="AB756" s="477">
        <v>0.4</v>
      </c>
      <c r="AC756" s="477">
        <v>0.6</v>
      </c>
      <c r="AD756" s="477">
        <v>0.8</v>
      </c>
    </row>
    <row r="757" spans="1:30" ht="50.1" customHeight="1" x14ac:dyDescent="0.25">
      <c r="A757" s="372"/>
      <c r="B757" s="372"/>
      <c r="C757" s="313"/>
      <c r="D757" s="313"/>
      <c r="E757" s="313"/>
      <c r="F757" s="316"/>
      <c r="G757" s="317"/>
      <c r="H757" s="479"/>
      <c r="I757" s="371"/>
      <c r="J757" s="371"/>
      <c r="K757" s="114" t="s">
        <v>1556</v>
      </c>
      <c r="L757" s="315"/>
      <c r="M757" s="371"/>
      <c r="N757" s="116"/>
      <c r="O757" s="115"/>
      <c r="P757" s="295"/>
      <c r="Q757" s="21"/>
      <c r="R757" s="280"/>
      <c r="S757" s="21"/>
      <c r="T757" s="21"/>
      <c r="U757" s="280"/>
      <c r="V757" s="21"/>
      <c r="W757" s="21"/>
      <c r="X757" s="280"/>
      <c r="Y757" s="21"/>
      <c r="Z757" s="757"/>
      <c r="AA757" s="479"/>
      <c r="AB757" s="479"/>
      <c r="AC757" s="479"/>
      <c r="AD757" s="479"/>
    </row>
    <row r="758" spans="1:30" ht="50.1" customHeight="1" x14ac:dyDescent="0.25">
      <c r="A758" s="372"/>
      <c r="B758" s="372"/>
      <c r="C758" s="313"/>
      <c r="D758" s="316" t="s">
        <v>1557</v>
      </c>
      <c r="E758" s="313" t="s">
        <v>677</v>
      </c>
      <c r="F758" s="316" t="s">
        <v>1558</v>
      </c>
      <c r="G758" s="335" t="s">
        <v>1559</v>
      </c>
      <c r="H758" s="779">
        <v>0.8</v>
      </c>
      <c r="I758" s="371" t="s">
        <v>1560</v>
      </c>
      <c r="J758" s="371" t="s">
        <v>1561</v>
      </c>
      <c r="K758" s="114" t="s">
        <v>1562</v>
      </c>
      <c r="L758" s="315" t="s">
        <v>1563</v>
      </c>
      <c r="M758" s="778" t="s">
        <v>1564</v>
      </c>
      <c r="N758" s="280"/>
      <c r="O758" s="280"/>
      <c r="P758" s="280"/>
      <c r="Q758" s="295"/>
      <c r="R758" s="295"/>
      <c r="S758" s="280"/>
      <c r="T758" s="280"/>
      <c r="U758" s="280"/>
      <c r="V758" s="280"/>
      <c r="W758" s="280"/>
      <c r="X758" s="280"/>
      <c r="Y758" s="280"/>
      <c r="Z758" s="757"/>
      <c r="AA758" s="779">
        <v>0.2</v>
      </c>
      <c r="AB758" s="779">
        <v>0.2</v>
      </c>
      <c r="AC758" s="779">
        <v>0.2</v>
      </c>
      <c r="AD758" s="779">
        <v>0.2</v>
      </c>
    </row>
    <row r="759" spans="1:30" ht="50.1" customHeight="1" x14ac:dyDescent="0.25">
      <c r="A759" s="372"/>
      <c r="B759" s="372"/>
      <c r="C759" s="313"/>
      <c r="D759" s="316"/>
      <c r="E759" s="313"/>
      <c r="F759" s="316"/>
      <c r="G759" s="336"/>
      <c r="H759" s="780"/>
      <c r="I759" s="371"/>
      <c r="J759" s="371"/>
      <c r="K759" s="114" t="s">
        <v>1565</v>
      </c>
      <c r="L759" s="315"/>
      <c r="M759" s="778"/>
      <c r="N759" s="280"/>
      <c r="O759" s="280"/>
      <c r="P759" s="21"/>
      <c r="Q759" s="115"/>
      <c r="R759" s="115"/>
      <c r="S759" s="21"/>
      <c r="T759" s="21"/>
      <c r="U759" s="21"/>
      <c r="V759" s="21"/>
      <c r="W759" s="21"/>
      <c r="X759" s="21"/>
      <c r="Y759" s="21"/>
      <c r="Z759" s="757"/>
      <c r="AA759" s="780"/>
      <c r="AB759" s="780"/>
      <c r="AC759" s="780"/>
      <c r="AD759" s="780"/>
    </row>
    <row r="760" spans="1:30" ht="50.1" customHeight="1" x14ac:dyDescent="0.25">
      <c r="A760" s="372"/>
      <c r="B760" s="372"/>
      <c r="C760" s="313"/>
      <c r="D760" s="316"/>
      <c r="E760" s="313"/>
      <c r="F760" s="316"/>
      <c r="G760" s="317"/>
      <c r="H760" s="781"/>
      <c r="I760" s="371"/>
      <c r="J760" s="371"/>
      <c r="K760" s="114" t="s">
        <v>1566</v>
      </c>
      <c r="L760" s="315"/>
      <c r="M760" s="778"/>
      <c r="N760" s="280"/>
      <c r="O760" s="21"/>
      <c r="P760" s="21"/>
      <c r="Q760" s="115"/>
      <c r="R760" s="115"/>
      <c r="S760" s="21"/>
      <c r="T760" s="21"/>
      <c r="U760" s="21"/>
      <c r="V760" s="21"/>
      <c r="W760" s="21"/>
      <c r="X760" s="21"/>
      <c r="Y760" s="21"/>
      <c r="Z760" s="757"/>
      <c r="AA760" s="781"/>
      <c r="AB760" s="781"/>
      <c r="AC760" s="781"/>
      <c r="AD760" s="781"/>
    </row>
    <row r="761" spans="1:30" ht="50.1" customHeight="1" x14ac:dyDescent="0.25">
      <c r="A761" s="372"/>
      <c r="B761" s="372"/>
      <c r="C761" s="313"/>
      <c r="D761" s="313"/>
      <c r="E761" s="313"/>
      <c r="F761" s="316"/>
      <c r="G761" s="335" t="s">
        <v>1567</v>
      </c>
      <c r="H761" s="779">
        <v>0.8</v>
      </c>
      <c r="I761" s="371"/>
      <c r="J761" s="371"/>
      <c r="K761" s="114" t="s">
        <v>1568</v>
      </c>
      <c r="L761" s="315"/>
      <c r="M761" s="778"/>
      <c r="N761" s="280"/>
      <c r="O761" s="21"/>
      <c r="P761" s="21"/>
      <c r="Q761" s="21"/>
      <c r="R761" s="21"/>
      <c r="S761" s="21"/>
      <c r="T761" s="21"/>
      <c r="U761" s="21"/>
      <c r="V761" s="21"/>
      <c r="W761" s="21"/>
      <c r="X761" s="21"/>
      <c r="Y761" s="21"/>
      <c r="Z761" s="757"/>
      <c r="AA761" s="779">
        <v>0.2</v>
      </c>
      <c r="AB761" s="779">
        <v>0.4</v>
      </c>
      <c r="AC761" s="779">
        <v>0.6</v>
      </c>
      <c r="AD761" s="779">
        <v>0.8</v>
      </c>
    </row>
    <row r="762" spans="1:30" ht="50.1" customHeight="1" x14ac:dyDescent="0.25">
      <c r="A762" s="372"/>
      <c r="B762" s="372"/>
      <c r="C762" s="313"/>
      <c r="D762" s="313"/>
      <c r="E762" s="313"/>
      <c r="F762" s="316"/>
      <c r="G762" s="336"/>
      <c r="H762" s="780"/>
      <c r="I762" s="371"/>
      <c r="J762" s="371"/>
      <c r="K762" s="114" t="s">
        <v>1569</v>
      </c>
      <c r="L762" s="315"/>
      <c r="M762" s="778"/>
      <c r="N762" s="280"/>
      <c r="O762" s="280"/>
      <c r="P762" s="280"/>
      <c r="Q762" s="21"/>
      <c r="R762" s="21"/>
      <c r="S762" s="21"/>
      <c r="T762" s="21"/>
      <c r="U762" s="21"/>
      <c r="V762" s="21"/>
      <c r="W762" s="21"/>
      <c r="X762" s="21"/>
      <c r="Y762" s="21"/>
      <c r="Z762" s="757"/>
      <c r="AA762" s="780"/>
      <c r="AB762" s="780"/>
      <c r="AC762" s="780"/>
      <c r="AD762" s="780"/>
    </row>
    <row r="763" spans="1:30" ht="50.1" customHeight="1" x14ac:dyDescent="0.25">
      <c r="A763" s="372"/>
      <c r="B763" s="372"/>
      <c r="C763" s="313"/>
      <c r="D763" s="313"/>
      <c r="E763" s="313"/>
      <c r="F763" s="316"/>
      <c r="G763" s="317"/>
      <c r="H763" s="781"/>
      <c r="I763" s="371"/>
      <c r="J763" s="371"/>
      <c r="K763" s="114" t="s">
        <v>1570</v>
      </c>
      <c r="L763" s="315"/>
      <c r="M763" s="778"/>
      <c r="N763" s="280"/>
      <c r="O763" s="280"/>
      <c r="P763" s="280"/>
      <c r="Q763" s="21"/>
      <c r="R763" s="21"/>
      <c r="S763" s="21"/>
      <c r="T763" s="21"/>
      <c r="U763" s="21"/>
      <c r="V763" s="21"/>
      <c r="W763" s="21"/>
      <c r="X763" s="21"/>
      <c r="Y763" s="21"/>
      <c r="Z763" s="757"/>
      <c r="AA763" s="781"/>
      <c r="AB763" s="781"/>
      <c r="AC763" s="781"/>
      <c r="AD763" s="781"/>
    </row>
    <row r="764" spans="1:30" ht="50.1" customHeight="1" x14ac:dyDescent="0.25">
      <c r="A764" s="372"/>
      <c r="B764" s="372"/>
      <c r="C764" s="313"/>
      <c r="D764" s="316" t="s">
        <v>1571</v>
      </c>
      <c r="E764" s="313" t="s">
        <v>677</v>
      </c>
      <c r="F764" s="316" t="s">
        <v>1572</v>
      </c>
      <c r="G764" s="167" t="s">
        <v>1573</v>
      </c>
      <c r="H764" s="184">
        <v>0.8</v>
      </c>
      <c r="I764" s="371" t="s">
        <v>1574</v>
      </c>
      <c r="J764" s="371" t="s">
        <v>1575</v>
      </c>
      <c r="K764" s="117" t="s">
        <v>1576</v>
      </c>
      <c r="L764" s="316" t="s">
        <v>1577</v>
      </c>
      <c r="M764" s="371" t="s">
        <v>1578</v>
      </c>
      <c r="N764" s="280"/>
      <c r="O764" s="280"/>
      <c r="P764" s="21"/>
      <c r="Q764" s="21"/>
      <c r="R764" s="21"/>
      <c r="S764" s="21"/>
      <c r="T764" s="21"/>
      <c r="U764" s="21"/>
      <c r="V764" s="21"/>
      <c r="W764" s="21"/>
      <c r="X764" s="21"/>
      <c r="Y764" s="21"/>
      <c r="Z764" s="757"/>
      <c r="AA764" s="184">
        <v>0.2</v>
      </c>
      <c r="AB764" s="184">
        <v>0.2</v>
      </c>
      <c r="AC764" s="184">
        <v>0.2</v>
      </c>
      <c r="AD764" s="184">
        <v>0.2</v>
      </c>
    </row>
    <row r="765" spans="1:30" ht="50.1" customHeight="1" x14ac:dyDescent="0.25">
      <c r="A765" s="372"/>
      <c r="B765" s="372"/>
      <c r="C765" s="313"/>
      <c r="D765" s="316"/>
      <c r="E765" s="313"/>
      <c r="F765" s="316"/>
      <c r="G765" s="167" t="s">
        <v>1579</v>
      </c>
      <c r="H765" s="184">
        <v>0.8</v>
      </c>
      <c r="I765" s="371"/>
      <c r="J765" s="371"/>
      <c r="K765" s="20" t="s">
        <v>1580</v>
      </c>
      <c r="L765" s="316"/>
      <c r="M765" s="371"/>
      <c r="N765" s="21"/>
      <c r="O765" s="21"/>
      <c r="P765" s="21"/>
      <c r="Q765" s="280"/>
      <c r="R765" s="280"/>
      <c r="S765" s="21"/>
      <c r="T765" s="21"/>
      <c r="U765" s="21"/>
      <c r="V765" s="21"/>
      <c r="W765" s="21"/>
      <c r="X765" s="21"/>
      <c r="Y765" s="21"/>
      <c r="Z765" s="757"/>
      <c r="AA765" s="184">
        <v>0.2</v>
      </c>
      <c r="AB765" s="184">
        <v>0.4</v>
      </c>
      <c r="AC765" s="184">
        <v>0.6</v>
      </c>
      <c r="AD765" s="184">
        <v>0.8</v>
      </c>
    </row>
    <row r="766" spans="1:30" ht="50.1" customHeight="1" x14ac:dyDescent="0.25">
      <c r="A766" s="372"/>
      <c r="B766" s="372"/>
      <c r="C766" s="313"/>
      <c r="D766" s="316"/>
      <c r="E766" s="313"/>
      <c r="F766" s="316"/>
      <c r="G766" s="446" t="s">
        <v>1581</v>
      </c>
      <c r="H766" s="677">
        <v>0.95</v>
      </c>
      <c r="I766" s="371"/>
      <c r="J766" s="371"/>
      <c r="K766" s="20" t="s">
        <v>1582</v>
      </c>
      <c r="L766" s="316"/>
      <c r="M766" s="371"/>
      <c r="N766" s="21"/>
      <c r="O766" s="21"/>
      <c r="P766" s="21"/>
      <c r="Q766" s="21"/>
      <c r="R766" s="21"/>
      <c r="S766" s="280"/>
      <c r="T766" s="280"/>
      <c r="U766" s="280"/>
      <c r="V766" s="280"/>
      <c r="W766" s="280"/>
      <c r="X766" s="280"/>
      <c r="Y766" s="280"/>
      <c r="Z766" s="757"/>
      <c r="AA766" s="892">
        <v>0.23749999999999999</v>
      </c>
      <c r="AB766" s="892">
        <v>0.23749999999999999</v>
      </c>
      <c r="AC766" s="892">
        <v>0.23749999999999999</v>
      </c>
      <c r="AD766" s="892">
        <v>0.23749999999999999</v>
      </c>
    </row>
    <row r="767" spans="1:30" ht="50.1" customHeight="1" x14ac:dyDescent="0.25">
      <c r="A767" s="372"/>
      <c r="B767" s="372"/>
      <c r="C767" s="313"/>
      <c r="D767" s="316"/>
      <c r="E767" s="313"/>
      <c r="F767" s="316"/>
      <c r="G767" s="448"/>
      <c r="H767" s="707"/>
      <c r="I767" s="371"/>
      <c r="J767" s="371"/>
      <c r="K767" s="20" t="s">
        <v>1583</v>
      </c>
      <c r="L767" s="316"/>
      <c r="M767" s="371"/>
      <c r="N767" s="21"/>
      <c r="O767" s="280"/>
      <c r="P767" s="280"/>
      <c r="Q767" s="21"/>
      <c r="R767" s="21"/>
      <c r="S767" s="21"/>
      <c r="T767" s="21"/>
      <c r="U767" s="21"/>
      <c r="V767" s="21"/>
      <c r="W767" s="21"/>
      <c r="X767" s="21"/>
      <c r="Y767" s="21"/>
      <c r="Z767" s="757"/>
      <c r="AA767" s="893"/>
      <c r="AB767" s="893"/>
      <c r="AC767" s="893"/>
      <c r="AD767" s="893"/>
    </row>
    <row r="768" spans="1:30" ht="50.1" customHeight="1" x14ac:dyDescent="0.25">
      <c r="A768" s="372"/>
      <c r="B768" s="372"/>
      <c r="C768" s="313"/>
      <c r="D768" s="164" t="s">
        <v>1584</v>
      </c>
      <c r="E768" s="160" t="s">
        <v>677</v>
      </c>
      <c r="F768" s="164" t="s">
        <v>1585</v>
      </c>
      <c r="G768" s="167" t="s">
        <v>1586</v>
      </c>
      <c r="H768" s="184">
        <v>0.8</v>
      </c>
      <c r="I768" s="165" t="s">
        <v>1587</v>
      </c>
      <c r="J768" s="165" t="s">
        <v>1588</v>
      </c>
      <c r="K768" s="20" t="s">
        <v>1589</v>
      </c>
      <c r="L768" s="164" t="s">
        <v>1590</v>
      </c>
      <c r="M768" s="183" t="s">
        <v>1591</v>
      </c>
      <c r="N768" s="280"/>
      <c r="O768" s="280"/>
      <c r="P768" s="280"/>
      <c r="Q768" s="118"/>
      <c r="R768" s="118"/>
      <c r="S768" s="118"/>
      <c r="T768" s="118"/>
      <c r="U768" s="118"/>
      <c r="V768" s="118"/>
      <c r="W768" s="118"/>
      <c r="X768" s="118"/>
      <c r="Y768" s="118"/>
      <c r="Z768" s="276"/>
      <c r="AA768" s="184">
        <v>0.2</v>
      </c>
      <c r="AB768" s="184">
        <v>0.2</v>
      </c>
      <c r="AC768" s="184">
        <v>0.2</v>
      </c>
      <c r="AD768" s="184">
        <v>0.2</v>
      </c>
    </row>
    <row r="769" spans="1:30" ht="17.399999999999999" x14ac:dyDescent="0.25">
      <c r="A769" s="903" t="s">
        <v>1592</v>
      </c>
      <c r="B769" s="904"/>
      <c r="C769" s="904"/>
      <c r="D769" s="904"/>
      <c r="E769" s="904"/>
      <c r="F769" s="904"/>
      <c r="G769" s="904"/>
      <c r="H769" s="904"/>
      <c r="I769" s="904"/>
      <c r="J769" s="904"/>
      <c r="K769" s="904"/>
      <c r="L769" s="904"/>
      <c r="M769" s="904"/>
      <c r="N769" s="904"/>
      <c r="O769" s="904"/>
      <c r="P769" s="904"/>
      <c r="Q769" s="904"/>
      <c r="R769" s="904"/>
      <c r="S769" s="904"/>
      <c r="T769" s="904"/>
      <c r="U769" s="904"/>
      <c r="V769" s="904"/>
      <c r="W769" s="904"/>
      <c r="X769" s="904"/>
      <c r="Y769" s="904"/>
      <c r="Z769" s="904"/>
      <c r="AA769" s="904"/>
      <c r="AB769" s="904"/>
      <c r="AC769" s="904"/>
      <c r="AD769" s="904"/>
    </row>
    <row r="770" spans="1:30" x14ac:dyDescent="0.25">
      <c r="A770" s="156">
        <v>1</v>
      </c>
      <c r="B770" s="156">
        <v>2</v>
      </c>
      <c r="C770" s="156">
        <v>3</v>
      </c>
      <c r="D770" s="156">
        <v>4</v>
      </c>
      <c r="E770" s="156">
        <v>5</v>
      </c>
      <c r="F770" s="156">
        <v>6</v>
      </c>
      <c r="G770" s="156">
        <v>7</v>
      </c>
      <c r="H770" s="156">
        <v>8</v>
      </c>
      <c r="I770" s="156">
        <v>9</v>
      </c>
      <c r="J770" s="156">
        <v>10</v>
      </c>
      <c r="K770" s="156">
        <v>11</v>
      </c>
      <c r="L770" s="156">
        <v>12</v>
      </c>
      <c r="M770" s="156">
        <v>13</v>
      </c>
      <c r="N770" s="347">
        <v>14</v>
      </c>
      <c r="O770" s="347"/>
      <c r="P770" s="347"/>
      <c r="Q770" s="347"/>
      <c r="R770" s="347"/>
      <c r="S770" s="347"/>
      <c r="T770" s="347"/>
      <c r="U770" s="347"/>
      <c r="V770" s="347"/>
      <c r="W770" s="347"/>
      <c r="X770" s="347"/>
      <c r="Y770" s="347"/>
      <c r="Z770" s="156">
        <v>15</v>
      </c>
      <c r="AA770" s="347">
        <v>16</v>
      </c>
      <c r="AB770" s="347"/>
      <c r="AC770" s="347"/>
      <c r="AD770" s="347"/>
    </row>
    <row r="771" spans="1:30" x14ac:dyDescent="0.25">
      <c r="A771" s="340" t="s">
        <v>22</v>
      </c>
      <c r="B771" s="340"/>
      <c r="C771" s="337" t="s">
        <v>23</v>
      </c>
      <c r="D771" s="337" t="s">
        <v>24</v>
      </c>
      <c r="E771" s="337" t="s">
        <v>25</v>
      </c>
      <c r="F771" s="337" t="s">
        <v>26</v>
      </c>
      <c r="G771" s="337" t="s">
        <v>27</v>
      </c>
      <c r="H771" s="337" t="s">
        <v>28</v>
      </c>
      <c r="I771" s="337" t="s">
        <v>29</v>
      </c>
      <c r="J771" s="337" t="s">
        <v>30</v>
      </c>
      <c r="K771" s="337" t="s">
        <v>31</v>
      </c>
      <c r="L771" s="337" t="s">
        <v>32</v>
      </c>
      <c r="M771" s="337" t="s">
        <v>33</v>
      </c>
      <c r="N771" s="337" t="s">
        <v>34</v>
      </c>
      <c r="O771" s="337"/>
      <c r="P771" s="337"/>
      <c r="Q771" s="337"/>
      <c r="R771" s="337"/>
      <c r="S771" s="337"/>
      <c r="T771" s="337"/>
      <c r="U771" s="337"/>
      <c r="V771" s="337"/>
      <c r="W771" s="337"/>
      <c r="X771" s="337"/>
      <c r="Y771" s="337"/>
      <c r="Z771" s="337" t="s">
        <v>35</v>
      </c>
      <c r="AA771" s="337" t="s">
        <v>36</v>
      </c>
      <c r="AB771" s="337"/>
      <c r="AC771" s="337"/>
      <c r="AD771" s="337"/>
    </row>
    <row r="772" spans="1:30" x14ac:dyDescent="0.25">
      <c r="A772" s="337" t="s">
        <v>37</v>
      </c>
      <c r="B772" s="337" t="s">
        <v>38</v>
      </c>
      <c r="C772" s="337"/>
      <c r="D772" s="337"/>
      <c r="E772" s="337"/>
      <c r="F772" s="337"/>
      <c r="G772" s="337"/>
      <c r="H772" s="337"/>
      <c r="I772" s="337"/>
      <c r="J772" s="337"/>
      <c r="K772" s="337"/>
      <c r="L772" s="337"/>
      <c r="M772" s="337"/>
      <c r="N772" s="339" t="s">
        <v>39</v>
      </c>
      <c r="O772" s="339"/>
      <c r="P772" s="339"/>
      <c r="Q772" s="339" t="s">
        <v>40</v>
      </c>
      <c r="R772" s="339"/>
      <c r="S772" s="339"/>
      <c r="T772" s="339" t="s">
        <v>41</v>
      </c>
      <c r="U772" s="339"/>
      <c r="V772" s="339"/>
      <c r="W772" s="339" t="s">
        <v>42</v>
      </c>
      <c r="X772" s="339"/>
      <c r="Y772" s="339"/>
      <c r="Z772" s="337"/>
      <c r="AA772" s="161" t="s">
        <v>39</v>
      </c>
      <c r="AB772" s="161" t="s">
        <v>40</v>
      </c>
      <c r="AC772" s="161" t="s">
        <v>41</v>
      </c>
      <c r="AD772" s="161" t="s">
        <v>42</v>
      </c>
    </row>
    <row r="773" spans="1:30" x14ac:dyDescent="0.25">
      <c r="A773" s="337"/>
      <c r="B773" s="337"/>
      <c r="C773" s="337"/>
      <c r="D773" s="337"/>
      <c r="E773" s="337"/>
      <c r="F773" s="337"/>
      <c r="G773" s="375"/>
      <c r="H773" s="337"/>
      <c r="I773" s="337"/>
      <c r="J773" s="337"/>
      <c r="K773" s="337"/>
      <c r="L773" s="337"/>
      <c r="M773" s="337"/>
      <c r="N773" s="154" t="s">
        <v>43</v>
      </c>
      <c r="O773" s="154" t="s">
        <v>44</v>
      </c>
      <c r="P773" s="154" t="s">
        <v>45</v>
      </c>
      <c r="Q773" s="154" t="s">
        <v>46</v>
      </c>
      <c r="R773" s="154" t="s">
        <v>45</v>
      </c>
      <c r="S773" s="154" t="s">
        <v>47</v>
      </c>
      <c r="T773" s="154" t="s">
        <v>47</v>
      </c>
      <c r="U773" s="154" t="s">
        <v>46</v>
      </c>
      <c r="V773" s="154" t="s">
        <v>48</v>
      </c>
      <c r="W773" s="154" t="s">
        <v>49</v>
      </c>
      <c r="X773" s="154" t="s">
        <v>50</v>
      </c>
      <c r="Y773" s="154" t="s">
        <v>51</v>
      </c>
      <c r="Z773" s="337"/>
      <c r="AA773" s="19" t="s">
        <v>52</v>
      </c>
      <c r="AB773" s="19" t="s">
        <v>53</v>
      </c>
      <c r="AC773" s="19" t="s">
        <v>54</v>
      </c>
      <c r="AD773" s="19" t="s">
        <v>55</v>
      </c>
    </row>
    <row r="774" spans="1:30" ht="41.4" x14ac:dyDescent="0.25">
      <c r="A774" s="372" t="s">
        <v>1407</v>
      </c>
      <c r="B774" s="372" t="s">
        <v>1408</v>
      </c>
      <c r="C774" s="782" t="s">
        <v>693</v>
      </c>
      <c r="D774" s="313" t="s">
        <v>1593</v>
      </c>
      <c r="E774" s="313" t="s">
        <v>677</v>
      </c>
      <c r="F774" s="316" t="s">
        <v>1594</v>
      </c>
      <c r="G774" s="883" t="s">
        <v>1595</v>
      </c>
      <c r="H774" s="477" t="s">
        <v>1596</v>
      </c>
      <c r="I774" s="371" t="s">
        <v>1597</v>
      </c>
      <c r="J774" s="351" t="s">
        <v>1598</v>
      </c>
      <c r="K774" s="20" t="s">
        <v>1599</v>
      </c>
      <c r="L774" s="313" t="s">
        <v>1600</v>
      </c>
      <c r="M774" s="371" t="s">
        <v>1601</v>
      </c>
      <c r="N774" s="280"/>
      <c r="O774" s="280"/>
      <c r="P774" s="280"/>
      <c r="Q774" s="280"/>
      <c r="R774" s="280"/>
      <c r="S774" s="280"/>
      <c r="T774" s="280"/>
      <c r="U774" s="280"/>
      <c r="V774" s="280"/>
      <c r="W774" s="280"/>
      <c r="X774" s="280"/>
      <c r="Y774" s="280"/>
      <c r="Z774" s="757"/>
      <c r="AA774" s="477">
        <v>0.25</v>
      </c>
      <c r="AB774" s="477">
        <v>0.25</v>
      </c>
      <c r="AC774" s="477">
        <v>0.25</v>
      </c>
      <c r="AD774" s="477">
        <v>0.25</v>
      </c>
    </row>
    <row r="775" spans="1:30" ht="41.4" x14ac:dyDescent="0.25">
      <c r="A775" s="372"/>
      <c r="B775" s="372"/>
      <c r="C775" s="783"/>
      <c r="D775" s="313"/>
      <c r="E775" s="313"/>
      <c r="F775" s="316"/>
      <c r="G775" s="336"/>
      <c r="H775" s="478"/>
      <c r="I775" s="371"/>
      <c r="J775" s="352"/>
      <c r="K775" s="20" t="s">
        <v>1602</v>
      </c>
      <c r="L775" s="313"/>
      <c r="M775" s="371"/>
      <c r="N775" s="280"/>
      <c r="O775" s="280"/>
      <c r="P775" s="280"/>
      <c r="Q775" s="280"/>
      <c r="R775" s="280"/>
      <c r="S775" s="280"/>
      <c r="T775" s="280"/>
      <c r="U775" s="280"/>
      <c r="V775" s="280"/>
      <c r="W775" s="280"/>
      <c r="X775" s="280"/>
      <c r="Y775" s="280"/>
      <c r="Z775" s="757"/>
      <c r="AA775" s="478"/>
      <c r="AB775" s="478"/>
      <c r="AC775" s="478"/>
      <c r="AD775" s="478"/>
    </row>
    <row r="776" spans="1:30" ht="41.4" x14ac:dyDescent="0.25">
      <c r="A776" s="372"/>
      <c r="B776" s="372"/>
      <c r="C776" s="783"/>
      <c r="D776" s="313"/>
      <c r="E776" s="313"/>
      <c r="F776" s="316"/>
      <c r="G776" s="336"/>
      <c r="H776" s="478"/>
      <c r="I776" s="371"/>
      <c r="J776" s="352"/>
      <c r="K776" s="20" t="s">
        <v>1603</v>
      </c>
      <c r="L776" s="313"/>
      <c r="M776" s="371"/>
      <c r="N776" s="280"/>
      <c r="O776" s="280"/>
      <c r="P776" s="280"/>
      <c r="Q776" s="280"/>
      <c r="R776" s="280"/>
      <c r="S776" s="280"/>
      <c r="T776" s="280"/>
      <c r="U776" s="280"/>
      <c r="V776" s="280"/>
      <c r="W776" s="280"/>
      <c r="X776" s="280"/>
      <c r="Y776" s="280"/>
      <c r="Z776" s="757"/>
      <c r="AA776" s="478"/>
      <c r="AB776" s="478"/>
      <c r="AC776" s="478"/>
      <c r="AD776" s="478"/>
    </row>
    <row r="777" spans="1:30" ht="50.1" customHeight="1" x14ac:dyDescent="0.25">
      <c r="A777" s="372"/>
      <c r="B777" s="372"/>
      <c r="C777" s="783"/>
      <c r="D777" s="313" t="s">
        <v>1604</v>
      </c>
      <c r="E777" s="313" t="s">
        <v>677</v>
      </c>
      <c r="F777" s="316" t="s">
        <v>1605</v>
      </c>
      <c r="G777" s="335" t="s">
        <v>1606</v>
      </c>
      <c r="H777" s="477">
        <v>0.9</v>
      </c>
      <c r="I777" s="371" t="s">
        <v>1607</v>
      </c>
      <c r="J777" s="351" t="s">
        <v>1608</v>
      </c>
      <c r="K777" s="20" t="s">
        <v>1609</v>
      </c>
      <c r="L777" s="313" t="s">
        <v>1610</v>
      </c>
      <c r="M777" s="371" t="s">
        <v>1611</v>
      </c>
      <c r="N777" s="280"/>
      <c r="O777" s="280"/>
      <c r="P777" s="280"/>
      <c r="Q777" s="280"/>
      <c r="R777" s="280"/>
      <c r="S777" s="280"/>
      <c r="T777" s="280"/>
      <c r="U777" s="280"/>
      <c r="V777" s="280"/>
      <c r="W777" s="280"/>
      <c r="X777" s="280"/>
      <c r="Y777" s="280"/>
      <c r="Z777" s="757"/>
      <c r="AA777" s="786">
        <v>0.22500000000000001</v>
      </c>
      <c r="AB777" s="786">
        <v>0.22500000000000001</v>
      </c>
      <c r="AC777" s="786">
        <v>0.22500000000000001</v>
      </c>
      <c r="AD777" s="786">
        <v>0.22500000000000001</v>
      </c>
    </row>
    <row r="778" spans="1:30" ht="50.1" customHeight="1" x14ac:dyDescent="0.25">
      <c r="A778" s="372"/>
      <c r="B778" s="372"/>
      <c r="C778" s="783"/>
      <c r="D778" s="313"/>
      <c r="E778" s="313"/>
      <c r="F778" s="316"/>
      <c r="G778" s="336"/>
      <c r="H778" s="478"/>
      <c r="I778" s="371"/>
      <c r="J778" s="352"/>
      <c r="K778" s="20" t="s">
        <v>1612</v>
      </c>
      <c r="L778" s="313"/>
      <c r="M778" s="371"/>
      <c r="N778" s="280"/>
      <c r="O778" s="280"/>
      <c r="P778" s="280"/>
      <c r="Q778" s="280"/>
      <c r="R778" s="280"/>
      <c r="S778" s="280"/>
      <c r="T778" s="280"/>
      <c r="U778" s="280"/>
      <c r="V778" s="280"/>
      <c r="W778" s="280"/>
      <c r="X778" s="280"/>
      <c r="Y778" s="280"/>
      <c r="Z778" s="757"/>
      <c r="AA778" s="787"/>
      <c r="AB778" s="787"/>
      <c r="AC778" s="787"/>
      <c r="AD778" s="787"/>
    </row>
    <row r="779" spans="1:30" ht="50.1" customHeight="1" x14ac:dyDescent="0.25">
      <c r="A779" s="372"/>
      <c r="B779" s="372"/>
      <c r="C779" s="783"/>
      <c r="D779" s="313"/>
      <c r="E779" s="313"/>
      <c r="F779" s="316"/>
      <c r="G779" s="336"/>
      <c r="H779" s="478"/>
      <c r="I779" s="371"/>
      <c r="J779" s="352"/>
      <c r="K779" s="20" t="s">
        <v>1613</v>
      </c>
      <c r="L779" s="313"/>
      <c r="M779" s="371"/>
      <c r="N779" s="280"/>
      <c r="O779" s="280"/>
      <c r="P779" s="280"/>
      <c r="Q779" s="280"/>
      <c r="R779" s="280"/>
      <c r="S779" s="280"/>
      <c r="T779" s="280"/>
      <c r="U779" s="280"/>
      <c r="V779" s="280"/>
      <c r="W779" s="280"/>
      <c r="X779" s="280"/>
      <c r="Y779" s="280"/>
      <c r="Z779" s="757"/>
      <c r="AA779" s="787"/>
      <c r="AB779" s="787"/>
      <c r="AC779" s="787"/>
      <c r="AD779" s="787"/>
    </row>
    <row r="780" spans="1:30" ht="50.1" customHeight="1" x14ac:dyDescent="0.25">
      <c r="A780" s="372"/>
      <c r="B780" s="372"/>
      <c r="C780" s="783"/>
      <c r="D780" s="313"/>
      <c r="E780" s="313"/>
      <c r="F780" s="316"/>
      <c r="G780" s="336"/>
      <c r="H780" s="478"/>
      <c r="I780" s="371"/>
      <c r="J780" s="352"/>
      <c r="K780" s="20" t="s">
        <v>1614</v>
      </c>
      <c r="L780" s="313"/>
      <c r="M780" s="371"/>
      <c r="N780" s="280"/>
      <c r="O780" s="280"/>
      <c r="P780" s="280"/>
      <c r="Q780" s="280"/>
      <c r="R780" s="280"/>
      <c r="S780" s="280"/>
      <c r="T780" s="280"/>
      <c r="U780" s="280"/>
      <c r="V780" s="280"/>
      <c r="W780" s="280"/>
      <c r="X780" s="280"/>
      <c r="Y780" s="280"/>
      <c r="Z780" s="757"/>
      <c r="AA780" s="787"/>
      <c r="AB780" s="787"/>
      <c r="AC780" s="787"/>
      <c r="AD780" s="787"/>
    </row>
    <row r="781" spans="1:30" ht="50.1" customHeight="1" x14ac:dyDescent="0.25">
      <c r="A781" s="372"/>
      <c r="B781" s="372"/>
      <c r="C781" s="783"/>
      <c r="D781" s="313" t="s">
        <v>1615</v>
      </c>
      <c r="E781" s="313" t="s">
        <v>677</v>
      </c>
      <c r="F781" s="316" t="s">
        <v>1616</v>
      </c>
      <c r="G781" s="335" t="s">
        <v>1617</v>
      </c>
      <c r="H781" s="477">
        <v>1</v>
      </c>
      <c r="I781" s="371" t="s">
        <v>1618</v>
      </c>
      <c r="J781" s="351" t="s">
        <v>1619</v>
      </c>
      <c r="K781" s="20" t="s">
        <v>1620</v>
      </c>
      <c r="L781" s="313" t="s">
        <v>1621</v>
      </c>
      <c r="M781" s="371" t="s">
        <v>1622</v>
      </c>
      <c r="N781" s="280"/>
      <c r="O781" s="280"/>
      <c r="P781" s="280"/>
      <c r="Q781" s="280"/>
      <c r="R781" s="280"/>
      <c r="S781" s="280"/>
      <c r="T781" s="280"/>
      <c r="U781" s="280"/>
      <c r="V781" s="280"/>
      <c r="W781" s="280"/>
      <c r="X781" s="280"/>
      <c r="Y781" s="280"/>
      <c r="Z781" s="757"/>
      <c r="AA781" s="477">
        <v>0.25</v>
      </c>
      <c r="AB781" s="477">
        <v>0.25</v>
      </c>
      <c r="AC781" s="477">
        <v>0.25</v>
      </c>
      <c r="AD781" s="477">
        <v>0.25</v>
      </c>
    </row>
    <row r="782" spans="1:30" ht="50.1" customHeight="1" x14ac:dyDescent="0.25">
      <c r="A782" s="372"/>
      <c r="B782" s="372"/>
      <c r="C782" s="783"/>
      <c r="D782" s="313"/>
      <c r="E782" s="313"/>
      <c r="F782" s="316"/>
      <c r="G782" s="336"/>
      <c r="H782" s="478"/>
      <c r="I782" s="371"/>
      <c r="J782" s="352"/>
      <c r="K782" s="20" t="s">
        <v>1623</v>
      </c>
      <c r="L782" s="313"/>
      <c r="M782" s="371"/>
      <c r="N782" s="280"/>
      <c r="O782" s="280"/>
      <c r="P782" s="280"/>
      <c r="Q782" s="280"/>
      <c r="R782" s="280"/>
      <c r="S782" s="280"/>
      <c r="T782" s="280"/>
      <c r="U782" s="280"/>
      <c r="V782" s="280"/>
      <c r="W782" s="280"/>
      <c r="X782" s="280"/>
      <c r="Y782" s="280"/>
      <c r="Z782" s="757"/>
      <c r="AA782" s="478"/>
      <c r="AB782" s="478"/>
      <c r="AC782" s="478"/>
      <c r="AD782" s="478"/>
    </row>
    <row r="783" spans="1:30" ht="50.1" customHeight="1" x14ac:dyDescent="0.25">
      <c r="A783" s="372"/>
      <c r="B783" s="372"/>
      <c r="C783" s="783"/>
      <c r="D783" s="313"/>
      <c r="E783" s="313"/>
      <c r="F783" s="316"/>
      <c r="G783" s="336"/>
      <c r="H783" s="478"/>
      <c r="I783" s="371"/>
      <c r="J783" s="352"/>
      <c r="K783" s="20" t="s">
        <v>1624</v>
      </c>
      <c r="L783" s="313"/>
      <c r="M783" s="371"/>
      <c r="N783" s="280"/>
      <c r="O783" s="280"/>
      <c r="P783" s="280"/>
      <c r="Q783" s="280"/>
      <c r="R783" s="280"/>
      <c r="S783" s="280"/>
      <c r="T783" s="280"/>
      <c r="U783" s="280"/>
      <c r="V783" s="280"/>
      <c r="W783" s="280"/>
      <c r="X783" s="280"/>
      <c r="Y783" s="280"/>
      <c r="Z783" s="757"/>
      <c r="AA783" s="478"/>
      <c r="AB783" s="478"/>
      <c r="AC783" s="478"/>
      <c r="AD783" s="478"/>
    </row>
    <row r="784" spans="1:30" ht="50.1" customHeight="1" x14ac:dyDescent="0.25">
      <c r="A784" s="372"/>
      <c r="B784" s="372"/>
      <c r="C784" s="783"/>
      <c r="D784" s="313"/>
      <c r="E784" s="313"/>
      <c r="F784" s="316"/>
      <c r="G784" s="336"/>
      <c r="H784" s="478"/>
      <c r="I784" s="371"/>
      <c r="J784" s="352"/>
      <c r="K784" s="20" t="s">
        <v>1625</v>
      </c>
      <c r="L784" s="313"/>
      <c r="M784" s="371"/>
      <c r="N784" s="280"/>
      <c r="O784" s="280"/>
      <c r="P784" s="280"/>
      <c r="Q784" s="280"/>
      <c r="R784" s="280"/>
      <c r="S784" s="280"/>
      <c r="T784" s="280"/>
      <c r="U784" s="280"/>
      <c r="V784" s="280"/>
      <c r="W784" s="280"/>
      <c r="X784" s="280"/>
      <c r="Y784" s="280"/>
      <c r="Z784" s="757"/>
      <c r="AA784" s="478"/>
      <c r="AB784" s="478"/>
      <c r="AC784" s="478"/>
      <c r="AD784" s="478"/>
    </row>
    <row r="785" spans="1:30" ht="50.1" customHeight="1" x14ac:dyDescent="0.25">
      <c r="A785" s="372"/>
      <c r="B785" s="372"/>
      <c r="C785" s="783"/>
      <c r="D785" s="313"/>
      <c r="E785" s="313"/>
      <c r="F785" s="316"/>
      <c r="G785" s="317"/>
      <c r="H785" s="479"/>
      <c r="I785" s="371"/>
      <c r="J785" s="359"/>
      <c r="K785" s="20" t="s">
        <v>1626</v>
      </c>
      <c r="L785" s="313"/>
      <c r="M785" s="371"/>
      <c r="N785" s="280"/>
      <c r="O785" s="280"/>
      <c r="P785" s="280"/>
      <c r="Q785" s="280"/>
      <c r="R785" s="280"/>
      <c r="S785" s="280"/>
      <c r="T785" s="280"/>
      <c r="U785" s="280"/>
      <c r="V785" s="280"/>
      <c r="W785" s="280"/>
      <c r="X785" s="280"/>
      <c r="Y785" s="280"/>
      <c r="Z785" s="757"/>
      <c r="AA785" s="479"/>
      <c r="AB785" s="479"/>
      <c r="AC785" s="479"/>
      <c r="AD785" s="479"/>
    </row>
    <row r="786" spans="1:30" ht="50.1" customHeight="1" x14ac:dyDescent="0.25">
      <c r="A786" s="372"/>
      <c r="B786" s="372"/>
      <c r="C786" s="783"/>
      <c r="D786" s="313" t="s">
        <v>1627</v>
      </c>
      <c r="E786" s="313" t="s">
        <v>677</v>
      </c>
      <c r="F786" s="316" t="s">
        <v>1628</v>
      </c>
      <c r="G786" s="313" t="s">
        <v>1606</v>
      </c>
      <c r="H786" s="483">
        <v>1</v>
      </c>
      <c r="I786" s="371" t="s">
        <v>1629</v>
      </c>
      <c r="J786" s="351" t="s">
        <v>1630</v>
      </c>
      <c r="K786" s="20" t="s">
        <v>1631</v>
      </c>
      <c r="L786" s="313" t="s">
        <v>1600</v>
      </c>
      <c r="M786" s="371" t="s">
        <v>1632</v>
      </c>
      <c r="N786" s="280"/>
      <c r="O786" s="280"/>
      <c r="P786" s="280"/>
      <c r="Q786" s="280"/>
      <c r="R786" s="280"/>
      <c r="S786" s="280"/>
      <c r="T786" s="280"/>
      <c r="U786" s="280"/>
      <c r="V786" s="280"/>
      <c r="W786" s="280"/>
      <c r="X786" s="280"/>
      <c r="Y786" s="280"/>
      <c r="Z786" s="757"/>
      <c r="AA786" s="477">
        <v>0.25</v>
      </c>
      <c r="AB786" s="477">
        <v>0.25</v>
      </c>
      <c r="AC786" s="477">
        <v>0.25</v>
      </c>
      <c r="AD786" s="477">
        <v>0.25</v>
      </c>
    </row>
    <row r="787" spans="1:30" ht="50.1" customHeight="1" x14ac:dyDescent="0.25">
      <c r="A787" s="372"/>
      <c r="B787" s="372"/>
      <c r="C787" s="783"/>
      <c r="D787" s="313"/>
      <c r="E787" s="313"/>
      <c r="F787" s="316"/>
      <c r="G787" s="313"/>
      <c r="H787" s="483"/>
      <c r="I787" s="371"/>
      <c r="J787" s="352"/>
      <c r="K787" s="20" t="s">
        <v>1633</v>
      </c>
      <c r="L787" s="313"/>
      <c r="M787" s="371"/>
      <c r="N787" s="280"/>
      <c r="O787" s="280"/>
      <c r="P787" s="280"/>
      <c r="Q787" s="280"/>
      <c r="R787" s="280"/>
      <c r="S787" s="280"/>
      <c r="T787" s="280"/>
      <c r="U787" s="280"/>
      <c r="V787" s="280"/>
      <c r="W787" s="280"/>
      <c r="X787" s="280"/>
      <c r="Y787" s="280"/>
      <c r="Z787" s="757"/>
      <c r="AA787" s="479"/>
      <c r="AB787" s="479"/>
      <c r="AC787" s="479"/>
      <c r="AD787" s="479"/>
    </row>
    <row r="788" spans="1:30" ht="50.1" customHeight="1" x14ac:dyDescent="0.25">
      <c r="A788" s="372"/>
      <c r="B788" s="372"/>
      <c r="C788" s="783"/>
      <c r="D788" s="313"/>
      <c r="E788" s="313"/>
      <c r="F788" s="316"/>
      <c r="G788" s="313" t="s">
        <v>1634</v>
      </c>
      <c r="H788" s="483">
        <v>0.9</v>
      </c>
      <c r="I788" s="371"/>
      <c r="J788" s="352"/>
      <c r="K788" s="20" t="s">
        <v>1635</v>
      </c>
      <c r="L788" s="313"/>
      <c r="M788" s="371"/>
      <c r="N788" s="280"/>
      <c r="O788" s="280"/>
      <c r="P788" s="280"/>
      <c r="Q788" s="280"/>
      <c r="R788" s="280"/>
      <c r="S788" s="280"/>
      <c r="T788" s="280"/>
      <c r="U788" s="280"/>
      <c r="V788" s="280"/>
      <c r="W788" s="280"/>
      <c r="X788" s="280"/>
      <c r="Y788" s="280"/>
      <c r="Z788" s="757"/>
      <c r="AA788" s="786">
        <v>0.22500000000000001</v>
      </c>
      <c r="AB788" s="786">
        <v>0.22500000000000001</v>
      </c>
      <c r="AC788" s="786">
        <v>0.22500000000000001</v>
      </c>
      <c r="AD788" s="786">
        <v>0.22500000000000001</v>
      </c>
    </row>
    <row r="789" spans="1:30" ht="50.1" customHeight="1" x14ac:dyDescent="0.25">
      <c r="A789" s="372"/>
      <c r="B789" s="372"/>
      <c r="C789" s="783"/>
      <c r="D789" s="313"/>
      <c r="E789" s="313"/>
      <c r="F789" s="316"/>
      <c r="G789" s="313"/>
      <c r="H789" s="483"/>
      <c r="I789" s="371"/>
      <c r="J789" s="352"/>
      <c r="K789" s="20" t="s">
        <v>1636</v>
      </c>
      <c r="L789" s="313"/>
      <c r="M789" s="371"/>
      <c r="N789" s="280"/>
      <c r="O789" s="280"/>
      <c r="P789" s="280"/>
      <c r="Q789" s="280"/>
      <c r="R789" s="280"/>
      <c r="S789" s="280"/>
      <c r="T789" s="280"/>
      <c r="U789" s="280"/>
      <c r="V789" s="280"/>
      <c r="W789" s="280"/>
      <c r="X789" s="280"/>
      <c r="Y789" s="280"/>
      <c r="Z789" s="757"/>
      <c r="AA789" s="787"/>
      <c r="AB789" s="787"/>
      <c r="AC789" s="787"/>
      <c r="AD789" s="787"/>
    </row>
    <row r="790" spans="1:30" ht="50.1" customHeight="1" x14ac:dyDescent="0.25">
      <c r="A790" s="372"/>
      <c r="B790" s="372"/>
      <c r="C790" s="783"/>
      <c r="D790" s="313"/>
      <c r="E790" s="313"/>
      <c r="F790" s="316"/>
      <c r="G790" s="313"/>
      <c r="H790" s="483"/>
      <c r="I790" s="371"/>
      <c r="J790" s="359"/>
      <c r="K790" s="20" t="s">
        <v>1637</v>
      </c>
      <c r="L790" s="313"/>
      <c r="M790" s="371"/>
      <c r="N790" s="280"/>
      <c r="O790" s="280"/>
      <c r="P790" s="280"/>
      <c r="Q790" s="280"/>
      <c r="R790" s="280"/>
      <c r="S790" s="280"/>
      <c r="T790" s="280"/>
      <c r="U790" s="280"/>
      <c r="V790" s="280"/>
      <c r="W790" s="280"/>
      <c r="X790" s="280"/>
      <c r="Y790" s="280"/>
      <c r="Z790" s="757"/>
      <c r="AA790" s="788"/>
      <c r="AB790" s="788"/>
      <c r="AC790" s="788"/>
      <c r="AD790" s="788"/>
    </row>
    <row r="791" spans="1:30" ht="50.1" customHeight="1" x14ac:dyDescent="0.25">
      <c r="A791" s="372"/>
      <c r="B791" s="372"/>
      <c r="C791" s="783"/>
      <c r="D791" s="313" t="s">
        <v>1638</v>
      </c>
      <c r="E791" s="313" t="s">
        <v>677</v>
      </c>
      <c r="F791" s="316" t="s">
        <v>1639</v>
      </c>
      <c r="G791" s="335" t="s">
        <v>1640</v>
      </c>
      <c r="H791" s="477">
        <v>1</v>
      </c>
      <c r="I791" s="371" t="s">
        <v>1641</v>
      </c>
      <c r="J791" s="474" t="s">
        <v>1642</v>
      </c>
      <c r="K791" s="20" t="s">
        <v>1643</v>
      </c>
      <c r="L791" s="315" t="s">
        <v>1644</v>
      </c>
      <c r="M791" s="371" t="s">
        <v>1645</v>
      </c>
      <c r="N791" s="280"/>
      <c r="O791" s="280"/>
      <c r="P791" s="280"/>
      <c r="Q791" s="280"/>
      <c r="R791" s="280"/>
      <c r="S791" s="280"/>
      <c r="T791" s="280"/>
      <c r="U791" s="280"/>
      <c r="V791" s="280"/>
      <c r="W791" s="280"/>
      <c r="X791" s="280"/>
      <c r="Y791" s="280"/>
      <c r="Z791" s="757"/>
      <c r="AA791" s="477">
        <v>0.25</v>
      </c>
      <c r="AB791" s="477">
        <v>0.25</v>
      </c>
      <c r="AC791" s="477">
        <v>0.25</v>
      </c>
      <c r="AD791" s="477">
        <v>0.25</v>
      </c>
    </row>
    <row r="792" spans="1:30" ht="50.1" customHeight="1" x14ac:dyDescent="0.25">
      <c r="A792" s="372"/>
      <c r="B792" s="372"/>
      <c r="C792" s="783"/>
      <c r="D792" s="313"/>
      <c r="E792" s="313"/>
      <c r="F792" s="316"/>
      <c r="G792" s="336"/>
      <c r="H792" s="478"/>
      <c r="I792" s="371"/>
      <c r="J792" s="475"/>
      <c r="K792" s="20" t="s">
        <v>1646</v>
      </c>
      <c r="L792" s="315"/>
      <c r="M792" s="371"/>
      <c r="N792" s="280"/>
      <c r="O792" s="280"/>
      <c r="P792" s="280"/>
      <c r="Q792" s="280"/>
      <c r="R792" s="280"/>
      <c r="S792" s="280"/>
      <c r="T792" s="280"/>
      <c r="U792" s="280"/>
      <c r="V792" s="280"/>
      <c r="W792" s="280"/>
      <c r="X792" s="280"/>
      <c r="Y792" s="280"/>
      <c r="Z792" s="757"/>
      <c r="AA792" s="478"/>
      <c r="AB792" s="478"/>
      <c r="AC792" s="478"/>
      <c r="AD792" s="478"/>
    </row>
    <row r="793" spans="1:30" ht="50.1" customHeight="1" x14ac:dyDescent="0.25">
      <c r="A793" s="372"/>
      <c r="B793" s="372"/>
      <c r="C793" s="783"/>
      <c r="D793" s="313"/>
      <c r="E793" s="313"/>
      <c r="F793" s="316"/>
      <c r="G793" s="336"/>
      <c r="H793" s="478"/>
      <c r="I793" s="371"/>
      <c r="J793" s="475"/>
      <c r="K793" s="20" t="s">
        <v>1647</v>
      </c>
      <c r="L793" s="315"/>
      <c r="M793" s="371"/>
      <c r="N793" s="280"/>
      <c r="O793" s="280"/>
      <c r="P793" s="280"/>
      <c r="Q793" s="280"/>
      <c r="R793" s="280"/>
      <c r="S793" s="280"/>
      <c r="T793" s="280"/>
      <c r="U793" s="280"/>
      <c r="V793" s="280"/>
      <c r="W793" s="280"/>
      <c r="X793" s="280"/>
      <c r="Y793" s="280"/>
      <c r="Z793" s="757"/>
      <c r="AA793" s="478"/>
      <c r="AB793" s="478"/>
      <c r="AC793" s="478"/>
      <c r="AD793" s="478"/>
    </row>
    <row r="794" spans="1:30" ht="50.1" customHeight="1" x14ac:dyDescent="0.25">
      <c r="A794" s="372"/>
      <c r="B794" s="372"/>
      <c r="C794" s="783"/>
      <c r="D794" s="313"/>
      <c r="E794" s="313"/>
      <c r="F794" s="316"/>
      <c r="G794" s="336"/>
      <c r="H794" s="478"/>
      <c r="I794" s="371"/>
      <c r="J794" s="475"/>
      <c r="K794" s="20" t="s">
        <v>1648</v>
      </c>
      <c r="L794" s="315"/>
      <c r="M794" s="371"/>
      <c r="N794" s="280"/>
      <c r="O794" s="280"/>
      <c r="P794" s="280"/>
      <c r="Q794" s="280"/>
      <c r="R794" s="280"/>
      <c r="S794" s="280"/>
      <c r="T794" s="280"/>
      <c r="U794" s="280"/>
      <c r="V794" s="280"/>
      <c r="W794" s="280"/>
      <c r="X794" s="280"/>
      <c r="Y794" s="280"/>
      <c r="Z794" s="757"/>
      <c r="AA794" s="478"/>
      <c r="AB794" s="478"/>
      <c r="AC794" s="478"/>
      <c r="AD794" s="478"/>
    </row>
    <row r="795" spans="1:30" ht="50.1" customHeight="1" x14ac:dyDescent="0.25">
      <c r="A795" s="372"/>
      <c r="B795" s="372"/>
      <c r="C795" s="783"/>
      <c r="D795" s="313" t="s">
        <v>1649</v>
      </c>
      <c r="E795" s="313" t="s">
        <v>677</v>
      </c>
      <c r="F795" s="316" t="s">
        <v>1650</v>
      </c>
      <c r="G795" s="335" t="s">
        <v>1651</v>
      </c>
      <c r="H795" s="477">
        <v>1</v>
      </c>
      <c r="I795" s="371" t="s">
        <v>1652</v>
      </c>
      <c r="J795" s="474" t="s">
        <v>1653</v>
      </c>
      <c r="K795" s="20" t="s">
        <v>1654</v>
      </c>
      <c r="L795" s="315" t="s">
        <v>1655</v>
      </c>
      <c r="M795" s="371" t="s">
        <v>1656</v>
      </c>
      <c r="N795" s="280"/>
      <c r="O795" s="280"/>
      <c r="P795" s="280"/>
      <c r="Q795" s="280"/>
      <c r="R795" s="280"/>
      <c r="S795" s="280"/>
      <c r="T795" s="280"/>
      <c r="U795" s="280"/>
      <c r="V795" s="280"/>
      <c r="W795" s="280"/>
      <c r="X795" s="280"/>
      <c r="Y795" s="280"/>
      <c r="Z795" s="757"/>
      <c r="AA795" s="477">
        <v>0.25</v>
      </c>
      <c r="AB795" s="477">
        <v>0.25</v>
      </c>
      <c r="AC795" s="477">
        <v>0.25</v>
      </c>
      <c r="AD795" s="477">
        <v>0.25</v>
      </c>
    </row>
    <row r="796" spans="1:30" ht="50.1" customHeight="1" x14ac:dyDescent="0.25">
      <c r="A796" s="372"/>
      <c r="B796" s="372"/>
      <c r="C796" s="783"/>
      <c r="D796" s="313"/>
      <c r="E796" s="313"/>
      <c r="F796" s="316"/>
      <c r="G796" s="336"/>
      <c r="H796" s="478"/>
      <c r="I796" s="371"/>
      <c r="J796" s="475"/>
      <c r="K796" s="20" t="s">
        <v>1836</v>
      </c>
      <c r="L796" s="315"/>
      <c r="M796" s="371"/>
      <c r="N796" s="280"/>
      <c r="O796" s="280"/>
      <c r="P796" s="280"/>
      <c r="Q796" s="280"/>
      <c r="R796" s="280"/>
      <c r="S796" s="280"/>
      <c r="T796" s="280"/>
      <c r="U796" s="280"/>
      <c r="V796" s="280"/>
      <c r="W796" s="280"/>
      <c r="X796" s="280"/>
      <c r="Y796" s="280"/>
      <c r="Z796" s="757"/>
      <c r="AA796" s="478"/>
      <c r="AB796" s="478"/>
      <c r="AC796" s="478"/>
      <c r="AD796" s="478"/>
    </row>
    <row r="797" spans="1:30" ht="50.1" customHeight="1" x14ac:dyDescent="0.25">
      <c r="A797" s="372"/>
      <c r="B797" s="372"/>
      <c r="C797" s="783"/>
      <c r="D797" s="313"/>
      <c r="E797" s="313"/>
      <c r="F797" s="316"/>
      <c r="G797" s="336"/>
      <c r="H797" s="478"/>
      <c r="I797" s="371"/>
      <c r="J797" s="475"/>
      <c r="K797" s="20" t="s">
        <v>1837</v>
      </c>
      <c r="L797" s="315"/>
      <c r="M797" s="371"/>
      <c r="N797" s="280"/>
      <c r="O797" s="280"/>
      <c r="P797" s="280"/>
      <c r="Q797" s="280"/>
      <c r="R797" s="280"/>
      <c r="S797" s="280"/>
      <c r="T797" s="280"/>
      <c r="U797" s="280"/>
      <c r="V797" s="280"/>
      <c r="W797" s="280"/>
      <c r="X797" s="280"/>
      <c r="Y797" s="280"/>
      <c r="Z797" s="757"/>
      <c r="AA797" s="478"/>
      <c r="AB797" s="478"/>
      <c r="AC797" s="478"/>
      <c r="AD797" s="478"/>
    </row>
    <row r="798" spans="1:30" ht="50.1" customHeight="1" x14ac:dyDescent="0.25">
      <c r="A798" s="372"/>
      <c r="B798" s="372"/>
      <c r="C798" s="783"/>
      <c r="D798" s="313"/>
      <c r="E798" s="313"/>
      <c r="F798" s="316"/>
      <c r="G798" s="336"/>
      <c r="H798" s="478"/>
      <c r="I798" s="371"/>
      <c r="J798" s="475"/>
      <c r="K798" s="20" t="s">
        <v>1657</v>
      </c>
      <c r="L798" s="315"/>
      <c r="M798" s="371"/>
      <c r="N798" s="280"/>
      <c r="O798" s="280"/>
      <c r="P798" s="280"/>
      <c r="Q798" s="280"/>
      <c r="R798" s="280"/>
      <c r="S798" s="280"/>
      <c r="T798" s="280"/>
      <c r="U798" s="280"/>
      <c r="V798" s="280"/>
      <c r="W798" s="280"/>
      <c r="X798" s="280"/>
      <c r="Y798" s="280"/>
      <c r="Z798" s="757"/>
      <c r="AA798" s="478"/>
      <c r="AB798" s="478"/>
      <c r="AC798" s="478"/>
      <c r="AD798" s="478"/>
    </row>
    <row r="799" spans="1:30" ht="50.1" customHeight="1" x14ac:dyDescent="0.25">
      <c r="A799" s="372"/>
      <c r="B799" s="372"/>
      <c r="C799" s="783"/>
      <c r="D799" s="313"/>
      <c r="E799" s="313"/>
      <c r="F799" s="316"/>
      <c r="G799" s="317"/>
      <c r="H799" s="479"/>
      <c r="I799" s="371"/>
      <c r="J799" s="476"/>
      <c r="K799" s="20" t="s">
        <v>1658</v>
      </c>
      <c r="L799" s="315"/>
      <c r="M799" s="371"/>
      <c r="N799" s="280"/>
      <c r="O799" s="280"/>
      <c r="P799" s="280"/>
      <c r="Q799" s="280"/>
      <c r="R799" s="280"/>
      <c r="S799" s="280"/>
      <c r="T799" s="280"/>
      <c r="U799" s="280"/>
      <c r="V799" s="280"/>
      <c r="W799" s="280"/>
      <c r="X799" s="280"/>
      <c r="Y799" s="280"/>
      <c r="Z799" s="757"/>
      <c r="AA799" s="479"/>
      <c r="AB799" s="479"/>
      <c r="AC799" s="479"/>
      <c r="AD799" s="479"/>
    </row>
    <row r="800" spans="1:30" ht="50.1" customHeight="1" x14ac:dyDescent="0.25">
      <c r="A800" s="372"/>
      <c r="B800" s="372"/>
      <c r="C800" s="783"/>
      <c r="D800" s="313" t="s">
        <v>1659</v>
      </c>
      <c r="E800" s="313" t="s">
        <v>677</v>
      </c>
      <c r="F800" s="316" t="s">
        <v>1660</v>
      </c>
      <c r="G800" s="335" t="s">
        <v>1661</v>
      </c>
      <c r="H800" s="477">
        <v>0.9</v>
      </c>
      <c r="I800" s="371" t="s">
        <v>1662</v>
      </c>
      <c r="J800" s="474" t="s">
        <v>1663</v>
      </c>
      <c r="K800" s="20" t="s">
        <v>1290</v>
      </c>
      <c r="L800" s="315" t="s">
        <v>1664</v>
      </c>
      <c r="M800" s="371" t="s">
        <v>1665</v>
      </c>
      <c r="N800" s="280"/>
      <c r="O800" s="280"/>
      <c r="P800" s="280"/>
      <c r="Q800" s="280"/>
      <c r="R800" s="280"/>
      <c r="S800" s="280"/>
      <c r="T800" s="280"/>
      <c r="U800" s="280"/>
      <c r="V800" s="280"/>
      <c r="W800" s="280"/>
      <c r="X800" s="280"/>
      <c r="Y800" s="280"/>
      <c r="Z800" s="757"/>
      <c r="AA800" s="786">
        <v>0.22500000000000001</v>
      </c>
      <c r="AB800" s="786">
        <v>0.22500000000000001</v>
      </c>
      <c r="AC800" s="786">
        <v>0.22500000000000001</v>
      </c>
      <c r="AD800" s="786">
        <v>0.22500000000000001</v>
      </c>
    </row>
    <row r="801" spans="1:30" ht="50.1" customHeight="1" x14ac:dyDescent="0.25">
      <c r="A801" s="372"/>
      <c r="B801" s="372"/>
      <c r="C801" s="783"/>
      <c r="D801" s="313"/>
      <c r="E801" s="313"/>
      <c r="F801" s="316"/>
      <c r="G801" s="336"/>
      <c r="H801" s="478"/>
      <c r="I801" s="371"/>
      <c r="J801" s="475"/>
      <c r="K801" s="20" t="s">
        <v>1666</v>
      </c>
      <c r="L801" s="315"/>
      <c r="M801" s="371"/>
      <c r="N801" s="280"/>
      <c r="O801" s="280"/>
      <c r="P801" s="280"/>
      <c r="Q801" s="280"/>
      <c r="R801" s="280"/>
      <c r="S801" s="280"/>
      <c r="T801" s="280"/>
      <c r="U801" s="280"/>
      <c r="V801" s="280"/>
      <c r="W801" s="280"/>
      <c r="X801" s="280"/>
      <c r="Y801" s="280"/>
      <c r="Z801" s="757"/>
      <c r="AA801" s="787"/>
      <c r="AB801" s="787"/>
      <c r="AC801" s="787"/>
      <c r="AD801" s="787"/>
    </row>
    <row r="802" spans="1:30" ht="50.1" customHeight="1" x14ac:dyDescent="0.25">
      <c r="A802" s="372"/>
      <c r="B802" s="372"/>
      <c r="C802" s="783"/>
      <c r="D802" s="313"/>
      <c r="E802" s="313"/>
      <c r="F802" s="316"/>
      <c r="G802" s="336"/>
      <c r="H802" s="478"/>
      <c r="I802" s="371"/>
      <c r="J802" s="475"/>
      <c r="K802" s="20" t="s">
        <v>1667</v>
      </c>
      <c r="L802" s="315"/>
      <c r="M802" s="371"/>
      <c r="N802" s="280"/>
      <c r="O802" s="280"/>
      <c r="P802" s="280"/>
      <c r="Q802" s="280"/>
      <c r="R802" s="280"/>
      <c r="S802" s="280"/>
      <c r="T802" s="280"/>
      <c r="U802" s="280"/>
      <c r="V802" s="280"/>
      <c r="W802" s="280"/>
      <c r="X802" s="280"/>
      <c r="Y802" s="280"/>
      <c r="Z802" s="757"/>
      <c r="AA802" s="787"/>
      <c r="AB802" s="787"/>
      <c r="AC802" s="787"/>
      <c r="AD802" s="787"/>
    </row>
    <row r="803" spans="1:30" ht="50.1" customHeight="1" x14ac:dyDescent="0.25">
      <c r="A803" s="785" t="s">
        <v>1838</v>
      </c>
      <c r="B803" s="785" t="s">
        <v>559</v>
      </c>
      <c r="C803" s="783"/>
      <c r="D803" s="313" t="s">
        <v>1668</v>
      </c>
      <c r="E803" s="313" t="s">
        <v>677</v>
      </c>
      <c r="F803" s="316" t="s">
        <v>1668</v>
      </c>
      <c r="G803" s="335" t="s">
        <v>1839</v>
      </c>
      <c r="H803" s="477">
        <v>0.9</v>
      </c>
      <c r="I803" s="371" t="s">
        <v>1669</v>
      </c>
      <c r="J803" s="351" t="s">
        <v>1670</v>
      </c>
      <c r="K803" s="20" t="s">
        <v>1671</v>
      </c>
      <c r="L803" s="313" t="s">
        <v>1655</v>
      </c>
      <c r="M803" s="371" t="s">
        <v>1672</v>
      </c>
      <c r="N803" s="280"/>
      <c r="O803" s="280"/>
      <c r="P803" s="280"/>
      <c r="Q803" s="280"/>
      <c r="R803" s="280"/>
      <c r="S803" s="280"/>
      <c r="T803" s="280"/>
      <c r="U803" s="280"/>
      <c r="V803" s="280"/>
      <c r="W803" s="280"/>
      <c r="X803" s="280"/>
      <c r="Y803" s="280"/>
      <c r="Z803" s="757"/>
      <c r="AA803" s="786">
        <v>0.22500000000000001</v>
      </c>
      <c r="AB803" s="786">
        <v>0.22500000000000001</v>
      </c>
      <c r="AC803" s="786">
        <v>0.22500000000000001</v>
      </c>
      <c r="AD803" s="786">
        <v>0.22500000000000001</v>
      </c>
    </row>
    <row r="804" spans="1:30" ht="50.1" customHeight="1" x14ac:dyDescent="0.25">
      <c r="A804" s="785"/>
      <c r="B804" s="785"/>
      <c r="C804" s="783"/>
      <c r="D804" s="313"/>
      <c r="E804" s="313"/>
      <c r="F804" s="316"/>
      <c r="G804" s="336"/>
      <c r="H804" s="478"/>
      <c r="I804" s="371"/>
      <c r="J804" s="352"/>
      <c r="K804" s="20" t="s">
        <v>1673</v>
      </c>
      <c r="L804" s="313"/>
      <c r="M804" s="371"/>
      <c r="N804" s="280"/>
      <c r="O804" s="280"/>
      <c r="P804" s="280"/>
      <c r="Q804" s="280"/>
      <c r="R804" s="280"/>
      <c r="S804" s="280"/>
      <c r="T804" s="280"/>
      <c r="U804" s="280"/>
      <c r="V804" s="280"/>
      <c r="W804" s="280"/>
      <c r="X804" s="280"/>
      <c r="Y804" s="280"/>
      <c r="Z804" s="757"/>
      <c r="AA804" s="787"/>
      <c r="AB804" s="787"/>
      <c r="AC804" s="787"/>
      <c r="AD804" s="787"/>
    </row>
    <row r="805" spans="1:30" ht="50.1" customHeight="1" x14ac:dyDescent="0.25">
      <c r="A805" s="785"/>
      <c r="B805" s="785"/>
      <c r="C805" s="783"/>
      <c r="D805" s="313"/>
      <c r="E805" s="313"/>
      <c r="F805" s="316"/>
      <c r="G805" s="336"/>
      <c r="H805" s="478"/>
      <c r="I805" s="371"/>
      <c r="J805" s="352"/>
      <c r="K805" s="20" t="s">
        <v>1674</v>
      </c>
      <c r="L805" s="313"/>
      <c r="M805" s="371"/>
      <c r="N805" s="280"/>
      <c r="O805" s="280"/>
      <c r="P805" s="280"/>
      <c r="Q805" s="280"/>
      <c r="R805" s="280"/>
      <c r="S805" s="280"/>
      <c r="T805" s="280"/>
      <c r="U805" s="280"/>
      <c r="V805" s="280"/>
      <c r="W805" s="280"/>
      <c r="X805" s="280"/>
      <c r="Y805" s="280"/>
      <c r="Z805" s="757"/>
      <c r="AA805" s="787"/>
      <c r="AB805" s="787"/>
      <c r="AC805" s="787"/>
      <c r="AD805" s="787"/>
    </row>
    <row r="806" spans="1:30" ht="50.1" customHeight="1" x14ac:dyDescent="0.25">
      <c r="A806" s="785"/>
      <c r="B806" s="785"/>
      <c r="C806" s="783"/>
      <c r="D806" s="313"/>
      <c r="E806" s="313"/>
      <c r="F806" s="316"/>
      <c r="G806" s="336"/>
      <c r="H806" s="478"/>
      <c r="I806" s="371"/>
      <c r="J806" s="352"/>
      <c r="K806" s="20" t="s">
        <v>1675</v>
      </c>
      <c r="L806" s="313"/>
      <c r="M806" s="371"/>
      <c r="N806" s="280"/>
      <c r="O806" s="280"/>
      <c r="P806" s="280"/>
      <c r="Q806" s="280"/>
      <c r="R806" s="280"/>
      <c r="S806" s="280"/>
      <c r="T806" s="280"/>
      <c r="U806" s="280"/>
      <c r="V806" s="280"/>
      <c r="W806" s="280"/>
      <c r="X806" s="280"/>
      <c r="Y806" s="280"/>
      <c r="Z806" s="757"/>
      <c r="AA806" s="787"/>
      <c r="AB806" s="787"/>
      <c r="AC806" s="787"/>
      <c r="AD806" s="787"/>
    </row>
    <row r="807" spans="1:30" ht="50.1" customHeight="1" x14ac:dyDescent="0.25">
      <c r="A807" s="785"/>
      <c r="B807" s="785"/>
      <c r="C807" s="784"/>
      <c r="D807" s="313"/>
      <c r="E807" s="313"/>
      <c r="F807" s="316"/>
      <c r="G807" s="317"/>
      <c r="H807" s="479"/>
      <c r="I807" s="371"/>
      <c r="J807" s="359"/>
      <c r="K807" s="20" t="s">
        <v>1676</v>
      </c>
      <c r="L807" s="313"/>
      <c r="M807" s="371"/>
      <c r="N807" s="280"/>
      <c r="O807" s="280"/>
      <c r="P807" s="280"/>
      <c r="Q807" s="280"/>
      <c r="R807" s="280"/>
      <c r="S807" s="280"/>
      <c r="T807" s="280"/>
      <c r="U807" s="280"/>
      <c r="V807" s="280"/>
      <c r="W807" s="280"/>
      <c r="X807" s="280"/>
      <c r="Y807" s="280"/>
      <c r="Z807" s="757"/>
      <c r="AA807" s="788"/>
      <c r="AB807" s="788"/>
      <c r="AC807" s="788"/>
      <c r="AD807" s="788"/>
    </row>
    <row r="808" spans="1:30" ht="17.399999999999999" x14ac:dyDescent="0.25">
      <c r="A808" s="903" t="s">
        <v>1677</v>
      </c>
      <c r="B808" s="904"/>
      <c r="C808" s="904"/>
      <c r="D808" s="904"/>
      <c r="E808" s="904"/>
      <c r="F808" s="904"/>
      <c r="G808" s="904"/>
      <c r="H808" s="904"/>
      <c r="I808" s="904"/>
      <c r="J808" s="904"/>
      <c r="K808" s="904"/>
      <c r="L808" s="904"/>
      <c r="M808" s="904"/>
      <c r="N808" s="904"/>
      <c r="O808" s="904"/>
      <c r="P808" s="904"/>
      <c r="Q808" s="904"/>
      <c r="R808" s="904"/>
      <c r="S808" s="904"/>
      <c r="T808" s="904"/>
      <c r="U808" s="904"/>
      <c r="V808" s="904"/>
      <c r="W808" s="904"/>
      <c r="X808" s="904"/>
      <c r="Y808" s="904"/>
      <c r="Z808" s="904"/>
      <c r="AA808" s="904"/>
      <c r="AB808" s="904"/>
      <c r="AC808" s="904"/>
      <c r="AD808" s="904"/>
    </row>
    <row r="809" spans="1:30" x14ac:dyDescent="0.25">
      <c r="A809" s="156">
        <v>1</v>
      </c>
      <c r="B809" s="156">
        <v>2</v>
      </c>
      <c r="C809" s="156">
        <v>3</v>
      </c>
      <c r="D809" s="156">
        <v>4</v>
      </c>
      <c r="E809" s="156">
        <v>5</v>
      </c>
      <c r="F809" s="156">
        <v>6</v>
      </c>
      <c r="G809" s="156">
        <v>7</v>
      </c>
      <c r="H809" s="156">
        <v>8</v>
      </c>
      <c r="I809" s="156">
        <v>9</v>
      </c>
      <c r="J809" s="156">
        <v>10</v>
      </c>
      <c r="K809" s="156">
        <v>11</v>
      </c>
      <c r="L809" s="156">
        <v>12</v>
      </c>
      <c r="M809" s="156">
        <v>13</v>
      </c>
      <c r="N809" s="347">
        <v>14</v>
      </c>
      <c r="O809" s="347"/>
      <c r="P809" s="347"/>
      <c r="Q809" s="347"/>
      <c r="R809" s="347"/>
      <c r="S809" s="347"/>
      <c r="T809" s="347"/>
      <c r="U809" s="347"/>
      <c r="V809" s="347"/>
      <c r="W809" s="347"/>
      <c r="X809" s="347"/>
      <c r="Y809" s="347"/>
      <c r="Z809" s="156">
        <v>15</v>
      </c>
      <c r="AA809" s="347">
        <v>16</v>
      </c>
      <c r="AB809" s="347"/>
      <c r="AC809" s="347"/>
      <c r="AD809" s="347"/>
    </row>
    <row r="810" spans="1:30" x14ac:dyDescent="0.25">
      <c r="A810" s="340" t="s">
        <v>22</v>
      </c>
      <c r="B810" s="340"/>
      <c r="C810" s="337" t="s">
        <v>23</v>
      </c>
      <c r="D810" s="337" t="s">
        <v>24</v>
      </c>
      <c r="E810" s="337" t="s">
        <v>25</v>
      </c>
      <c r="F810" s="337" t="s">
        <v>26</v>
      </c>
      <c r="G810" s="337" t="s">
        <v>27</v>
      </c>
      <c r="H810" s="337" t="s">
        <v>28</v>
      </c>
      <c r="I810" s="337" t="s">
        <v>29</v>
      </c>
      <c r="J810" s="337" t="s">
        <v>30</v>
      </c>
      <c r="K810" s="337" t="s">
        <v>31</v>
      </c>
      <c r="L810" s="337" t="s">
        <v>32</v>
      </c>
      <c r="M810" s="337" t="s">
        <v>33</v>
      </c>
      <c r="N810" s="337" t="s">
        <v>34</v>
      </c>
      <c r="O810" s="337"/>
      <c r="P810" s="337"/>
      <c r="Q810" s="337"/>
      <c r="R810" s="337"/>
      <c r="S810" s="337"/>
      <c r="T810" s="337"/>
      <c r="U810" s="337"/>
      <c r="V810" s="337"/>
      <c r="W810" s="337"/>
      <c r="X810" s="337"/>
      <c r="Y810" s="337"/>
      <c r="Z810" s="337" t="s">
        <v>35</v>
      </c>
      <c r="AA810" s="337" t="s">
        <v>36</v>
      </c>
      <c r="AB810" s="337"/>
      <c r="AC810" s="337"/>
      <c r="AD810" s="337"/>
    </row>
    <row r="811" spans="1:30" x14ac:dyDescent="0.25">
      <c r="A811" s="337" t="s">
        <v>37</v>
      </c>
      <c r="B811" s="337" t="s">
        <v>38</v>
      </c>
      <c r="C811" s="337"/>
      <c r="D811" s="337"/>
      <c r="E811" s="337"/>
      <c r="F811" s="337"/>
      <c r="G811" s="337"/>
      <c r="H811" s="337"/>
      <c r="I811" s="337"/>
      <c r="J811" s="337"/>
      <c r="K811" s="337"/>
      <c r="L811" s="337"/>
      <c r="M811" s="337"/>
      <c r="N811" s="339" t="s">
        <v>39</v>
      </c>
      <c r="O811" s="339"/>
      <c r="P811" s="339"/>
      <c r="Q811" s="339" t="s">
        <v>40</v>
      </c>
      <c r="R811" s="339"/>
      <c r="S811" s="339"/>
      <c r="T811" s="339" t="s">
        <v>41</v>
      </c>
      <c r="U811" s="339"/>
      <c r="V811" s="339"/>
      <c r="W811" s="339" t="s">
        <v>42</v>
      </c>
      <c r="X811" s="339"/>
      <c r="Y811" s="339"/>
      <c r="Z811" s="337"/>
      <c r="AA811" s="161" t="s">
        <v>39</v>
      </c>
      <c r="AB811" s="161" t="s">
        <v>40</v>
      </c>
      <c r="AC811" s="161" t="s">
        <v>41</v>
      </c>
      <c r="AD811" s="161" t="s">
        <v>42</v>
      </c>
    </row>
    <row r="812" spans="1:30" x14ac:dyDescent="0.25">
      <c r="A812" s="337"/>
      <c r="B812" s="337"/>
      <c r="C812" s="337"/>
      <c r="D812" s="337"/>
      <c r="E812" s="337"/>
      <c r="F812" s="337"/>
      <c r="G812" s="375"/>
      <c r="H812" s="337"/>
      <c r="I812" s="337"/>
      <c r="J812" s="337"/>
      <c r="K812" s="337"/>
      <c r="L812" s="337"/>
      <c r="M812" s="337"/>
      <c r="N812" s="154" t="s">
        <v>43</v>
      </c>
      <c r="O812" s="154" t="s">
        <v>44</v>
      </c>
      <c r="P812" s="154" t="s">
        <v>45</v>
      </c>
      <c r="Q812" s="154" t="s">
        <v>46</v>
      </c>
      <c r="R812" s="154" t="s">
        <v>45</v>
      </c>
      <c r="S812" s="154" t="s">
        <v>47</v>
      </c>
      <c r="T812" s="154" t="s">
        <v>47</v>
      </c>
      <c r="U812" s="154" t="s">
        <v>46</v>
      </c>
      <c r="V812" s="154" t="s">
        <v>48</v>
      </c>
      <c r="W812" s="154" t="s">
        <v>49</v>
      </c>
      <c r="X812" s="154" t="s">
        <v>50</v>
      </c>
      <c r="Y812" s="154" t="s">
        <v>51</v>
      </c>
      <c r="Z812" s="337"/>
      <c r="AA812" s="19" t="s">
        <v>52</v>
      </c>
      <c r="AB812" s="19" t="s">
        <v>53</v>
      </c>
      <c r="AC812" s="19" t="s">
        <v>54</v>
      </c>
      <c r="AD812" s="19" t="s">
        <v>55</v>
      </c>
    </row>
    <row r="813" spans="1:30" ht="50.1" customHeight="1" x14ac:dyDescent="0.25">
      <c r="A813" s="372" t="s">
        <v>1678</v>
      </c>
      <c r="B813" s="372" t="s">
        <v>1679</v>
      </c>
      <c r="C813" s="313" t="s">
        <v>693</v>
      </c>
      <c r="D813" s="313" t="s">
        <v>1680</v>
      </c>
      <c r="E813" s="315" t="s">
        <v>1681</v>
      </c>
      <c r="F813" s="316" t="s">
        <v>1682</v>
      </c>
      <c r="G813" s="315" t="s">
        <v>1840</v>
      </c>
      <c r="H813" s="385">
        <v>3</v>
      </c>
      <c r="I813" s="692" t="s">
        <v>1683</v>
      </c>
      <c r="J813" s="371" t="s">
        <v>1684</v>
      </c>
      <c r="K813" s="20" t="s">
        <v>1685</v>
      </c>
      <c r="L813" s="315" t="s">
        <v>1686</v>
      </c>
      <c r="M813" s="371" t="s">
        <v>1687</v>
      </c>
      <c r="N813" s="21"/>
      <c r="O813" s="280"/>
      <c r="P813" s="280"/>
      <c r="Q813" s="21"/>
      <c r="R813" s="21"/>
      <c r="S813" s="21"/>
      <c r="T813" s="21"/>
      <c r="U813" s="21"/>
      <c r="V813" s="21"/>
      <c r="W813" s="21"/>
      <c r="X813" s="21"/>
      <c r="Y813" s="21"/>
      <c r="Z813" s="757"/>
      <c r="AA813" s="323"/>
      <c r="AB813" s="324">
        <v>1</v>
      </c>
      <c r="AC813" s="473"/>
      <c r="AD813" s="385">
        <v>2</v>
      </c>
    </row>
    <row r="814" spans="1:30" ht="50.1" customHeight="1" x14ac:dyDescent="0.25">
      <c r="A814" s="372"/>
      <c r="B814" s="372"/>
      <c r="C814" s="313"/>
      <c r="D814" s="313"/>
      <c r="E814" s="315"/>
      <c r="F814" s="316"/>
      <c r="G814" s="315"/>
      <c r="H814" s="385"/>
      <c r="I814" s="692"/>
      <c r="J814" s="371"/>
      <c r="K814" s="20" t="s">
        <v>1688</v>
      </c>
      <c r="L814" s="315"/>
      <c r="M814" s="371"/>
      <c r="N814" s="21"/>
      <c r="O814" s="21"/>
      <c r="P814" s="280"/>
      <c r="Q814" s="21"/>
      <c r="R814" s="21"/>
      <c r="S814" s="21"/>
      <c r="T814" s="21"/>
      <c r="U814" s="21"/>
      <c r="V814" s="21"/>
      <c r="W814" s="21"/>
      <c r="X814" s="21"/>
      <c r="Y814" s="21"/>
      <c r="Z814" s="757"/>
      <c r="AA814" s="323"/>
      <c r="AB814" s="324"/>
      <c r="AC814" s="473"/>
      <c r="AD814" s="385"/>
    </row>
    <row r="815" spans="1:30" ht="50.1" customHeight="1" x14ac:dyDescent="0.25">
      <c r="A815" s="372"/>
      <c r="B815" s="372"/>
      <c r="C815" s="313"/>
      <c r="D815" s="313"/>
      <c r="E815" s="315"/>
      <c r="F815" s="316"/>
      <c r="G815" s="315"/>
      <c r="H815" s="385"/>
      <c r="I815" s="692"/>
      <c r="J815" s="371"/>
      <c r="K815" s="20" t="s">
        <v>1689</v>
      </c>
      <c r="L815" s="315"/>
      <c r="M815" s="371"/>
      <c r="N815" s="21"/>
      <c r="O815" s="21"/>
      <c r="P815" s="280"/>
      <c r="Q815" s="280"/>
      <c r="R815" s="21"/>
      <c r="S815" s="21"/>
      <c r="T815" s="21"/>
      <c r="U815" s="21"/>
      <c r="V815" s="21"/>
      <c r="W815" s="21"/>
      <c r="X815" s="21"/>
      <c r="Y815" s="21"/>
      <c r="Z815" s="757"/>
      <c r="AA815" s="323"/>
      <c r="AB815" s="324"/>
      <c r="AC815" s="473"/>
      <c r="AD815" s="385"/>
    </row>
    <row r="816" spans="1:30" ht="50.1" customHeight="1" x14ac:dyDescent="0.25">
      <c r="A816" s="372"/>
      <c r="B816" s="372"/>
      <c r="C816" s="313"/>
      <c r="D816" s="313"/>
      <c r="E816" s="315"/>
      <c r="F816" s="316"/>
      <c r="G816" s="315"/>
      <c r="H816" s="385"/>
      <c r="I816" s="692"/>
      <c r="J816" s="371"/>
      <c r="K816" s="20" t="s">
        <v>1690</v>
      </c>
      <c r="L816" s="315"/>
      <c r="M816" s="371"/>
      <c r="N816" s="21"/>
      <c r="O816" s="21"/>
      <c r="P816" s="21"/>
      <c r="Q816" s="280"/>
      <c r="R816" s="280"/>
      <c r="S816" s="21"/>
      <c r="T816" s="21"/>
      <c r="U816" s="21"/>
      <c r="V816" s="21"/>
      <c r="W816" s="280"/>
      <c r="X816" s="280"/>
      <c r="Y816" s="21"/>
      <c r="Z816" s="757"/>
      <c r="AA816" s="323"/>
      <c r="AB816" s="324"/>
      <c r="AC816" s="473"/>
      <c r="AD816" s="385"/>
    </row>
    <row r="817" spans="1:30" ht="50.1" customHeight="1" x14ac:dyDescent="0.25">
      <c r="A817" s="372"/>
      <c r="B817" s="372"/>
      <c r="C817" s="313"/>
      <c r="D817" s="313"/>
      <c r="E817" s="315"/>
      <c r="F817" s="316"/>
      <c r="G817" s="315"/>
      <c r="H817" s="385"/>
      <c r="I817" s="692"/>
      <c r="J817" s="371"/>
      <c r="K817" s="20" t="s">
        <v>1691</v>
      </c>
      <c r="L817" s="315"/>
      <c r="M817" s="371"/>
      <c r="N817" s="21"/>
      <c r="O817" s="21"/>
      <c r="P817" s="21"/>
      <c r="Q817" s="21"/>
      <c r="R817" s="280"/>
      <c r="S817" s="280"/>
      <c r="T817" s="280"/>
      <c r="U817" s="280"/>
      <c r="V817" s="280"/>
      <c r="W817" s="280"/>
      <c r="X817" s="280"/>
      <c r="Y817" s="280"/>
      <c r="Z817" s="757"/>
      <c r="AA817" s="323"/>
      <c r="AB817" s="324"/>
      <c r="AC817" s="473"/>
      <c r="AD817" s="385"/>
    </row>
    <row r="818" spans="1:30" ht="50.1" customHeight="1" x14ac:dyDescent="0.25">
      <c r="A818" s="372"/>
      <c r="B818" s="372"/>
      <c r="C818" s="313"/>
      <c r="D818" s="313" t="s">
        <v>1692</v>
      </c>
      <c r="E818" s="315" t="s">
        <v>1681</v>
      </c>
      <c r="F818" s="316" t="s">
        <v>1693</v>
      </c>
      <c r="G818" s="315" t="s">
        <v>1694</v>
      </c>
      <c r="H818" s="385">
        <v>1</v>
      </c>
      <c r="I818" s="692" t="s">
        <v>1695</v>
      </c>
      <c r="J818" s="371" t="s">
        <v>1841</v>
      </c>
      <c r="K818" s="20" t="s">
        <v>1696</v>
      </c>
      <c r="L818" s="315" t="s">
        <v>1686</v>
      </c>
      <c r="M818" s="371" t="s">
        <v>1697</v>
      </c>
      <c r="N818" s="21"/>
      <c r="O818" s="280"/>
      <c r="P818" s="280"/>
      <c r="Q818" s="21"/>
      <c r="R818" s="21"/>
      <c r="S818" s="21"/>
      <c r="T818" s="21"/>
      <c r="U818" s="21"/>
      <c r="V818" s="21"/>
      <c r="W818" s="21"/>
      <c r="X818" s="21"/>
      <c r="Y818" s="21"/>
      <c r="Z818" s="757"/>
      <c r="AA818" s="323"/>
      <c r="AB818" s="324">
        <v>1</v>
      </c>
      <c r="AC818" s="473"/>
      <c r="AD818" s="473"/>
    </row>
    <row r="819" spans="1:30" ht="50.1" customHeight="1" x14ac:dyDescent="0.25">
      <c r="A819" s="372"/>
      <c r="B819" s="372"/>
      <c r="C819" s="313"/>
      <c r="D819" s="313"/>
      <c r="E819" s="315"/>
      <c r="F819" s="316"/>
      <c r="G819" s="315"/>
      <c r="H819" s="385"/>
      <c r="I819" s="692"/>
      <c r="J819" s="371"/>
      <c r="K819" s="20" t="s">
        <v>1698</v>
      </c>
      <c r="L819" s="315"/>
      <c r="M819" s="371"/>
      <c r="N819" s="21"/>
      <c r="O819" s="21"/>
      <c r="P819" s="280"/>
      <c r="Q819" s="280"/>
      <c r="R819" s="21"/>
      <c r="S819" s="21"/>
      <c r="T819" s="21"/>
      <c r="U819" s="21"/>
      <c r="V819" s="21"/>
      <c r="W819" s="21"/>
      <c r="X819" s="21"/>
      <c r="Y819" s="21"/>
      <c r="Z819" s="757"/>
      <c r="AA819" s="323"/>
      <c r="AB819" s="324"/>
      <c r="AC819" s="473"/>
      <c r="AD819" s="473"/>
    </row>
    <row r="820" spans="1:30" ht="50.1" customHeight="1" x14ac:dyDescent="0.25">
      <c r="A820" s="372"/>
      <c r="B820" s="372"/>
      <c r="C820" s="313"/>
      <c r="D820" s="313"/>
      <c r="E820" s="315"/>
      <c r="F820" s="316"/>
      <c r="G820" s="315"/>
      <c r="H820" s="385"/>
      <c r="I820" s="692"/>
      <c r="J820" s="371"/>
      <c r="K820" s="20" t="s">
        <v>1699</v>
      </c>
      <c r="L820" s="315"/>
      <c r="M820" s="371"/>
      <c r="N820" s="21"/>
      <c r="O820" s="21"/>
      <c r="P820" s="21"/>
      <c r="Q820" s="21"/>
      <c r="R820" s="280"/>
      <c r="S820" s="21"/>
      <c r="T820" s="21"/>
      <c r="U820" s="21"/>
      <c r="V820" s="21"/>
      <c r="W820" s="21"/>
      <c r="X820" s="21"/>
      <c r="Y820" s="21"/>
      <c r="Z820" s="757"/>
      <c r="AA820" s="323"/>
      <c r="AB820" s="324"/>
      <c r="AC820" s="473"/>
      <c r="AD820" s="473"/>
    </row>
    <row r="821" spans="1:30" ht="50.1" customHeight="1" x14ac:dyDescent="0.25">
      <c r="A821" s="372"/>
      <c r="B821" s="372"/>
      <c r="C821" s="313"/>
      <c r="D821" s="313"/>
      <c r="E821" s="315"/>
      <c r="F821" s="316"/>
      <c r="G821" s="315"/>
      <c r="H821" s="385"/>
      <c r="I821" s="692"/>
      <c r="J821" s="371"/>
      <c r="K821" s="20" t="s">
        <v>1700</v>
      </c>
      <c r="L821" s="315"/>
      <c r="M821" s="371"/>
      <c r="N821" s="21"/>
      <c r="O821" s="21"/>
      <c r="P821" s="21"/>
      <c r="Q821" s="21"/>
      <c r="R821" s="21"/>
      <c r="S821" s="280"/>
      <c r="T821" s="21"/>
      <c r="U821" s="21"/>
      <c r="V821" s="21"/>
      <c r="W821" s="21"/>
      <c r="X821" s="21"/>
      <c r="Y821" s="21"/>
      <c r="Z821" s="757"/>
      <c r="AA821" s="323"/>
      <c r="AB821" s="324"/>
      <c r="AC821" s="473"/>
      <c r="AD821" s="473"/>
    </row>
    <row r="822" spans="1:30" ht="50.1" customHeight="1" x14ac:dyDescent="0.25">
      <c r="A822" s="372"/>
      <c r="B822" s="372"/>
      <c r="C822" s="313"/>
      <c r="D822" s="313" t="s">
        <v>1701</v>
      </c>
      <c r="E822" s="315" t="s">
        <v>1681</v>
      </c>
      <c r="F822" s="315" t="s">
        <v>1702</v>
      </c>
      <c r="G822" s="315" t="s">
        <v>1703</v>
      </c>
      <c r="H822" s="385" t="s">
        <v>1704</v>
      </c>
      <c r="I822" s="692" t="s">
        <v>1705</v>
      </c>
      <c r="J822" s="371" t="s">
        <v>1842</v>
      </c>
      <c r="K822" s="20" t="s">
        <v>1706</v>
      </c>
      <c r="L822" s="315" t="s">
        <v>1686</v>
      </c>
      <c r="M822" s="371" t="s">
        <v>809</v>
      </c>
      <c r="N822" s="281"/>
      <c r="O822" s="281"/>
      <c r="P822" s="281"/>
      <c r="Q822" s="281"/>
      <c r="R822" s="281"/>
      <c r="S822" s="281"/>
      <c r="T822" s="281"/>
      <c r="U822" s="281"/>
      <c r="V822" s="281"/>
      <c r="W822" s="281"/>
      <c r="X822" s="281"/>
      <c r="Y822" s="281"/>
      <c r="Z822" s="757"/>
      <c r="AA822" s="789">
        <v>0.21249999999999999</v>
      </c>
      <c r="AB822" s="789">
        <v>0.21249999999999999</v>
      </c>
      <c r="AC822" s="789">
        <v>0.21249999999999999</v>
      </c>
      <c r="AD822" s="789">
        <v>0.21249999999999999</v>
      </c>
    </row>
    <row r="823" spans="1:30" ht="50.1" customHeight="1" x14ac:dyDescent="0.25">
      <c r="A823" s="372"/>
      <c r="B823" s="372"/>
      <c r="C823" s="313"/>
      <c r="D823" s="313"/>
      <c r="E823" s="315"/>
      <c r="F823" s="315"/>
      <c r="G823" s="315"/>
      <c r="H823" s="385"/>
      <c r="I823" s="692"/>
      <c r="J823" s="371"/>
      <c r="K823" s="20" t="s">
        <v>1707</v>
      </c>
      <c r="L823" s="315"/>
      <c r="M823" s="371"/>
      <c r="N823" s="281"/>
      <c r="O823" s="281"/>
      <c r="P823" s="281"/>
      <c r="Q823" s="281"/>
      <c r="R823" s="281"/>
      <c r="S823" s="281"/>
      <c r="T823" s="281"/>
      <c r="U823" s="281"/>
      <c r="V823" s="281"/>
      <c r="W823" s="281"/>
      <c r="X823" s="281"/>
      <c r="Y823" s="281"/>
      <c r="Z823" s="757"/>
      <c r="AA823" s="789"/>
      <c r="AB823" s="789"/>
      <c r="AC823" s="789"/>
      <c r="AD823" s="789"/>
    </row>
    <row r="824" spans="1:30" ht="50.1" customHeight="1" x14ac:dyDescent="0.25">
      <c r="A824" s="372"/>
      <c r="B824" s="372"/>
      <c r="C824" s="313"/>
      <c r="D824" s="313"/>
      <c r="E824" s="315"/>
      <c r="F824" s="315"/>
      <c r="G824" s="315" t="s">
        <v>1708</v>
      </c>
      <c r="H824" s="385" t="s">
        <v>1709</v>
      </c>
      <c r="I824" s="692"/>
      <c r="J824" s="371"/>
      <c r="K824" s="20" t="s">
        <v>1710</v>
      </c>
      <c r="L824" s="315"/>
      <c r="M824" s="371"/>
      <c r="N824" s="281"/>
      <c r="O824" s="281"/>
      <c r="P824" s="281"/>
      <c r="Q824" s="281"/>
      <c r="R824" s="281"/>
      <c r="S824" s="281"/>
      <c r="T824" s="281"/>
      <c r="U824" s="281"/>
      <c r="V824" s="281"/>
      <c r="W824" s="281"/>
      <c r="X824" s="281"/>
      <c r="Y824" s="281"/>
      <c r="Z824" s="757"/>
      <c r="AA824" s="790">
        <v>0.22500000000000001</v>
      </c>
      <c r="AB824" s="790">
        <v>0.22500000000000001</v>
      </c>
      <c r="AC824" s="790">
        <v>0.22500000000000001</v>
      </c>
      <c r="AD824" s="790">
        <v>0.22500000000000001</v>
      </c>
    </row>
    <row r="825" spans="1:30" ht="50.1" customHeight="1" x14ac:dyDescent="0.25">
      <c r="A825" s="372"/>
      <c r="B825" s="372"/>
      <c r="C825" s="313"/>
      <c r="D825" s="313"/>
      <c r="E825" s="315"/>
      <c r="F825" s="315"/>
      <c r="G825" s="315"/>
      <c r="H825" s="385"/>
      <c r="I825" s="692"/>
      <c r="J825" s="371"/>
      <c r="K825" s="20" t="s">
        <v>1711</v>
      </c>
      <c r="L825" s="315"/>
      <c r="M825" s="371"/>
      <c r="N825" s="281"/>
      <c r="O825" s="281"/>
      <c r="P825" s="281"/>
      <c r="Q825" s="281"/>
      <c r="R825" s="281"/>
      <c r="S825" s="281"/>
      <c r="T825" s="281"/>
      <c r="U825" s="281"/>
      <c r="V825" s="281"/>
      <c r="W825" s="281"/>
      <c r="X825" s="281"/>
      <c r="Y825" s="281"/>
      <c r="Z825" s="757"/>
      <c r="AA825" s="790"/>
      <c r="AB825" s="790"/>
      <c r="AC825" s="790"/>
      <c r="AD825" s="790"/>
    </row>
    <row r="826" spans="1:30" ht="50.1" customHeight="1" x14ac:dyDescent="0.25">
      <c r="A826" s="372"/>
      <c r="B826" s="372"/>
      <c r="C826" s="313"/>
      <c r="D826" s="313"/>
      <c r="E826" s="315"/>
      <c r="F826" s="315"/>
      <c r="G826" s="315"/>
      <c r="H826" s="385"/>
      <c r="I826" s="692"/>
      <c r="J826" s="371"/>
      <c r="K826" s="20" t="s">
        <v>1712</v>
      </c>
      <c r="L826" s="315"/>
      <c r="M826" s="371"/>
      <c r="N826" s="277"/>
      <c r="O826" s="277"/>
      <c r="P826" s="277"/>
      <c r="Q826" s="277"/>
      <c r="R826" s="277"/>
      <c r="S826" s="281"/>
      <c r="T826" s="277"/>
      <c r="U826" s="277"/>
      <c r="V826" s="277"/>
      <c r="W826" s="277"/>
      <c r="X826" s="277"/>
      <c r="Y826" s="281"/>
      <c r="Z826" s="757"/>
      <c r="AA826" s="790"/>
      <c r="AB826" s="790"/>
      <c r="AC826" s="790"/>
      <c r="AD826" s="790"/>
    </row>
    <row r="827" spans="1:30" ht="50.1" customHeight="1" x14ac:dyDescent="0.25">
      <c r="A827" s="372"/>
      <c r="B827" s="372"/>
      <c r="C827" s="313"/>
      <c r="D827" s="313" t="s">
        <v>1713</v>
      </c>
      <c r="E827" s="315" t="s">
        <v>1681</v>
      </c>
      <c r="F827" s="315" t="s">
        <v>1714</v>
      </c>
      <c r="G827" s="315" t="s">
        <v>1703</v>
      </c>
      <c r="H827" s="385" t="s">
        <v>1704</v>
      </c>
      <c r="I827" s="692" t="s">
        <v>1705</v>
      </c>
      <c r="J827" s="371" t="s">
        <v>1843</v>
      </c>
      <c r="K827" s="20" t="s">
        <v>1715</v>
      </c>
      <c r="L827" s="315" t="s">
        <v>1686</v>
      </c>
      <c r="M827" s="371" t="s">
        <v>809</v>
      </c>
      <c r="N827" s="281"/>
      <c r="O827" s="281"/>
      <c r="P827" s="281"/>
      <c r="Q827" s="281"/>
      <c r="R827" s="281"/>
      <c r="S827" s="281"/>
      <c r="T827" s="281"/>
      <c r="U827" s="281"/>
      <c r="V827" s="281"/>
      <c r="W827" s="281"/>
      <c r="X827" s="281"/>
      <c r="Y827" s="281"/>
      <c r="Z827" s="757"/>
      <c r="AA827" s="789">
        <v>0.21249999999999999</v>
      </c>
      <c r="AB827" s="789">
        <v>0.21249999999999999</v>
      </c>
      <c r="AC827" s="789">
        <v>0.21249999999999999</v>
      </c>
      <c r="AD827" s="789">
        <v>0.21249999999999999</v>
      </c>
    </row>
    <row r="828" spans="1:30" ht="50.1" customHeight="1" x14ac:dyDescent="0.25">
      <c r="A828" s="372"/>
      <c r="B828" s="372"/>
      <c r="C828" s="313"/>
      <c r="D828" s="313"/>
      <c r="E828" s="315"/>
      <c r="F828" s="315"/>
      <c r="G828" s="315"/>
      <c r="H828" s="385"/>
      <c r="I828" s="692"/>
      <c r="J828" s="371"/>
      <c r="K828" s="20" t="s">
        <v>1716</v>
      </c>
      <c r="L828" s="315"/>
      <c r="M828" s="371"/>
      <c r="N828" s="281"/>
      <c r="O828" s="281"/>
      <c r="P828" s="281"/>
      <c r="Q828" s="281"/>
      <c r="R828" s="281"/>
      <c r="S828" s="281"/>
      <c r="T828" s="281"/>
      <c r="U828" s="281"/>
      <c r="V828" s="281"/>
      <c r="W828" s="281"/>
      <c r="X828" s="281"/>
      <c r="Y828" s="281"/>
      <c r="Z828" s="757"/>
      <c r="AA828" s="789"/>
      <c r="AB828" s="789"/>
      <c r="AC828" s="789"/>
      <c r="AD828" s="789"/>
    </row>
    <row r="829" spans="1:30" ht="50.1" customHeight="1" x14ac:dyDescent="0.25">
      <c r="A829" s="372"/>
      <c r="B829" s="372"/>
      <c r="C829" s="313"/>
      <c r="D829" s="313"/>
      <c r="E829" s="315"/>
      <c r="F829" s="315"/>
      <c r="G829" s="315" t="s">
        <v>1717</v>
      </c>
      <c r="H829" s="385" t="s">
        <v>1709</v>
      </c>
      <c r="I829" s="692"/>
      <c r="J829" s="371"/>
      <c r="K829" s="20" t="s">
        <v>1718</v>
      </c>
      <c r="L829" s="315"/>
      <c r="M829" s="371"/>
      <c r="N829" s="281"/>
      <c r="O829" s="281"/>
      <c r="P829" s="281"/>
      <c r="Q829" s="281"/>
      <c r="R829" s="281"/>
      <c r="S829" s="281"/>
      <c r="T829" s="281"/>
      <c r="U829" s="281"/>
      <c r="V829" s="281"/>
      <c r="W829" s="281"/>
      <c r="X829" s="281"/>
      <c r="Y829" s="281"/>
      <c r="Z829" s="757"/>
      <c r="AA829" s="790">
        <v>0.22500000000000001</v>
      </c>
      <c r="AB829" s="790">
        <v>0.22500000000000001</v>
      </c>
      <c r="AC829" s="790">
        <v>0.22500000000000001</v>
      </c>
      <c r="AD829" s="790">
        <v>0.22500000000000001</v>
      </c>
    </row>
    <row r="830" spans="1:30" ht="50.1" customHeight="1" x14ac:dyDescent="0.25">
      <c r="A830" s="372"/>
      <c r="B830" s="372"/>
      <c r="C830" s="313"/>
      <c r="D830" s="313"/>
      <c r="E830" s="315"/>
      <c r="F830" s="315"/>
      <c r="G830" s="315"/>
      <c r="H830" s="385"/>
      <c r="I830" s="692"/>
      <c r="J830" s="371"/>
      <c r="K830" s="20" t="s">
        <v>1711</v>
      </c>
      <c r="L830" s="315"/>
      <c r="M830" s="371"/>
      <c r="N830" s="281"/>
      <c r="O830" s="281"/>
      <c r="P830" s="281"/>
      <c r="Q830" s="281"/>
      <c r="R830" s="281"/>
      <c r="S830" s="281"/>
      <c r="T830" s="281"/>
      <c r="U830" s="281"/>
      <c r="V830" s="281"/>
      <c r="W830" s="281"/>
      <c r="X830" s="281"/>
      <c r="Y830" s="281"/>
      <c r="Z830" s="757"/>
      <c r="AA830" s="790"/>
      <c r="AB830" s="790"/>
      <c r="AC830" s="790"/>
      <c r="AD830" s="790"/>
    </row>
    <row r="831" spans="1:30" ht="50.1" customHeight="1" x14ac:dyDescent="0.25">
      <c r="A831" s="372"/>
      <c r="B831" s="372"/>
      <c r="C831" s="313"/>
      <c r="D831" s="313"/>
      <c r="E831" s="315"/>
      <c r="F831" s="315"/>
      <c r="G831" s="315"/>
      <c r="H831" s="385"/>
      <c r="I831" s="692"/>
      <c r="J831" s="371"/>
      <c r="K831" s="20" t="s">
        <v>1712</v>
      </c>
      <c r="L831" s="315"/>
      <c r="M831" s="371"/>
      <c r="N831" s="277"/>
      <c r="O831" s="277"/>
      <c r="P831" s="277"/>
      <c r="Q831" s="277"/>
      <c r="R831" s="277"/>
      <c r="S831" s="281"/>
      <c r="T831" s="277"/>
      <c r="U831" s="277"/>
      <c r="V831" s="277"/>
      <c r="W831" s="277"/>
      <c r="X831" s="277"/>
      <c r="Y831" s="281"/>
      <c r="Z831" s="757"/>
      <c r="AA831" s="790"/>
      <c r="AB831" s="790"/>
      <c r="AC831" s="790"/>
      <c r="AD831" s="790"/>
    </row>
    <row r="832" spans="1:30" ht="50.1" customHeight="1" x14ac:dyDescent="0.25">
      <c r="A832" s="372"/>
      <c r="B832" s="372"/>
      <c r="C832" s="313"/>
      <c r="D832" s="313" t="s">
        <v>1719</v>
      </c>
      <c r="E832" s="313" t="s">
        <v>1681</v>
      </c>
      <c r="F832" s="313" t="s">
        <v>1720</v>
      </c>
      <c r="G832" s="313" t="s">
        <v>1721</v>
      </c>
      <c r="H832" s="313" t="s">
        <v>1704</v>
      </c>
      <c r="I832" s="313" t="s">
        <v>1722</v>
      </c>
      <c r="J832" s="371" t="s">
        <v>1844</v>
      </c>
      <c r="K832" s="20" t="s">
        <v>1723</v>
      </c>
      <c r="L832" s="313" t="s">
        <v>1686</v>
      </c>
      <c r="M832" s="313" t="s">
        <v>809</v>
      </c>
      <c r="N832" s="281"/>
      <c r="O832" s="281"/>
      <c r="P832" s="281"/>
      <c r="Q832" s="281"/>
      <c r="R832" s="281"/>
      <c r="S832" s="281"/>
      <c r="T832" s="281"/>
      <c r="U832" s="281"/>
      <c r="V832" s="281"/>
      <c r="W832" s="281"/>
      <c r="X832" s="281"/>
      <c r="Y832" s="281"/>
      <c r="Z832" s="757"/>
      <c r="AA832" s="792">
        <v>0.21249999999999999</v>
      </c>
      <c r="AB832" s="792">
        <v>0.21249999999999999</v>
      </c>
      <c r="AC832" s="792">
        <v>0.21249999999999999</v>
      </c>
      <c r="AD832" s="792">
        <v>0.21249999999999999</v>
      </c>
    </row>
    <row r="833" spans="1:30" ht="50.1" customHeight="1" x14ac:dyDescent="0.25">
      <c r="A833" s="372"/>
      <c r="B833" s="372"/>
      <c r="C833" s="313"/>
      <c r="D833" s="313"/>
      <c r="E833" s="313"/>
      <c r="F833" s="313"/>
      <c r="G833" s="313"/>
      <c r="H833" s="313"/>
      <c r="I833" s="313"/>
      <c r="J833" s="371"/>
      <c r="K833" s="20" t="s">
        <v>1724</v>
      </c>
      <c r="L833" s="313"/>
      <c r="M833" s="313"/>
      <c r="N833" s="281"/>
      <c r="O833" s="281"/>
      <c r="P833" s="281"/>
      <c r="Q833" s="281"/>
      <c r="R833" s="281"/>
      <c r="S833" s="281"/>
      <c r="T833" s="281"/>
      <c r="U833" s="281"/>
      <c r="V833" s="281"/>
      <c r="W833" s="281"/>
      <c r="X833" s="281"/>
      <c r="Y833" s="281"/>
      <c r="Z833" s="757"/>
      <c r="AA833" s="792"/>
      <c r="AB833" s="792"/>
      <c r="AC833" s="792"/>
      <c r="AD833" s="792"/>
    </row>
    <row r="834" spans="1:30" ht="50.1" customHeight="1" x14ac:dyDescent="0.25">
      <c r="A834" s="372"/>
      <c r="B834" s="372"/>
      <c r="C834" s="313"/>
      <c r="D834" s="313"/>
      <c r="E834" s="313"/>
      <c r="F834" s="313"/>
      <c r="G834" s="313"/>
      <c r="H834" s="313"/>
      <c r="I834" s="313"/>
      <c r="J834" s="371"/>
      <c r="K834" s="20" t="s">
        <v>1725</v>
      </c>
      <c r="L834" s="313"/>
      <c r="M834" s="313"/>
      <c r="N834" s="281"/>
      <c r="O834" s="281"/>
      <c r="P834" s="281"/>
      <c r="Q834" s="281"/>
      <c r="R834" s="281"/>
      <c r="S834" s="281"/>
      <c r="T834" s="281"/>
      <c r="U834" s="281"/>
      <c r="V834" s="281"/>
      <c r="W834" s="281"/>
      <c r="X834" s="281"/>
      <c r="Y834" s="281"/>
      <c r="Z834" s="757"/>
      <c r="AA834" s="792"/>
      <c r="AB834" s="792"/>
      <c r="AC834" s="792"/>
      <c r="AD834" s="792"/>
    </row>
    <row r="835" spans="1:30" ht="50.1" customHeight="1" x14ac:dyDescent="0.25">
      <c r="A835" s="372"/>
      <c r="B835" s="372"/>
      <c r="C835" s="313"/>
      <c r="D835" s="313"/>
      <c r="E835" s="313"/>
      <c r="F835" s="313"/>
      <c r="G835" s="313"/>
      <c r="H835" s="313"/>
      <c r="I835" s="313"/>
      <c r="J835" s="371"/>
      <c r="K835" s="20" t="s">
        <v>1726</v>
      </c>
      <c r="L835" s="313"/>
      <c r="M835" s="313"/>
      <c r="N835" s="281"/>
      <c r="O835" s="281"/>
      <c r="P835" s="281"/>
      <c r="Q835" s="281"/>
      <c r="R835" s="281"/>
      <c r="S835" s="281"/>
      <c r="T835" s="281"/>
      <c r="U835" s="281"/>
      <c r="V835" s="281"/>
      <c r="W835" s="281"/>
      <c r="X835" s="281"/>
      <c r="Y835" s="281"/>
      <c r="Z835" s="757"/>
      <c r="AA835" s="792"/>
      <c r="AB835" s="792"/>
      <c r="AC835" s="792"/>
      <c r="AD835" s="792"/>
    </row>
    <row r="836" spans="1:30" ht="50.1" customHeight="1" x14ac:dyDescent="0.25">
      <c r="A836" s="372"/>
      <c r="B836" s="372"/>
      <c r="C836" s="313"/>
      <c r="D836" s="313"/>
      <c r="E836" s="313"/>
      <c r="F836" s="313"/>
      <c r="G836" s="313"/>
      <c r="H836" s="313"/>
      <c r="I836" s="313"/>
      <c r="J836" s="371"/>
      <c r="K836" s="20" t="s">
        <v>1712</v>
      </c>
      <c r="L836" s="313"/>
      <c r="M836" s="313"/>
      <c r="N836" s="277"/>
      <c r="O836" s="277"/>
      <c r="P836" s="277"/>
      <c r="Q836" s="277"/>
      <c r="R836" s="277"/>
      <c r="S836" s="281"/>
      <c r="T836" s="277"/>
      <c r="U836" s="277"/>
      <c r="V836" s="277"/>
      <c r="W836" s="277"/>
      <c r="X836" s="277"/>
      <c r="Y836" s="281"/>
      <c r="Z836" s="757"/>
      <c r="AA836" s="792"/>
      <c r="AB836" s="792"/>
      <c r="AC836" s="792"/>
      <c r="AD836" s="792"/>
    </row>
    <row r="837" spans="1:30" ht="50.1" customHeight="1" x14ac:dyDescent="0.25">
      <c r="A837" s="372"/>
      <c r="B837" s="372"/>
      <c r="C837" s="313"/>
      <c r="D837" s="315" t="s">
        <v>1845</v>
      </c>
      <c r="E837" s="313" t="s">
        <v>1681</v>
      </c>
      <c r="F837" s="313" t="s">
        <v>1846</v>
      </c>
      <c r="G837" s="313" t="s">
        <v>1847</v>
      </c>
      <c r="H837" s="313">
        <v>1</v>
      </c>
      <c r="I837" s="313" t="s">
        <v>1848</v>
      </c>
      <c r="J837" s="371" t="s">
        <v>1849</v>
      </c>
      <c r="K837" s="20" t="s">
        <v>1850</v>
      </c>
      <c r="L837" s="313" t="s">
        <v>1686</v>
      </c>
      <c r="M837" s="313" t="s">
        <v>1851</v>
      </c>
      <c r="N837" s="278"/>
      <c r="O837" s="281"/>
      <c r="P837" s="278"/>
      <c r="Q837" s="278"/>
      <c r="R837" s="278"/>
      <c r="S837" s="278"/>
      <c r="T837" s="278"/>
      <c r="U837" s="278"/>
      <c r="V837" s="278"/>
      <c r="W837" s="278"/>
      <c r="X837" s="278"/>
      <c r="Y837" s="278"/>
      <c r="Z837" s="757"/>
      <c r="AA837" s="912"/>
      <c r="AB837" s="912"/>
      <c r="AC837" s="913"/>
      <c r="AD837" s="894">
        <v>1</v>
      </c>
    </row>
    <row r="838" spans="1:30" ht="50.1" customHeight="1" x14ac:dyDescent="0.25">
      <c r="A838" s="372"/>
      <c r="B838" s="372"/>
      <c r="C838" s="313"/>
      <c r="D838" s="315"/>
      <c r="E838" s="313"/>
      <c r="F838" s="313"/>
      <c r="G838" s="313"/>
      <c r="H838" s="313"/>
      <c r="I838" s="313"/>
      <c r="J838" s="371"/>
      <c r="K838" s="20" t="s">
        <v>1852</v>
      </c>
      <c r="L838" s="313"/>
      <c r="M838" s="313"/>
      <c r="N838" s="278"/>
      <c r="O838" s="281"/>
      <c r="P838" s="281"/>
      <c r="Q838" s="278"/>
      <c r="R838" s="278"/>
      <c r="S838" s="278"/>
      <c r="T838" s="278"/>
      <c r="U838" s="278"/>
      <c r="V838" s="278"/>
      <c r="W838" s="278"/>
      <c r="X838" s="278"/>
      <c r="Y838" s="278"/>
      <c r="Z838" s="757"/>
      <c r="AA838" s="912"/>
      <c r="AB838" s="912"/>
      <c r="AC838" s="913"/>
      <c r="AD838" s="894"/>
    </row>
    <row r="839" spans="1:30" ht="50.1" customHeight="1" x14ac:dyDescent="0.25">
      <c r="A839" s="372"/>
      <c r="B839" s="372"/>
      <c r="C839" s="313"/>
      <c r="D839" s="315"/>
      <c r="E839" s="313"/>
      <c r="F839" s="313"/>
      <c r="G839" s="313"/>
      <c r="H839" s="313"/>
      <c r="I839" s="313"/>
      <c r="J839" s="371"/>
      <c r="K839" s="20" t="s">
        <v>1853</v>
      </c>
      <c r="L839" s="313"/>
      <c r="M839" s="313"/>
      <c r="N839" s="278"/>
      <c r="O839" s="278"/>
      <c r="P839" s="281"/>
      <c r="Q839" s="278"/>
      <c r="R839" s="278"/>
      <c r="S839" s="278"/>
      <c r="T839" s="278"/>
      <c r="U839" s="278"/>
      <c r="V839" s="278"/>
      <c r="W839" s="278"/>
      <c r="X839" s="278"/>
      <c r="Y839" s="278"/>
      <c r="Z839" s="757"/>
      <c r="AA839" s="912"/>
      <c r="AB839" s="912"/>
      <c r="AC839" s="913"/>
      <c r="AD839" s="894"/>
    </row>
    <row r="840" spans="1:30" ht="50.1" customHeight="1" x14ac:dyDescent="0.25">
      <c r="A840" s="372"/>
      <c r="B840" s="372"/>
      <c r="C840" s="313"/>
      <c r="D840" s="315"/>
      <c r="E840" s="313"/>
      <c r="F840" s="313"/>
      <c r="G840" s="313"/>
      <c r="H840" s="313"/>
      <c r="I840" s="313"/>
      <c r="J840" s="371"/>
      <c r="K840" s="20" t="s">
        <v>1854</v>
      </c>
      <c r="L840" s="313"/>
      <c r="M840" s="313"/>
      <c r="N840" s="278"/>
      <c r="O840" s="278"/>
      <c r="P840" s="281"/>
      <c r="Q840" s="281"/>
      <c r="R840" s="281"/>
      <c r="S840" s="281"/>
      <c r="T840" s="281"/>
      <c r="U840" s="281"/>
      <c r="V840" s="281"/>
      <c r="W840" s="281"/>
      <c r="X840" s="281"/>
      <c r="Y840" s="281"/>
      <c r="Z840" s="757"/>
      <c r="AA840" s="912"/>
      <c r="AB840" s="912"/>
      <c r="AC840" s="913"/>
      <c r="AD840" s="894"/>
    </row>
    <row r="841" spans="1:30" ht="50.1" customHeight="1" x14ac:dyDescent="0.25">
      <c r="A841" s="372"/>
      <c r="B841" s="372"/>
      <c r="C841" s="313"/>
      <c r="D841" s="313" t="s">
        <v>1855</v>
      </c>
      <c r="E841" s="313" t="s">
        <v>1681</v>
      </c>
      <c r="F841" s="313" t="s">
        <v>1856</v>
      </c>
      <c r="G841" s="313" t="s">
        <v>1857</v>
      </c>
      <c r="H841" s="313" t="s">
        <v>1858</v>
      </c>
      <c r="I841" s="313" t="s">
        <v>1859</v>
      </c>
      <c r="J841" s="371" t="s">
        <v>1860</v>
      </c>
      <c r="K841" s="20" t="s">
        <v>1861</v>
      </c>
      <c r="L841" s="313" t="s">
        <v>1686</v>
      </c>
      <c r="M841" s="313" t="s">
        <v>1851</v>
      </c>
      <c r="N841" s="278"/>
      <c r="O841" s="278"/>
      <c r="P841" s="278"/>
      <c r="Q841" s="281"/>
      <c r="R841" s="278"/>
      <c r="S841" s="278"/>
      <c r="T841" s="278"/>
      <c r="U841" s="278"/>
      <c r="V841" s="278"/>
      <c r="W841" s="278"/>
      <c r="X841" s="278"/>
      <c r="Y841" s="278"/>
      <c r="Z841" s="757"/>
      <c r="AA841" s="791"/>
      <c r="AB841" s="791"/>
      <c r="AC841" s="791"/>
      <c r="AD841" s="773">
        <v>1</v>
      </c>
    </row>
    <row r="842" spans="1:30" ht="50.1" customHeight="1" x14ac:dyDescent="0.25">
      <c r="A842" s="372"/>
      <c r="B842" s="372"/>
      <c r="C842" s="313"/>
      <c r="D842" s="313"/>
      <c r="E842" s="313"/>
      <c r="F842" s="313"/>
      <c r="G842" s="313"/>
      <c r="H842" s="313"/>
      <c r="I842" s="313"/>
      <c r="J842" s="371"/>
      <c r="K842" s="20" t="s">
        <v>1862</v>
      </c>
      <c r="L842" s="313"/>
      <c r="M842" s="313"/>
      <c r="N842" s="278"/>
      <c r="O842" s="278"/>
      <c r="P842" s="278"/>
      <c r="Q842" s="278"/>
      <c r="R842" s="281"/>
      <c r="S842" s="278"/>
      <c r="T842" s="278"/>
      <c r="U842" s="278"/>
      <c r="V842" s="278"/>
      <c r="W842" s="278"/>
      <c r="X842" s="278"/>
      <c r="Y842" s="278"/>
      <c r="Z842" s="757"/>
      <c r="AA842" s="791"/>
      <c r="AB842" s="791"/>
      <c r="AC842" s="791"/>
      <c r="AD842" s="774"/>
    </row>
    <row r="843" spans="1:30" ht="50.1" customHeight="1" x14ac:dyDescent="0.25">
      <c r="A843" s="372"/>
      <c r="B843" s="372"/>
      <c r="C843" s="313"/>
      <c r="D843" s="313"/>
      <c r="E843" s="313"/>
      <c r="F843" s="313"/>
      <c r="G843" s="313"/>
      <c r="H843" s="313"/>
      <c r="I843" s="313"/>
      <c r="J843" s="371"/>
      <c r="K843" s="20" t="s">
        <v>1863</v>
      </c>
      <c r="L843" s="313"/>
      <c r="M843" s="313"/>
      <c r="N843" s="278"/>
      <c r="O843" s="278"/>
      <c r="P843" s="278"/>
      <c r="Q843" s="278"/>
      <c r="R843" s="281"/>
      <c r="S843" s="278"/>
      <c r="T843" s="278"/>
      <c r="U843" s="278"/>
      <c r="V843" s="278"/>
      <c r="W843" s="278"/>
      <c r="X843" s="278"/>
      <c r="Y843" s="278"/>
      <c r="Z843" s="757"/>
      <c r="AA843" s="791"/>
      <c r="AB843" s="791"/>
      <c r="AC843" s="791"/>
      <c r="AD843" s="774"/>
    </row>
    <row r="844" spans="1:30" ht="50.1" customHeight="1" x14ac:dyDescent="0.25">
      <c r="A844" s="372"/>
      <c r="B844" s="372"/>
      <c r="C844" s="313"/>
      <c r="D844" s="313"/>
      <c r="E844" s="313"/>
      <c r="F844" s="313"/>
      <c r="G844" s="313"/>
      <c r="H844" s="313"/>
      <c r="I844" s="313"/>
      <c r="J844" s="371"/>
      <c r="K844" s="20" t="s">
        <v>1864</v>
      </c>
      <c r="L844" s="313"/>
      <c r="M844" s="313"/>
      <c r="N844" s="278"/>
      <c r="O844" s="278"/>
      <c r="P844" s="278"/>
      <c r="Q844" s="278"/>
      <c r="R844" s="281"/>
      <c r="S844" s="281"/>
      <c r="T844" s="278"/>
      <c r="U844" s="278"/>
      <c r="V844" s="278"/>
      <c r="W844" s="278"/>
      <c r="X844" s="278"/>
      <c r="Y844" s="278"/>
      <c r="Z844" s="757"/>
      <c r="AA844" s="791"/>
      <c r="AB844" s="791"/>
      <c r="AC844" s="791"/>
      <c r="AD844" s="774"/>
    </row>
    <row r="845" spans="1:30" ht="50.1" customHeight="1" x14ac:dyDescent="0.25">
      <c r="A845" s="372"/>
      <c r="B845" s="372"/>
      <c r="C845" s="313"/>
      <c r="D845" s="313"/>
      <c r="E845" s="313"/>
      <c r="F845" s="313"/>
      <c r="G845" s="313"/>
      <c r="H845" s="313"/>
      <c r="I845" s="313"/>
      <c r="J845" s="371"/>
      <c r="K845" s="20" t="s">
        <v>1865</v>
      </c>
      <c r="L845" s="313"/>
      <c r="M845" s="313"/>
      <c r="N845" s="278"/>
      <c r="O845" s="278"/>
      <c r="P845" s="278"/>
      <c r="Q845" s="278"/>
      <c r="R845" s="278"/>
      <c r="S845" s="281"/>
      <c r="T845" s="281"/>
      <c r="U845" s="281"/>
      <c r="V845" s="281"/>
      <c r="W845" s="281"/>
      <c r="X845" s="281"/>
      <c r="Y845" s="281"/>
      <c r="Z845" s="757"/>
      <c r="AA845" s="791"/>
      <c r="AB845" s="791"/>
      <c r="AC845" s="791"/>
      <c r="AD845" s="775"/>
    </row>
    <row r="846" spans="1:30" ht="50.1" customHeight="1" x14ac:dyDescent="0.25">
      <c r="A846" s="372"/>
      <c r="B846" s="372"/>
      <c r="C846" s="313"/>
      <c r="D846" s="313" t="s">
        <v>1866</v>
      </c>
      <c r="E846" s="313" t="s">
        <v>1681</v>
      </c>
      <c r="F846" s="313" t="s">
        <v>1867</v>
      </c>
      <c r="G846" s="313" t="s">
        <v>1847</v>
      </c>
      <c r="H846" s="313">
        <v>1</v>
      </c>
      <c r="I846" s="313" t="s">
        <v>1848</v>
      </c>
      <c r="J846" s="371" t="s">
        <v>1868</v>
      </c>
      <c r="K846" s="20" t="s">
        <v>1869</v>
      </c>
      <c r="L846" s="313" t="s">
        <v>1686</v>
      </c>
      <c r="M846" s="313" t="s">
        <v>1851</v>
      </c>
      <c r="N846" s="278"/>
      <c r="O846" s="278"/>
      <c r="P846" s="278"/>
      <c r="Q846" s="281"/>
      <c r="R846" s="278"/>
      <c r="S846" s="278"/>
      <c r="T846" s="278"/>
      <c r="U846" s="278"/>
      <c r="V846" s="278"/>
      <c r="W846" s="278"/>
      <c r="X846" s="278"/>
      <c r="Y846" s="278"/>
      <c r="Z846" s="757"/>
      <c r="AA846" s="914"/>
      <c r="AB846" s="914"/>
      <c r="AC846" s="914"/>
      <c r="AD846" s="894">
        <v>1</v>
      </c>
    </row>
    <row r="847" spans="1:30" ht="50.1" customHeight="1" x14ac:dyDescent="0.25">
      <c r="A847" s="372"/>
      <c r="B847" s="372"/>
      <c r="C847" s="313"/>
      <c r="D847" s="313"/>
      <c r="E847" s="313"/>
      <c r="F847" s="313"/>
      <c r="G847" s="313"/>
      <c r="H847" s="313"/>
      <c r="I847" s="313"/>
      <c r="J847" s="371"/>
      <c r="K847" s="20" t="s">
        <v>1870</v>
      </c>
      <c r="L847" s="313"/>
      <c r="M847" s="313"/>
      <c r="N847" s="278"/>
      <c r="O847" s="278"/>
      <c r="P847" s="278"/>
      <c r="Q847" s="278"/>
      <c r="R847" s="281"/>
      <c r="S847" s="278"/>
      <c r="T847" s="278"/>
      <c r="U847" s="278"/>
      <c r="V847" s="278"/>
      <c r="W847" s="278"/>
      <c r="X847" s="278"/>
      <c r="Y847" s="278"/>
      <c r="Z847" s="757"/>
      <c r="AA847" s="914"/>
      <c r="AB847" s="914"/>
      <c r="AC847" s="914"/>
      <c r="AD847" s="894"/>
    </row>
    <row r="848" spans="1:30" ht="50.1" customHeight="1" x14ac:dyDescent="0.25">
      <c r="A848" s="372"/>
      <c r="B848" s="372"/>
      <c r="C848" s="313"/>
      <c r="D848" s="313"/>
      <c r="E848" s="313"/>
      <c r="F848" s="313"/>
      <c r="G848" s="313"/>
      <c r="H848" s="313"/>
      <c r="I848" s="313"/>
      <c r="J848" s="371"/>
      <c r="K848" s="20" t="s">
        <v>1871</v>
      </c>
      <c r="L848" s="313"/>
      <c r="M848" s="313"/>
      <c r="N848" s="278"/>
      <c r="O848" s="278"/>
      <c r="P848" s="278"/>
      <c r="Q848" s="278"/>
      <c r="R848" s="278"/>
      <c r="S848" s="281"/>
      <c r="T848" s="278"/>
      <c r="U848" s="278"/>
      <c r="V848" s="278"/>
      <c r="W848" s="278"/>
      <c r="X848" s="278"/>
      <c r="Y848" s="278"/>
      <c r="Z848" s="757"/>
      <c r="AA848" s="914"/>
      <c r="AB848" s="914"/>
      <c r="AC848" s="914"/>
      <c r="AD848" s="894"/>
    </row>
    <row r="849" spans="1:30" ht="50.1" customHeight="1" x14ac:dyDescent="0.25">
      <c r="A849" s="372"/>
      <c r="B849" s="372"/>
      <c r="C849" s="313"/>
      <c r="D849" s="313"/>
      <c r="E849" s="313"/>
      <c r="F849" s="313"/>
      <c r="G849" s="313"/>
      <c r="H849" s="313"/>
      <c r="I849" s="313"/>
      <c r="J849" s="371"/>
      <c r="K849" s="20" t="s">
        <v>1854</v>
      </c>
      <c r="L849" s="313"/>
      <c r="M849" s="313"/>
      <c r="N849" s="278"/>
      <c r="O849" s="278"/>
      <c r="P849" s="278"/>
      <c r="Q849" s="278"/>
      <c r="R849" s="278"/>
      <c r="S849" s="281"/>
      <c r="T849" s="281"/>
      <c r="U849" s="281"/>
      <c r="V849" s="281"/>
      <c r="W849" s="281"/>
      <c r="X849" s="281"/>
      <c r="Y849" s="281"/>
      <c r="Z849" s="757"/>
      <c r="AA849" s="914"/>
      <c r="AB849" s="914"/>
      <c r="AC849" s="914"/>
      <c r="AD849" s="894"/>
    </row>
    <row r="850" spans="1:30" ht="50.1" customHeight="1" x14ac:dyDescent="0.25">
      <c r="A850" s="372"/>
      <c r="B850" s="372"/>
      <c r="C850" s="313"/>
      <c r="D850" s="313" t="s">
        <v>1872</v>
      </c>
      <c r="E850" s="313" t="s">
        <v>1681</v>
      </c>
      <c r="F850" s="313" t="s">
        <v>1873</v>
      </c>
      <c r="G850" s="313" t="s">
        <v>1874</v>
      </c>
      <c r="H850" s="313" t="s">
        <v>1875</v>
      </c>
      <c r="I850" s="313" t="s">
        <v>1876</v>
      </c>
      <c r="J850" s="371" t="s">
        <v>1877</v>
      </c>
      <c r="K850" s="20" t="s">
        <v>1878</v>
      </c>
      <c r="L850" s="313" t="s">
        <v>1686</v>
      </c>
      <c r="M850" s="313" t="s">
        <v>1851</v>
      </c>
      <c r="N850" s="281"/>
      <c r="O850" s="278"/>
      <c r="P850" s="278"/>
      <c r="Q850" s="278"/>
      <c r="R850" s="278"/>
      <c r="S850" s="278"/>
      <c r="T850" s="278"/>
      <c r="U850" s="278"/>
      <c r="V850" s="278"/>
      <c r="W850" s="278"/>
      <c r="X850" s="278"/>
      <c r="Y850" s="278"/>
      <c r="Z850" s="757"/>
      <c r="AA850" s="894">
        <v>1</v>
      </c>
      <c r="AB850" s="894">
        <v>2</v>
      </c>
      <c r="AC850" s="894">
        <v>1</v>
      </c>
      <c r="AD850" s="894">
        <v>1</v>
      </c>
    </row>
    <row r="851" spans="1:30" ht="50.1" customHeight="1" x14ac:dyDescent="0.25">
      <c r="A851" s="372"/>
      <c r="B851" s="372"/>
      <c r="C851" s="313"/>
      <c r="D851" s="313"/>
      <c r="E851" s="313"/>
      <c r="F851" s="313"/>
      <c r="G851" s="313"/>
      <c r="H851" s="313"/>
      <c r="I851" s="313"/>
      <c r="J851" s="371"/>
      <c r="K851" s="20" t="s">
        <v>1879</v>
      </c>
      <c r="L851" s="313"/>
      <c r="M851" s="313"/>
      <c r="N851" s="278"/>
      <c r="O851" s="281"/>
      <c r="P851" s="278"/>
      <c r="Q851" s="281"/>
      <c r="R851" s="278"/>
      <c r="S851" s="278"/>
      <c r="T851" s="281"/>
      <c r="U851" s="278"/>
      <c r="V851" s="278"/>
      <c r="W851" s="281"/>
      <c r="X851" s="278"/>
      <c r="Y851" s="278"/>
      <c r="Z851" s="757"/>
      <c r="AA851" s="894"/>
      <c r="AB851" s="894"/>
      <c r="AC851" s="894"/>
      <c r="AD851" s="894"/>
    </row>
    <row r="852" spans="1:30" ht="50.1" customHeight="1" x14ac:dyDescent="0.25">
      <c r="A852" s="372"/>
      <c r="B852" s="372"/>
      <c r="C852" s="313"/>
      <c r="D852" s="313"/>
      <c r="E852" s="313"/>
      <c r="F852" s="313"/>
      <c r="G852" s="313"/>
      <c r="H852" s="313"/>
      <c r="I852" s="313"/>
      <c r="J852" s="371"/>
      <c r="K852" s="20" t="s">
        <v>1880</v>
      </c>
      <c r="L852" s="313"/>
      <c r="M852" s="313"/>
      <c r="N852" s="278"/>
      <c r="O852" s="281"/>
      <c r="P852" s="278"/>
      <c r="Q852" s="281"/>
      <c r="R852" s="278"/>
      <c r="S852" s="278"/>
      <c r="T852" s="281"/>
      <c r="U852" s="278"/>
      <c r="V852" s="278"/>
      <c r="W852" s="281"/>
      <c r="X852" s="278"/>
      <c r="Y852" s="278"/>
      <c r="Z852" s="757"/>
      <c r="AA852" s="894"/>
      <c r="AB852" s="894"/>
      <c r="AC852" s="894"/>
      <c r="AD852" s="894"/>
    </row>
    <row r="853" spans="1:30" ht="50.1" customHeight="1" x14ac:dyDescent="0.25">
      <c r="A853" s="372"/>
      <c r="B853" s="372"/>
      <c r="C853" s="313"/>
      <c r="D853" s="313"/>
      <c r="E853" s="313"/>
      <c r="F853" s="313"/>
      <c r="G853" s="313"/>
      <c r="H853" s="313"/>
      <c r="I853" s="313"/>
      <c r="J853" s="371"/>
      <c r="K853" s="20" t="s">
        <v>1881</v>
      </c>
      <c r="L853" s="313"/>
      <c r="M853" s="313"/>
      <c r="N853" s="278"/>
      <c r="O853" s="281"/>
      <c r="P853" s="281"/>
      <c r="Q853" s="281"/>
      <c r="R853" s="281"/>
      <c r="S853" s="281"/>
      <c r="T853" s="281"/>
      <c r="U853" s="281"/>
      <c r="V853" s="281"/>
      <c r="W853" s="281"/>
      <c r="X853" s="281"/>
      <c r="Y853" s="278"/>
      <c r="Z853" s="757"/>
      <c r="AA853" s="894"/>
      <c r="AB853" s="894"/>
      <c r="AC853" s="894"/>
      <c r="AD853" s="894"/>
    </row>
    <row r="854" spans="1:30" ht="50.1" customHeight="1" x14ac:dyDescent="0.25">
      <c r="A854" s="372"/>
      <c r="B854" s="372"/>
      <c r="C854" s="313"/>
      <c r="D854" s="313"/>
      <c r="E854" s="313"/>
      <c r="F854" s="313"/>
      <c r="G854" s="313"/>
      <c r="H854" s="313"/>
      <c r="I854" s="313"/>
      <c r="J854" s="371"/>
      <c r="K854" s="20" t="s">
        <v>1882</v>
      </c>
      <c r="L854" s="313"/>
      <c r="M854" s="313"/>
      <c r="N854" s="278"/>
      <c r="O854" s="281"/>
      <c r="P854" s="281"/>
      <c r="Q854" s="281"/>
      <c r="R854" s="281"/>
      <c r="S854" s="281"/>
      <c r="T854" s="281"/>
      <c r="U854" s="281"/>
      <c r="V854" s="281"/>
      <c r="W854" s="281"/>
      <c r="X854" s="281"/>
      <c r="Y854" s="278"/>
      <c r="Z854" s="757"/>
      <c r="AA854" s="894"/>
      <c r="AB854" s="894"/>
      <c r="AC854" s="894"/>
      <c r="AD854" s="894"/>
    </row>
    <row r="855" spans="1:30" ht="17.399999999999999" x14ac:dyDescent="0.25">
      <c r="A855" s="903" t="s">
        <v>1748</v>
      </c>
      <c r="B855" s="904"/>
      <c r="C855" s="904"/>
      <c r="D855" s="904"/>
      <c r="E855" s="904"/>
      <c r="F855" s="904"/>
      <c r="G855" s="904"/>
      <c r="H855" s="904"/>
      <c r="I855" s="904"/>
      <c r="J855" s="904"/>
      <c r="K855" s="904"/>
      <c r="L855" s="904"/>
      <c r="M855" s="904"/>
      <c r="N855" s="904"/>
      <c r="O855" s="904"/>
      <c r="P855" s="904"/>
      <c r="Q855" s="904"/>
      <c r="R855" s="904"/>
      <c r="S855" s="904"/>
      <c r="T855" s="904"/>
      <c r="U855" s="904"/>
      <c r="V855" s="904"/>
      <c r="W855" s="904"/>
      <c r="X855" s="904"/>
      <c r="Y855" s="904"/>
      <c r="Z855" s="904"/>
      <c r="AA855" s="904"/>
      <c r="AB855" s="904"/>
      <c r="AC855" s="904"/>
      <c r="AD855" s="904"/>
    </row>
    <row r="856" spans="1:30" x14ac:dyDescent="0.25">
      <c r="A856" s="156">
        <v>1</v>
      </c>
      <c r="B856" s="156">
        <v>2</v>
      </c>
      <c r="C856" s="156">
        <v>3</v>
      </c>
      <c r="D856" s="156">
        <v>4</v>
      </c>
      <c r="E856" s="156">
        <v>5</v>
      </c>
      <c r="F856" s="156">
        <v>6</v>
      </c>
      <c r="G856" s="156">
        <v>7</v>
      </c>
      <c r="H856" s="156">
        <v>8</v>
      </c>
      <c r="I856" s="156">
        <v>9</v>
      </c>
      <c r="J856" s="156">
        <v>10</v>
      </c>
      <c r="K856" s="156">
        <v>11</v>
      </c>
      <c r="L856" s="156">
        <v>12</v>
      </c>
      <c r="M856" s="156">
        <v>13</v>
      </c>
      <c r="N856" s="347">
        <v>14</v>
      </c>
      <c r="O856" s="347"/>
      <c r="P856" s="347"/>
      <c r="Q856" s="347"/>
      <c r="R856" s="347"/>
      <c r="S856" s="347"/>
      <c r="T856" s="347"/>
      <c r="U856" s="347"/>
      <c r="V856" s="347"/>
      <c r="W856" s="347"/>
      <c r="X856" s="347"/>
      <c r="Y856" s="347"/>
      <c r="Z856" s="156">
        <v>15</v>
      </c>
      <c r="AA856" s="347">
        <v>16</v>
      </c>
      <c r="AB856" s="347"/>
      <c r="AC856" s="347"/>
      <c r="AD856" s="347"/>
    </row>
    <row r="857" spans="1:30" x14ac:dyDescent="0.25">
      <c r="A857" s="340" t="s">
        <v>22</v>
      </c>
      <c r="B857" s="340"/>
      <c r="C857" s="337" t="s">
        <v>23</v>
      </c>
      <c r="D857" s="337" t="s">
        <v>24</v>
      </c>
      <c r="E857" s="337" t="s">
        <v>25</v>
      </c>
      <c r="F857" s="337" t="s">
        <v>26</v>
      </c>
      <c r="G857" s="337" t="s">
        <v>27</v>
      </c>
      <c r="H857" s="337" t="s">
        <v>28</v>
      </c>
      <c r="I857" s="337" t="s">
        <v>29</v>
      </c>
      <c r="J857" s="337" t="s">
        <v>30</v>
      </c>
      <c r="K857" s="337" t="s">
        <v>31</v>
      </c>
      <c r="L857" s="337" t="s">
        <v>32</v>
      </c>
      <c r="M857" s="337" t="s">
        <v>33</v>
      </c>
      <c r="N857" s="337" t="s">
        <v>34</v>
      </c>
      <c r="O857" s="337"/>
      <c r="P857" s="337"/>
      <c r="Q857" s="337"/>
      <c r="R857" s="337"/>
      <c r="S857" s="337"/>
      <c r="T857" s="337"/>
      <c r="U857" s="337"/>
      <c r="V857" s="337"/>
      <c r="W857" s="337"/>
      <c r="X857" s="337"/>
      <c r="Y857" s="337"/>
      <c r="Z857" s="337" t="s">
        <v>35</v>
      </c>
      <c r="AA857" s="337" t="s">
        <v>36</v>
      </c>
      <c r="AB857" s="337"/>
      <c r="AC857" s="337"/>
      <c r="AD857" s="337"/>
    </row>
    <row r="858" spans="1:30" x14ac:dyDescent="0.25">
      <c r="A858" s="337" t="s">
        <v>37</v>
      </c>
      <c r="B858" s="337" t="s">
        <v>38</v>
      </c>
      <c r="C858" s="337"/>
      <c r="D858" s="337"/>
      <c r="E858" s="337"/>
      <c r="F858" s="337"/>
      <c r="G858" s="337"/>
      <c r="H858" s="337"/>
      <c r="I858" s="337"/>
      <c r="J858" s="337"/>
      <c r="K858" s="337"/>
      <c r="L858" s="337"/>
      <c r="M858" s="337"/>
      <c r="N858" s="339" t="s">
        <v>39</v>
      </c>
      <c r="O858" s="339"/>
      <c r="P858" s="339"/>
      <c r="Q858" s="339" t="s">
        <v>40</v>
      </c>
      <c r="R858" s="339"/>
      <c r="S858" s="339"/>
      <c r="T858" s="339" t="s">
        <v>41</v>
      </c>
      <c r="U858" s="339"/>
      <c r="V858" s="339"/>
      <c r="W858" s="339" t="s">
        <v>42</v>
      </c>
      <c r="X858" s="339"/>
      <c r="Y858" s="339"/>
      <c r="Z858" s="337"/>
      <c r="AA858" s="161" t="s">
        <v>39</v>
      </c>
      <c r="AB858" s="161" t="s">
        <v>40</v>
      </c>
      <c r="AC858" s="161" t="s">
        <v>41</v>
      </c>
      <c r="AD858" s="161" t="s">
        <v>42</v>
      </c>
    </row>
    <row r="859" spans="1:30" x14ac:dyDescent="0.25">
      <c r="A859" s="337"/>
      <c r="B859" s="337"/>
      <c r="C859" s="337"/>
      <c r="D859" s="337"/>
      <c r="E859" s="337"/>
      <c r="F859" s="337"/>
      <c r="G859" s="375"/>
      <c r="H859" s="337"/>
      <c r="I859" s="337"/>
      <c r="J859" s="337"/>
      <c r="K859" s="337"/>
      <c r="L859" s="337"/>
      <c r="M859" s="337"/>
      <c r="N859" s="154" t="s">
        <v>43</v>
      </c>
      <c r="O859" s="154" t="s">
        <v>44</v>
      </c>
      <c r="P859" s="154" t="s">
        <v>45</v>
      </c>
      <c r="Q859" s="154" t="s">
        <v>46</v>
      </c>
      <c r="R859" s="154" t="s">
        <v>45</v>
      </c>
      <c r="S859" s="154" t="s">
        <v>47</v>
      </c>
      <c r="T859" s="154" t="s">
        <v>47</v>
      </c>
      <c r="U859" s="154" t="s">
        <v>46</v>
      </c>
      <c r="V859" s="154" t="s">
        <v>48</v>
      </c>
      <c r="W859" s="154" t="s">
        <v>49</v>
      </c>
      <c r="X859" s="154" t="s">
        <v>50</v>
      </c>
      <c r="Y859" s="154" t="s">
        <v>51</v>
      </c>
      <c r="Z859" s="337"/>
      <c r="AA859" s="19" t="s">
        <v>52</v>
      </c>
      <c r="AB859" s="19" t="s">
        <v>53</v>
      </c>
      <c r="AC859" s="19" t="s">
        <v>54</v>
      </c>
      <c r="AD859" s="19" t="s">
        <v>55</v>
      </c>
    </row>
    <row r="860" spans="1:30" ht="50.1" customHeight="1" x14ac:dyDescent="0.25">
      <c r="A860" s="335" t="s">
        <v>559</v>
      </c>
      <c r="B860" s="335" t="s">
        <v>559</v>
      </c>
      <c r="C860" s="313" t="s">
        <v>693</v>
      </c>
      <c r="D860" s="313" t="s">
        <v>1749</v>
      </c>
      <c r="E860" s="335" t="s">
        <v>1139</v>
      </c>
      <c r="F860" s="367" t="s">
        <v>1750</v>
      </c>
      <c r="G860" s="313" t="s">
        <v>1751</v>
      </c>
      <c r="H860" s="483">
        <v>0.9</v>
      </c>
      <c r="I860" s="351" t="s">
        <v>1752</v>
      </c>
      <c r="J860" s="351" t="s">
        <v>1753</v>
      </c>
      <c r="K860" s="20" t="s">
        <v>1754</v>
      </c>
      <c r="L860" s="335" t="s">
        <v>1883</v>
      </c>
      <c r="M860" s="351" t="s">
        <v>959</v>
      </c>
      <c r="N860" s="280"/>
      <c r="O860" s="280"/>
      <c r="P860" s="280"/>
      <c r="Q860" s="280"/>
      <c r="R860" s="280"/>
      <c r="S860" s="280"/>
      <c r="T860" s="280"/>
      <c r="U860" s="280"/>
      <c r="V860" s="280"/>
      <c r="W860" s="280"/>
      <c r="X860" s="280"/>
      <c r="Y860" s="280"/>
      <c r="Z860" s="764"/>
      <c r="AA860" s="786">
        <v>0.22500000000000001</v>
      </c>
      <c r="AB860" s="786">
        <v>0.22500000000000001</v>
      </c>
      <c r="AC860" s="786">
        <v>0.22500000000000001</v>
      </c>
      <c r="AD860" s="786">
        <v>0.22500000000000001</v>
      </c>
    </row>
    <row r="861" spans="1:30" ht="50.1" customHeight="1" x14ac:dyDescent="0.25">
      <c r="A861" s="336"/>
      <c r="B861" s="336"/>
      <c r="C861" s="313"/>
      <c r="D861" s="313"/>
      <c r="E861" s="336"/>
      <c r="F861" s="368"/>
      <c r="G861" s="313"/>
      <c r="H861" s="483"/>
      <c r="I861" s="352"/>
      <c r="J861" s="352"/>
      <c r="K861" s="20" t="s">
        <v>1756</v>
      </c>
      <c r="L861" s="336"/>
      <c r="M861" s="352"/>
      <c r="N861" s="280"/>
      <c r="O861" s="280"/>
      <c r="P861" s="280"/>
      <c r="Q861" s="280"/>
      <c r="R861" s="280"/>
      <c r="S861" s="280"/>
      <c r="T861" s="280"/>
      <c r="U861" s="280"/>
      <c r="V861" s="280"/>
      <c r="W861" s="280"/>
      <c r="X861" s="280"/>
      <c r="Y861" s="280"/>
      <c r="Z861" s="770"/>
      <c r="AA861" s="787"/>
      <c r="AB861" s="787"/>
      <c r="AC861" s="787"/>
      <c r="AD861" s="787"/>
    </row>
    <row r="862" spans="1:30" ht="50.1" customHeight="1" x14ac:dyDescent="0.25">
      <c r="A862" s="336"/>
      <c r="B862" s="336"/>
      <c r="C862" s="313"/>
      <c r="D862" s="313"/>
      <c r="E862" s="336"/>
      <c r="F862" s="368"/>
      <c r="G862" s="313"/>
      <c r="H862" s="483"/>
      <c r="I862" s="352"/>
      <c r="J862" s="352"/>
      <c r="K862" s="20" t="s">
        <v>1757</v>
      </c>
      <c r="L862" s="336"/>
      <c r="M862" s="352"/>
      <c r="N862" s="280"/>
      <c r="O862" s="280"/>
      <c r="P862" s="280"/>
      <c r="Q862" s="280"/>
      <c r="R862" s="280"/>
      <c r="S862" s="280"/>
      <c r="T862" s="280"/>
      <c r="U862" s="280"/>
      <c r="V862" s="280"/>
      <c r="W862" s="280"/>
      <c r="X862" s="280"/>
      <c r="Y862" s="280"/>
      <c r="Z862" s="770"/>
      <c r="AA862" s="787"/>
      <c r="AB862" s="787"/>
      <c r="AC862" s="787"/>
      <c r="AD862" s="787"/>
    </row>
    <row r="863" spans="1:30" ht="50.1" customHeight="1" x14ac:dyDescent="0.25">
      <c r="A863" s="336"/>
      <c r="B863" s="336"/>
      <c r="C863" s="313"/>
      <c r="D863" s="313"/>
      <c r="E863" s="336"/>
      <c r="F863" s="368"/>
      <c r="G863" s="313"/>
      <c r="H863" s="483"/>
      <c r="I863" s="352"/>
      <c r="J863" s="352"/>
      <c r="K863" s="20" t="s">
        <v>1758</v>
      </c>
      <c r="L863" s="336"/>
      <c r="M863" s="352"/>
      <c r="N863" s="280"/>
      <c r="O863" s="280"/>
      <c r="P863" s="280"/>
      <c r="Q863" s="280"/>
      <c r="R863" s="280"/>
      <c r="S863" s="280"/>
      <c r="T863" s="280"/>
      <c r="U863" s="280"/>
      <c r="V863" s="280"/>
      <c r="W863" s="280"/>
      <c r="X863" s="280"/>
      <c r="Y863" s="280"/>
      <c r="Z863" s="770"/>
      <c r="AA863" s="787"/>
      <c r="AB863" s="787"/>
      <c r="AC863" s="787"/>
      <c r="AD863" s="787"/>
    </row>
    <row r="864" spans="1:30" ht="50.1" customHeight="1" x14ac:dyDescent="0.25">
      <c r="A864" s="336"/>
      <c r="B864" s="336"/>
      <c r="C864" s="313"/>
      <c r="D864" s="313"/>
      <c r="E864" s="336"/>
      <c r="F864" s="368"/>
      <c r="G864" s="313"/>
      <c r="H864" s="483"/>
      <c r="I864" s="352"/>
      <c r="J864" s="352"/>
      <c r="K864" s="20" t="s">
        <v>1759</v>
      </c>
      <c r="L864" s="336"/>
      <c r="M864" s="352"/>
      <c r="N864" s="280"/>
      <c r="O864" s="280"/>
      <c r="P864" s="280"/>
      <c r="Q864" s="280"/>
      <c r="R864" s="280"/>
      <c r="S864" s="280"/>
      <c r="T864" s="280"/>
      <c r="U864" s="280"/>
      <c r="V864" s="280"/>
      <c r="W864" s="280"/>
      <c r="X864" s="280"/>
      <c r="Y864" s="280"/>
      <c r="Z864" s="770"/>
      <c r="AA864" s="788"/>
      <c r="AB864" s="788"/>
      <c r="AC864" s="788"/>
      <c r="AD864" s="788"/>
    </row>
    <row r="865" spans="1:30" ht="50.1" customHeight="1" x14ac:dyDescent="0.25">
      <c r="A865" s="336"/>
      <c r="B865" s="336"/>
      <c r="C865" s="313"/>
      <c r="D865" s="313"/>
      <c r="E865" s="336"/>
      <c r="F865" s="368"/>
      <c r="G865" s="313" t="s">
        <v>1760</v>
      </c>
      <c r="H865" s="483">
        <v>0.9</v>
      </c>
      <c r="I865" s="352"/>
      <c r="J865" s="352"/>
      <c r="K865" s="20" t="s">
        <v>1761</v>
      </c>
      <c r="L865" s="336"/>
      <c r="M865" s="352"/>
      <c r="N865" s="280"/>
      <c r="O865" s="280"/>
      <c r="P865" s="280"/>
      <c r="Q865" s="280"/>
      <c r="R865" s="280"/>
      <c r="S865" s="280"/>
      <c r="T865" s="280"/>
      <c r="U865" s="280"/>
      <c r="V865" s="280"/>
      <c r="W865" s="280"/>
      <c r="X865" s="280"/>
      <c r="Y865" s="280"/>
      <c r="Z865" s="770"/>
      <c r="AA865" s="793">
        <v>0.22500000000000001</v>
      </c>
      <c r="AB865" s="793">
        <v>0.22500000000000001</v>
      </c>
      <c r="AC865" s="793">
        <v>0.22500000000000001</v>
      </c>
      <c r="AD865" s="793">
        <v>0.22500000000000001</v>
      </c>
    </row>
    <row r="866" spans="1:30" ht="50.1" customHeight="1" x14ac:dyDescent="0.25">
      <c r="A866" s="336"/>
      <c r="B866" s="336"/>
      <c r="C866" s="313"/>
      <c r="D866" s="313"/>
      <c r="E866" s="336"/>
      <c r="F866" s="368"/>
      <c r="G866" s="313"/>
      <c r="H866" s="483"/>
      <c r="I866" s="352"/>
      <c r="J866" s="352"/>
      <c r="K866" s="20" t="s">
        <v>1762</v>
      </c>
      <c r="L866" s="336"/>
      <c r="M866" s="352"/>
      <c r="N866" s="280"/>
      <c r="O866" s="280"/>
      <c r="P866" s="280"/>
      <c r="Q866" s="280"/>
      <c r="R866" s="280"/>
      <c r="S866" s="280"/>
      <c r="T866" s="280"/>
      <c r="U866" s="280"/>
      <c r="V866" s="280"/>
      <c r="W866" s="280"/>
      <c r="X866" s="280"/>
      <c r="Y866" s="280"/>
      <c r="Z866" s="770"/>
      <c r="AA866" s="793"/>
      <c r="AB866" s="793"/>
      <c r="AC866" s="793"/>
      <c r="AD866" s="793"/>
    </row>
    <row r="867" spans="1:30" ht="50.1" customHeight="1" x14ac:dyDescent="0.25">
      <c r="A867" s="336"/>
      <c r="B867" s="336"/>
      <c r="C867" s="313"/>
      <c r="D867" s="313"/>
      <c r="E867" s="317"/>
      <c r="F867" s="369"/>
      <c r="G867" s="313"/>
      <c r="H867" s="483"/>
      <c r="I867" s="359"/>
      <c r="J867" s="359"/>
      <c r="K867" s="20" t="s">
        <v>1763</v>
      </c>
      <c r="L867" s="317"/>
      <c r="M867" s="359"/>
      <c r="N867" s="280"/>
      <c r="O867" s="280"/>
      <c r="P867" s="280"/>
      <c r="Q867" s="280"/>
      <c r="R867" s="280"/>
      <c r="S867" s="280"/>
      <c r="T867" s="280"/>
      <c r="U867" s="280"/>
      <c r="V867" s="280"/>
      <c r="W867" s="280"/>
      <c r="X867" s="280"/>
      <c r="Y867" s="280"/>
      <c r="Z867" s="765"/>
      <c r="AA867" s="793"/>
      <c r="AB867" s="793"/>
      <c r="AC867" s="793"/>
      <c r="AD867" s="793"/>
    </row>
    <row r="868" spans="1:30" ht="50.1" customHeight="1" x14ac:dyDescent="0.25">
      <c r="A868" s="336"/>
      <c r="B868" s="336"/>
      <c r="C868" s="313"/>
      <c r="D868" s="313" t="s">
        <v>1764</v>
      </c>
      <c r="E868" s="335" t="s">
        <v>1139</v>
      </c>
      <c r="F868" s="316" t="s">
        <v>1765</v>
      </c>
      <c r="G868" s="313" t="s">
        <v>1766</v>
      </c>
      <c r="H868" s="483">
        <v>0.85</v>
      </c>
      <c r="I868" s="371" t="s">
        <v>1767</v>
      </c>
      <c r="J868" s="371" t="s">
        <v>1768</v>
      </c>
      <c r="K868" s="20" t="s">
        <v>1769</v>
      </c>
      <c r="L868" s="313" t="s">
        <v>1883</v>
      </c>
      <c r="M868" s="371" t="s">
        <v>959</v>
      </c>
      <c r="N868" s="280"/>
      <c r="O868" s="280"/>
      <c r="P868" s="280"/>
      <c r="Q868" s="280"/>
      <c r="R868" s="280"/>
      <c r="S868" s="280"/>
      <c r="T868" s="280"/>
      <c r="U868" s="280"/>
      <c r="V868" s="280"/>
      <c r="W868" s="280"/>
      <c r="X868" s="280"/>
      <c r="Y868" s="280"/>
      <c r="Z868" s="757"/>
      <c r="AA868" s="761">
        <v>0.21249999999999999</v>
      </c>
      <c r="AB868" s="761">
        <v>0.21249999999999999</v>
      </c>
      <c r="AC868" s="761">
        <v>0.21249999999999999</v>
      </c>
      <c r="AD868" s="761">
        <v>0.21249999999999999</v>
      </c>
    </row>
    <row r="869" spans="1:30" ht="50.1" customHeight="1" x14ac:dyDescent="0.25">
      <c r="A869" s="336"/>
      <c r="B869" s="336"/>
      <c r="C869" s="313"/>
      <c r="D869" s="313"/>
      <c r="E869" s="336"/>
      <c r="F869" s="316"/>
      <c r="G869" s="313"/>
      <c r="H869" s="483"/>
      <c r="I869" s="371"/>
      <c r="J869" s="371"/>
      <c r="K869" s="20" t="s">
        <v>1770</v>
      </c>
      <c r="L869" s="313"/>
      <c r="M869" s="371"/>
      <c r="N869" s="280"/>
      <c r="O869" s="280"/>
      <c r="P869" s="280"/>
      <c r="Q869" s="280"/>
      <c r="R869" s="280"/>
      <c r="S869" s="280"/>
      <c r="T869" s="280"/>
      <c r="U869" s="280"/>
      <c r="V869" s="280"/>
      <c r="W869" s="280"/>
      <c r="X869" s="280"/>
      <c r="Y869" s="280"/>
      <c r="Z869" s="757"/>
      <c r="AA869" s="762"/>
      <c r="AB869" s="762"/>
      <c r="AC869" s="762"/>
      <c r="AD869" s="762"/>
    </row>
    <row r="870" spans="1:30" ht="50.1" customHeight="1" x14ac:dyDescent="0.25">
      <c r="A870" s="336"/>
      <c r="B870" s="336"/>
      <c r="C870" s="313"/>
      <c r="D870" s="313"/>
      <c r="E870" s="336"/>
      <c r="F870" s="316"/>
      <c r="G870" s="313"/>
      <c r="H870" s="483"/>
      <c r="I870" s="371"/>
      <c r="J870" s="371"/>
      <c r="K870" s="20" t="s">
        <v>1757</v>
      </c>
      <c r="L870" s="313"/>
      <c r="M870" s="371"/>
      <c r="N870" s="280"/>
      <c r="O870" s="280"/>
      <c r="P870" s="280"/>
      <c r="Q870" s="280"/>
      <c r="R870" s="280"/>
      <c r="S870" s="280"/>
      <c r="T870" s="280"/>
      <c r="U870" s="280"/>
      <c r="V870" s="280"/>
      <c r="W870" s="280"/>
      <c r="X870" s="280"/>
      <c r="Y870" s="280"/>
      <c r="Z870" s="757"/>
      <c r="AA870" s="762"/>
      <c r="AB870" s="762"/>
      <c r="AC870" s="762"/>
      <c r="AD870" s="762"/>
    </row>
    <row r="871" spans="1:30" ht="50.1" customHeight="1" x14ac:dyDescent="0.25">
      <c r="A871" s="336"/>
      <c r="B871" s="336"/>
      <c r="C871" s="313"/>
      <c r="D871" s="313"/>
      <c r="E871" s="336"/>
      <c r="F871" s="316"/>
      <c r="G871" s="313"/>
      <c r="H871" s="483"/>
      <c r="I871" s="371"/>
      <c r="J871" s="371"/>
      <c r="K871" s="20" t="s">
        <v>1758</v>
      </c>
      <c r="L871" s="313"/>
      <c r="M871" s="371"/>
      <c r="N871" s="280"/>
      <c r="O871" s="280"/>
      <c r="P871" s="280"/>
      <c r="Q871" s="280"/>
      <c r="R871" s="280"/>
      <c r="S871" s="280"/>
      <c r="T871" s="280"/>
      <c r="U871" s="280"/>
      <c r="V871" s="280"/>
      <c r="W871" s="280"/>
      <c r="X871" s="280"/>
      <c r="Y871" s="280"/>
      <c r="Z871" s="757"/>
      <c r="AA871" s="762"/>
      <c r="AB871" s="762"/>
      <c r="AC871" s="762"/>
      <c r="AD871" s="762"/>
    </row>
    <row r="872" spans="1:30" ht="50.1" customHeight="1" x14ac:dyDescent="0.25">
      <c r="A872" s="336"/>
      <c r="B872" s="336"/>
      <c r="C872" s="313"/>
      <c r="D872" s="313"/>
      <c r="E872" s="317"/>
      <c r="F872" s="316"/>
      <c r="G872" s="313"/>
      <c r="H872" s="483"/>
      <c r="I872" s="371"/>
      <c r="J872" s="371"/>
      <c r="K872" s="20" t="s">
        <v>1771</v>
      </c>
      <c r="L872" s="313"/>
      <c r="M872" s="371"/>
      <c r="N872" s="21"/>
      <c r="O872" s="21"/>
      <c r="P872" s="280"/>
      <c r="Q872" s="21"/>
      <c r="R872" s="21"/>
      <c r="S872" s="280"/>
      <c r="T872" s="21"/>
      <c r="U872" s="21"/>
      <c r="V872" s="280"/>
      <c r="W872" s="21"/>
      <c r="X872" s="21"/>
      <c r="Y872" s="280"/>
      <c r="Z872" s="757"/>
      <c r="AA872" s="763"/>
      <c r="AB872" s="763"/>
      <c r="AC872" s="763"/>
      <c r="AD872" s="763"/>
    </row>
    <row r="873" spans="1:30" ht="50.1" customHeight="1" x14ac:dyDescent="0.25">
      <c r="A873" s="336"/>
      <c r="B873" s="336"/>
      <c r="C873" s="313"/>
      <c r="D873" s="313" t="s">
        <v>1772</v>
      </c>
      <c r="E873" s="313" t="s">
        <v>1139</v>
      </c>
      <c r="F873" s="367" t="s">
        <v>1773</v>
      </c>
      <c r="G873" s="785" t="s">
        <v>1774</v>
      </c>
      <c r="H873" s="483">
        <v>0.9</v>
      </c>
      <c r="I873" s="371" t="s">
        <v>1775</v>
      </c>
      <c r="J873" s="351" t="s">
        <v>1753</v>
      </c>
      <c r="K873" s="20" t="s">
        <v>1776</v>
      </c>
      <c r="L873" s="313" t="s">
        <v>1755</v>
      </c>
      <c r="M873" s="371" t="s">
        <v>1777</v>
      </c>
      <c r="N873" s="280"/>
      <c r="O873" s="280"/>
      <c r="P873" s="280"/>
      <c r="Q873" s="280"/>
      <c r="R873" s="280"/>
      <c r="S873" s="287"/>
      <c r="T873" s="280"/>
      <c r="U873" s="280"/>
      <c r="V873" s="280"/>
      <c r="W873" s="280"/>
      <c r="X873" s="280"/>
      <c r="Y873" s="280"/>
      <c r="Z873" s="757"/>
      <c r="AA873" s="793">
        <v>0.22500000000000001</v>
      </c>
      <c r="AB873" s="793">
        <v>0.22500000000000001</v>
      </c>
      <c r="AC873" s="793">
        <v>0.22500000000000001</v>
      </c>
      <c r="AD873" s="793">
        <v>0.22500000000000001</v>
      </c>
    </row>
    <row r="874" spans="1:30" ht="50.1" customHeight="1" x14ac:dyDescent="0.25">
      <c r="A874" s="336"/>
      <c r="B874" s="336"/>
      <c r="C874" s="313"/>
      <c r="D874" s="313"/>
      <c r="E874" s="313"/>
      <c r="F874" s="369"/>
      <c r="G874" s="785"/>
      <c r="H874" s="483"/>
      <c r="I874" s="371"/>
      <c r="J874" s="359"/>
      <c r="K874" s="20" t="s">
        <v>1778</v>
      </c>
      <c r="L874" s="313"/>
      <c r="M874" s="371"/>
      <c r="N874" s="280"/>
      <c r="O874" s="280"/>
      <c r="P874" s="280"/>
      <c r="Q874" s="280"/>
      <c r="R874" s="280"/>
      <c r="S874" s="287"/>
      <c r="T874" s="280"/>
      <c r="U874" s="280"/>
      <c r="V874" s="280"/>
      <c r="W874" s="280"/>
      <c r="X874" s="280"/>
      <c r="Y874" s="280"/>
      <c r="Z874" s="757"/>
      <c r="AA874" s="793"/>
      <c r="AB874" s="793"/>
      <c r="AC874" s="793"/>
      <c r="AD874" s="793"/>
    </row>
    <row r="875" spans="1:30" ht="50.1" customHeight="1" x14ac:dyDescent="0.25">
      <c r="A875" s="336"/>
      <c r="B875" s="336"/>
      <c r="C875" s="313"/>
      <c r="D875" s="335" t="s">
        <v>1779</v>
      </c>
      <c r="E875" s="335" t="s">
        <v>694</v>
      </c>
      <c r="F875" s="367" t="s">
        <v>1780</v>
      </c>
      <c r="G875" s="124" t="s">
        <v>1781</v>
      </c>
      <c r="H875" s="125">
        <v>2</v>
      </c>
      <c r="I875" s="351" t="s">
        <v>1782</v>
      </c>
      <c r="J875" s="351" t="s">
        <v>1783</v>
      </c>
      <c r="K875" s="20" t="s">
        <v>1784</v>
      </c>
      <c r="L875" s="335" t="s">
        <v>1755</v>
      </c>
      <c r="M875" s="351" t="s">
        <v>1785</v>
      </c>
      <c r="N875" s="21"/>
      <c r="O875" s="21"/>
      <c r="P875" s="21"/>
      <c r="Q875" s="21"/>
      <c r="R875" s="280"/>
      <c r="S875" s="280"/>
      <c r="T875" s="21"/>
      <c r="U875" s="21"/>
      <c r="V875" s="21"/>
      <c r="W875" s="280"/>
      <c r="X875" s="280"/>
      <c r="Y875" s="21"/>
      <c r="Z875" s="764"/>
      <c r="AA875" s="126" t="s">
        <v>559</v>
      </c>
      <c r="AB875" s="127">
        <v>1</v>
      </c>
      <c r="AC875" s="126" t="s">
        <v>559</v>
      </c>
      <c r="AD875" s="127">
        <v>1</v>
      </c>
    </row>
    <row r="876" spans="1:30" ht="50.1" customHeight="1" x14ac:dyDescent="0.25">
      <c r="A876" s="336"/>
      <c r="B876" s="336"/>
      <c r="C876" s="313"/>
      <c r="D876" s="336"/>
      <c r="E876" s="336"/>
      <c r="F876" s="368"/>
      <c r="G876" s="335" t="s">
        <v>1786</v>
      </c>
      <c r="H876" s="773">
        <v>150</v>
      </c>
      <c r="I876" s="352"/>
      <c r="J876" s="352"/>
      <c r="K876" s="20" t="s">
        <v>1787</v>
      </c>
      <c r="L876" s="336"/>
      <c r="M876" s="352"/>
      <c r="N876" s="21"/>
      <c r="O876" s="21"/>
      <c r="P876" s="21"/>
      <c r="Q876" s="21"/>
      <c r="R876" s="280"/>
      <c r="S876" s="280"/>
      <c r="T876" s="21"/>
      <c r="U876" s="21"/>
      <c r="V876" s="21"/>
      <c r="W876" s="280"/>
      <c r="X876" s="280"/>
      <c r="Y876" s="21"/>
      <c r="Z876" s="770"/>
      <c r="AA876" s="477" t="s">
        <v>559</v>
      </c>
      <c r="AB876" s="773">
        <v>100</v>
      </c>
      <c r="AC876" s="477" t="s">
        <v>559</v>
      </c>
      <c r="AD876" s="773">
        <v>50</v>
      </c>
    </row>
    <row r="877" spans="1:30" ht="50.1" customHeight="1" x14ac:dyDescent="0.25">
      <c r="A877" s="336"/>
      <c r="B877" s="336"/>
      <c r="C877" s="313"/>
      <c r="D877" s="317"/>
      <c r="E877" s="317"/>
      <c r="F877" s="369"/>
      <c r="G877" s="317"/>
      <c r="H877" s="775"/>
      <c r="I877" s="359"/>
      <c r="J877" s="359"/>
      <c r="K877" s="20" t="s">
        <v>1788</v>
      </c>
      <c r="L877" s="317"/>
      <c r="M877" s="359"/>
      <c r="N877" s="21"/>
      <c r="O877" s="21"/>
      <c r="P877" s="21"/>
      <c r="Q877" s="21"/>
      <c r="R877" s="280"/>
      <c r="S877" s="280"/>
      <c r="T877" s="21"/>
      <c r="U877" s="21"/>
      <c r="V877" s="21"/>
      <c r="W877" s="280"/>
      <c r="X877" s="280"/>
      <c r="Y877" s="21"/>
      <c r="Z877" s="765"/>
      <c r="AA877" s="479"/>
      <c r="AB877" s="775"/>
      <c r="AC877" s="479"/>
      <c r="AD877" s="775"/>
    </row>
    <row r="878" spans="1:30" ht="50.1" customHeight="1" x14ac:dyDescent="0.25">
      <c r="A878" s="336"/>
      <c r="B878" s="336"/>
      <c r="C878" s="313"/>
      <c r="D878" s="313" t="s">
        <v>1789</v>
      </c>
      <c r="E878" s="313" t="s">
        <v>1790</v>
      </c>
      <c r="F878" s="313" t="s">
        <v>1791</v>
      </c>
      <c r="G878" s="313" t="s">
        <v>1792</v>
      </c>
      <c r="H878" s="483">
        <v>1</v>
      </c>
      <c r="I878" s="371" t="s">
        <v>1752</v>
      </c>
      <c r="J878" s="371" t="s">
        <v>1768</v>
      </c>
      <c r="K878" s="20" t="s">
        <v>1793</v>
      </c>
      <c r="L878" s="313" t="s">
        <v>1755</v>
      </c>
      <c r="M878" s="371" t="s">
        <v>1794</v>
      </c>
      <c r="N878" s="280"/>
      <c r="O878" s="280"/>
      <c r="P878" s="280"/>
      <c r="Q878" s="280"/>
      <c r="R878" s="280"/>
      <c r="S878" s="280"/>
      <c r="T878" s="280"/>
      <c r="U878" s="280"/>
      <c r="V878" s="280"/>
      <c r="W878" s="280"/>
      <c r="X878" s="280"/>
      <c r="Y878" s="280"/>
      <c r="Z878" s="757"/>
      <c r="AA878" s="483">
        <v>0.25</v>
      </c>
      <c r="AB878" s="483">
        <v>0.25</v>
      </c>
      <c r="AC878" s="483">
        <v>0.25</v>
      </c>
      <c r="AD878" s="483">
        <v>0.25</v>
      </c>
    </row>
    <row r="879" spans="1:30" ht="50.1" customHeight="1" x14ac:dyDescent="0.25">
      <c r="A879" s="317"/>
      <c r="B879" s="317"/>
      <c r="C879" s="313"/>
      <c r="D879" s="313"/>
      <c r="E879" s="313"/>
      <c r="F879" s="313"/>
      <c r="G879" s="313"/>
      <c r="H879" s="483"/>
      <c r="I879" s="371"/>
      <c r="J879" s="371"/>
      <c r="K879" s="20" t="s">
        <v>1795</v>
      </c>
      <c r="L879" s="313"/>
      <c r="M879" s="371"/>
      <c r="N879" s="280"/>
      <c r="O879" s="280"/>
      <c r="P879" s="280"/>
      <c r="Q879" s="280"/>
      <c r="R879" s="280"/>
      <c r="S879" s="280"/>
      <c r="T879" s="280"/>
      <c r="U879" s="280"/>
      <c r="V879" s="280"/>
      <c r="W879" s="280"/>
      <c r="X879" s="280"/>
      <c r="Y879" s="280"/>
      <c r="Z879" s="757"/>
      <c r="AA879" s="483"/>
      <c r="AB879" s="483"/>
      <c r="AC879" s="483"/>
      <c r="AD879" s="483"/>
    </row>
  </sheetData>
  <mergeCells count="3244">
    <mergeCell ref="Z878:Z879"/>
    <mergeCell ref="AA878:AA879"/>
    <mergeCell ref="AB878:AB879"/>
    <mergeCell ref="AC878:AC879"/>
    <mergeCell ref="AD878:AD879"/>
    <mergeCell ref="AD876:AD877"/>
    <mergeCell ref="D878:D879"/>
    <mergeCell ref="E878:E879"/>
    <mergeCell ref="F878:F879"/>
    <mergeCell ref="G878:G879"/>
    <mergeCell ref="H878:H879"/>
    <mergeCell ref="I878:I879"/>
    <mergeCell ref="J878:J879"/>
    <mergeCell ref="L878:L879"/>
    <mergeCell ref="M878:M879"/>
    <mergeCell ref="Z875:Z877"/>
    <mergeCell ref="G876:G877"/>
    <mergeCell ref="H876:H877"/>
    <mergeCell ref="AA876:AA877"/>
    <mergeCell ref="AB876:AB877"/>
    <mergeCell ref="AC876:AC877"/>
    <mergeCell ref="F875:F877"/>
    <mergeCell ref="I875:I877"/>
    <mergeCell ref="J875:J877"/>
    <mergeCell ref="L875:L877"/>
    <mergeCell ref="M875:M877"/>
    <mergeCell ref="I873:I874"/>
    <mergeCell ref="J873:J874"/>
    <mergeCell ref="L873:L874"/>
    <mergeCell ref="M873:M874"/>
    <mergeCell ref="Z873:Z874"/>
    <mergeCell ref="AA873:AA874"/>
    <mergeCell ref="Z868:Z872"/>
    <mergeCell ref="AA868:AA872"/>
    <mergeCell ref="AB868:AB872"/>
    <mergeCell ref="AC868:AC872"/>
    <mergeCell ref="AD868:AD872"/>
    <mergeCell ref="D873:D874"/>
    <mergeCell ref="E873:E874"/>
    <mergeCell ref="F873:F874"/>
    <mergeCell ref="G873:G874"/>
    <mergeCell ref="H873:H874"/>
    <mergeCell ref="H868:H872"/>
    <mergeCell ref="I868:I872"/>
    <mergeCell ref="J868:J872"/>
    <mergeCell ref="L868:L872"/>
    <mergeCell ref="M868:M872"/>
    <mergeCell ref="Z860:Z867"/>
    <mergeCell ref="AA860:AA864"/>
    <mergeCell ref="AB860:AB864"/>
    <mergeCell ref="AC860:AC864"/>
    <mergeCell ref="AD860:AD864"/>
    <mergeCell ref="G865:G867"/>
    <mergeCell ref="H865:H867"/>
    <mergeCell ref="AA865:AA867"/>
    <mergeCell ref="AB865:AB867"/>
    <mergeCell ref="AC865:AC867"/>
    <mergeCell ref="G860:G864"/>
    <mergeCell ref="H860:H864"/>
    <mergeCell ref="I860:I867"/>
    <mergeCell ref="J860:J867"/>
    <mergeCell ref="L860:L867"/>
    <mergeCell ref="M860:M867"/>
    <mergeCell ref="A860:A879"/>
    <mergeCell ref="B860:B879"/>
    <mergeCell ref="C860:C879"/>
    <mergeCell ref="D860:D867"/>
    <mergeCell ref="E860:E867"/>
    <mergeCell ref="F860:F867"/>
    <mergeCell ref="AD865:AD867"/>
    <mergeCell ref="D868:D872"/>
    <mergeCell ref="E868:E872"/>
    <mergeCell ref="F868:F872"/>
    <mergeCell ref="G868:G872"/>
    <mergeCell ref="AB873:AB874"/>
    <mergeCell ref="AC873:AC874"/>
    <mergeCell ref="AD873:AD874"/>
    <mergeCell ref="D875:D877"/>
    <mergeCell ref="E875:E877"/>
    <mergeCell ref="N857:Y857"/>
    <mergeCell ref="Z857:Z859"/>
    <mergeCell ref="AA857:AD857"/>
    <mergeCell ref="A858:A859"/>
    <mergeCell ref="B858:B859"/>
    <mergeCell ref="N858:P858"/>
    <mergeCell ref="Q858:S858"/>
    <mergeCell ref="T858:V858"/>
    <mergeCell ref="W858:Y858"/>
    <mergeCell ref="H857:H859"/>
    <mergeCell ref="I857:I859"/>
    <mergeCell ref="J857:J859"/>
    <mergeCell ref="K857:K859"/>
    <mergeCell ref="L857:L859"/>
    <mergeCell ref="M857:M859"/>
    <mergeCell ref="A857:B857"/>
    <mergeCell ref="C857:C859"/>
    <mergeCell ref="D857:D859"/>
    <mergeCell ref="E857:E859"/>
    <mergeCell ref="F857:F859"/>
    <mergeCell ref="G857:G859"/>
    <mergeCell ref="AB850:AB854"/>
    <mergeCell ref="AC850:AC854"/>
    <mergeCell ref="AD850:AD854"/>
    <mergeCell ref="A855:AD855"/>
    <mergeCell ref="N856:Y856"/>
    <mergeCell ref="AA856:AD856"/>
    <mergeCell ref="I850:I854"/>
    <mergeCell ref="J850:J854"/>
    <mergeCell ref="L850:L854"/>
    <mergeCell ref="M850:M854"/>
    <mergeCell ref="Z850:Z854"/>
    <mergeCell ref="AA850:AA854"/>
    <mergeCell ref="Z846:Z849"/>
    <mergeCell ref="AA846:AA849"/>
    <mergeCell ref="AB846:AB849"/>
    <mergeCell ref="AC846:AC849"/>
    <mergeCell ref="AD846:AD849"/>
    <mergeCell ref="D850:D854"/>
    <mergeCell ref="E850:E854"/>
    <mergeCell ref="F850:F854"/>
    <mergeCell ref="G850:G854"/>
    <mergeCell ref="H850:H854"/>
    <mergeCell ref="A813:A854"/>
    <mergeCell ref="B813:B854"/>
    <mergeCell ref="C813:C854"/>
    <mergeCell ref="D813:D817"/>
    <mergeCell ref="E813:E817"/>
    <mergeCell ref="F813:F817"/>
    <mergeCell ref="D827:D831"/>
    <mergeCell ref="E827:E831"/>
    <mergeCell ref="F827:F831"/>
    <mergeCell ref="AD841:AD845"/>
    <mergeCell ref="D846:D849"/>
    <mergeCell ref="E846:E849"/>
    <mergeCell ref="F846:F849"/>
    <mergeCell ref="G846:G849"/>
    <mergeCell ref="H846:H849"/>
    <mergeCell ref="I846:I849"/>
    <mergeCell ref="J846:J849"/>
    <mergeCell ref="L846:L849"/>
    <mergeCell ref="M846:M849"/>
    <mergeCell ref="L841:L845"/>
    <mergeCell ref="M841:M845"/>
    <mergeCell ref="Z841:Z845"/>
    <mergeCell ref="AA841:AA845"/>
    <mergeCell ref="AB841:AB845"/>
    <mergeCell ref="AC841:AC845"/>
    <mergeCell ref="AB837:AB840"/>
    <mergeCell ref="AC837:AC840"/>
    <mergeCell ref="AD837:AD840"/>
    <mergeCell ref="D841:D845"/>
    <mergeCell ref="E841:E845"/>
    <mergeCell ref="F841:F845"/>
    <mergeCell ref="G841:G845"/>
    <mergeCell ref="H841:H845"/>
    <mergeCell ref="I841:I845"/>
    <mergeCell ref="J841:J845"/>
    <mergeCell ref="I837:I840"/>
    <mergeCell ref="J837:J840"/>
    <mergeCell ref="L837:L840"/>
    <mergeCell ref="M837:M840"/>
    <mergeCell ref="Z837:Z840"/>
    <mergeCell ref="AA837:AA840"/>
    <mergeCell ref="Z832:Z836"/>
    <mergeCell ref="AA832:AA836"/>
    <mergeCell ref="AB832:AB836"/>
    <mergeCell ref="AC832:AC836"/>
    <mergeCell ref="AD832:AD836"/>
    <mergeCell ref="D837:D840"/>
    <mergeCell ref="E837:E840"/>
    <mergeCell ref="F837:F840"/>
    <mergeCell ref="G837:G840"/>
    <mergeCell ref="H837:H840"/>
    <mergeCell ref="AD829:AD831"/>
    <mergeCell ref="D832:D836"/>
    <mergeCell ref="E832:E836"/>
    <mergeCell ref="F832:F836"/>
    <mergeCell ref="G832:G836"/>
    <mergeCell ref="H832:H836"/>
    <mergeCell ref="I832:I836"/>
    <mergeCell ref="J832:J836"/>
    <mergeCell ref="L832:L836"/>
    <mergeCell ref="M832:M836"/>
    <mergeCell ref="Z827:Z831"/>
    <mergeCell ref="AA827:AA828"/>
    <mergeCell ref="AB827:AB828"/>
    <mergeCell ref="AC827:AC828"/>
    <mergeCell ref="AD827:AD828"/>
    <mergeCell ref="G829:G831"/>
    <mergeCell ref="H829:H831"/>
    <mergeCell ref="AA829:AA831"/>
    <mergeCell ref="AB829:AB831"/>
    <mergeCell ref="AC829:AC831"/>
    <mergeCell ref="G827:G828"/>
    <mergeCell ref="H827:H828"/>
    <mergeCell ref="I827:I831"/>
    <mergeCell ref="J827:J831"/>
    <mergeCell ref="L827:L831"/>
    <mergeCell ref="M827:M831"/>
    <mergeCell ref="AD822:AD823"/>
    <mergeCell ref="G824:G826"/>
    <mergeCell ref="H824:H826"/>
    <mergeCell ref="AA824:AA826"/>
    <mergeCell ref="AB824:AB826"/>
    <mergeCell ref="AC824:AC826"/>
    <mergeCell ref="AD824:AD826"/>
    <mergeCell ref="L822:L826"/>
    <mergeCell ref="M822:M826"/>
    <mergeCell ref="Z822:Z826"/>
    <mergeCell ref="AA822:AA823"/>
    <mergeCell ref="AB822:AB823"/>
    <mergeCell ref="AC822:AC823"/>
    <mergeCell ref="AB818:AB821"/>
    <mergeCell ref="AC818:AC821"/>
    <mergeCell ref="AD818:AD821"/>
    <mergeCell ref="D822:D826"/>
    <mergeCell ref="E822:E826"/>
    <mergeCell ref="F822:F826"/>
    <mergeCell ref="G822:G823"/>
    <mergeCell ref="H822:H823"/>
    <mergeCell ref="I822:I826"/>
    <mergeCell ref="J822:J826"/>
    <mergeCell ref="I818:I821"/>
    <mergeCell ref="J818:J821"/>
    <mergeCell ref="L818:L821"/>
    <mergeCell ref="M818:M821"/>
    <mergeCell ref="Z818:Z821"/>
    <mergeCell ref="AA818:AA821"/>
    <mergeCell ref="Z813:Z817"/>
    <mergeCell ref="AA813:AA817"/>
    <mergeCell ref="AB813:AB817"/>
    <mergeCell ref="AC813:AC817"/>
    <mergeCell ref="AD813:AD817"/>
    <mergeCell ref="D818:D821"/>
    <mergeCell ref="E818:E821"/>
    <mergeCell ref="F818:F821"/>
    <mergeCell ref="G818:G821"/>
    <mergeCell ref="H818:H821"/>
    <mergeCell ref="G813:G817"/>
    <mergeCell ref="H813:H817"/>
    <mergeCell ref="I813:I817"/>
    <mergeCell ref="J813:J817"/>
    <mergeCell ref="L813:L817"/>
    <mergeCell ref="M813:M817"/>
    <mergeCell ref="N810:Y810"/>
    <mergeCell ref="Z810:Z812"/>
    <mergeCell ref="AA810:AD810"/>
    <mergeCell ref="A811:A812"/>
    <mergeCell ref="B811:B812"/>
    <mergeCell ref="N811:P811"/>
    <mergeCell ref="Q811:S811"/>
    <mergeCell ref="T811:V811"/>
    <mergeCell ref="W811:Y811"/>
    <mergeCell ref="H810:H812"/>
    <mergeCell ref="I810:I812"/>
    <mergeCell ref="J810:J812"/>
    <mergeCell ref="K810:K812"/>
    <mergeCell ref="L810:L812"/>
    <mergeCell ref="M810:M812"/>
    <mergeCell ref="AD803:AD807"/>
    <mergeCell ref="A808:AD808"/>
    <mergeCell ref="N809:Y809"/>
    <mergeCell ref="AA809:AD809"/>
    <mergeCell ref="A810:B810"/>
    <mergeCell ref="C810:C812"/>
    <mergeCell ref="D810:D812"/>
    <mergeCell ref="E810:E812"/>
    <mergeCell ref="F810:F812"/>
    <mergeCell ref="G810:G812"/>
    <mergeCell ref="L803:L807"/>
    <mergeCell ref="M803:M807"/>
    <mergeCell ref="Z803:Z807"/>
    <mergeCell ref="AA803:AA807"/>
    <mergeCell ref="AB803:AB807"/>
    <mergeCell ref="AC803:AC807"/>
    <mergeCell ref="AD800:AD802"/>
    <mergeCell ref="A803:A807"/>
    <mergeCell ref="B803:B807"/>
    <mergeCell ref="D803:D807"/>
    <mergeCell ref="E803:E807"/>
    <mergeCell ref="F803:F807"/>
    <mergeCell ref="G803:G807"/>
    <mergeCell ref="H803:H807"/>
    <mergeCell ref="I803:I807"/>
    <mergeCell ref="J803:J807"/>
    <mergeCell ref="L800:L802"/>
    <mergeCell ref="M800:M802"/>
    <mergeCell ref="Z800:Z802"/>
    <mergeCell ref="AA800:AA802"/>
    <mergeCell ref="AB800:AB802"/>
    <mergeCell ref="AC800:AC802"/>
    <mergeCell ref="AB795:AB799"/>
    <mergeCell ref="AC795:AC799"/>
    <mergeCell ref="AD795:AD799"/>
    <mergeCell ref="D800:D802"/>
    <mergeCell ref="E800:E802"/>
    <mergeCell ref="F800:F802"/>
    <mergeCell ref="G800:G802"/>
    <mergeCell ref="H800:H802"/>
    <mergeCell ref="I800:I802"/>
    <mergeCell ref="J800:J802"/>
    <mergeCell ref="I795:I799"/>
    <mergeCell ref="J795:J799"/>
    <mergeCell ref="L795:L799"/>
    <mergeCell ref="M795:M799"/>
    <mergeCell ref="Z795:Z799"/>
    <mergeCell ref="AA795:AA799"/>
    <mergeCell ref="Z791:Z794"/>
    <mergeCell ref="AA791:AA794"/>
    <mergeCell ref="AB791:AB794"/>
    <mergeCell ref="AC791:AC794"/>
    <mergeCell ref="AD791:AD794"/>
    <mergeCell ref="D795:D799"/>
    <mergeCell ref="E795:E799"/>
    <mergeCell ref="F795:F799"/>
    <mergeCell ref="G795:G799"/>
    <mergeCell ref="H795:H799"/>
    <mergeCell ref="AD788:AD790"/>
    <mergeCell ref="D791:D794"/>
    <mergeCell ref="E791:E794"/>
    <mergeCell ref="F791:F794"/>
    <mergeCell ref="G791:G794"/>
    <mergeCell ref="H791:H794"/>
    <mergeCell ref="I791:I794"/>
    <mergeCell ref="J791:J794"/>
    <mergeCell ref="L791:L794"/>
    <mergeCell ref="M791:M794"/>
    <mergeCell ref="Z786:Z790"/>
    <mergeCell ref="AA786:AA787"/>
    <mergeCell ref="AB786:AB787"/>
    <mergeCell ref="AC786:AC787"/>
    <mergeCell ref="AD786:AD787"/>
    <mergeCell ref="G788:G790"/>
    <mergeCell ref="H788:H790"/>
    <mergeCell ref="AA788:AA790"/>
    <mergeCell ref="AB788:AB790"/>
    <mergeCell ref="AC788:AC790"/>
    <mergeCell ref="L781:L785"/>
    <mergeCell ref="M781:M785"/>
    <mergeCell ref="Z781:Z785"/>
    <mergeCell ref="AA781:AA785"/>
    <mergeCell ref="AB781:AB785"/>
    <mergeCell ref="AC781:AC785"/>
    <mergeCell ref="AB777:AB780"/>
    <mergeCell ref="AC777:AC780"/>
    <mergeCell ref="AD777:AD780"/>
    <mergeCell ref="D781:D785"/>
    <mergeCell ref="E781:E785"/>
    <mergeCell ref="F781:F785"/>
    <mergeCell ref="G781:G785"/>
    <mergeCell ref="H781:H785"/>
    <mergeCell ref="I781:I785"/>
    <mergeCell ref="J781:J785"/>
    <mergeCell ref="I777:I780"/>
    <mergeCell ref="J777:J780"/>
    <mergeCell ref="L777:L780"/>
    <mergeCell ref="M777:M780"/>
    <mergeCell ref="Z777:Z780"/>
    <mergeCell ref="AA777:AA780"/>
    <mergeCell ref="Z774:Z776"/>
    <mergeCell ref="AA774:AA776"/>
    <mergeCell ref="AB774:AB776"/>
    <mergeCell ref="AC774:AC776"/>
    <mergeCell ref="AD774:AD776"/>
    <mergeCell ref="D777:D780"/>
    <mergeCell ref="E777:E780"/>
    <mergeCell ref="F777:F780"/>
    <mergeCell ref="G777:G780"/>
    <mergeCell ref="H777:H780"/>
    <mergeCell ref="G774:G776"/>
    <mergeCell ref="H774:H776"/>
    <mergeCell ref="I774:I776"/>
    <mergeCell ref="J774:J776"/>
    <mergeCell ref="L774:L776"/>
    <mergeCell ref="M774:M776"/>
    <mergeCell ref="A774:A802"/>
    <mergeCell ref="B774:B802"/>
    <mergeCell ref="C774:C807"/>
    <mergeCell ref="D774:D776"/>
    <mergeCell ref="E774:E776"/>
    <mergeCell ref="F774:F776"/>
    <mergeCell ref="AD781:AD785"/>
    <mergeCell ref="D786:D790"/>
    <mergeCell ref="E786:E790"/>
    <mergeCell ref="F786:F790"/>
    <mergeCell ref="G786:G787"/>
    <mergeCell ref="H786:H787"/>
    <mergeCell ref="I786:I790"/>
    <mergeCell ref="J786:J790"/>
    <mergeCell ref="L786:L790"/>
    <mergeCell ref="M786:M790"/>
    <mergeCell ref="AA771:AD771"/>
    <mergeCell ref="A772:A773"/>
    <mergeCell ref="B772:B773"/>
    <mergeCell ref="N772:P772"/>
    <mergeCell ref="Q772:S772"/>
    <mergeCell ref="T772:V772"/>
    <mergeCell ref="W772:Y772"/>
    <mergeCell ref="J771:J773"/>
    <mergeCell ref="K771:K773"/>
    <mergeCell ref="L771:L773"/>
    <mergeCell ref="M771:M773"/>
    <mergeCell ref="N771:Y771"/>
    <mergeCell ref="Z771:Z773"/>
    <mergeCell ref="N770:Y770"/>
    <mergeCell ref="AA770:AD770"/>
    <mergeCell ref="A771:B771"/>
    <mergeCell ref="C771:C773"/>
    <mergeCell ref="D771:D773"/>
    <mergeCell ref="E771:E773"/>
    <mergeCell ref="F771:F773"/>
    <mergeCell ref="G771:G773"/>
    <mergeCell ref="H771:H773"/>
    <mergeCell ref="I771:I773"/>
    <mergeCell ref="H766:H767"/>
    <mergeCell ref="AA766:AA767"/>
    <mergeCell ref="AB766:AB767"/>
    <mergeCell ref="AC766:AC767"/>
    <mergeCell ref="AD766:AD767"/>
    <mergeCell ref="A769:AD769"/>
    <mergeCell ref="AD761:AD763"/>
    <mergeCell ref="D764:D767"/>
    <mergeCell ref="E764:E767"/>
    <mergeCell ref="F764:F767"/>
    <mergeCell ref="I764:I767"/>
    <mergeCell ref="J764:J767"/>
    <mergeCell ref="L764:L767"/>
    <mergeCell ref="M764:M767"/>
    <mergeCell ref="Z764:Z767"/>
    <mergeCell ref="G766:G767"/>
    <mergeCell ref="Z758:Z763"/>
    <mergeCell ref="AA758:AA760"/>
    <mergeCell ref="AB758:AB760"/>
    <mergeCell ref="AC758:AC760"/>
    <mergeCell ref="AD758:AD760"/>
    <mergeCell ref="G761:G763"/>
    <mergeCell ref="H761:H763"/>
    <mergeCell ref="AA761:AA763"/>
    <mergeCell ref="AB761:AB763"/>
    <mergeCell ref="AC761:AC763"/>
    <mergeCell ref="A754:A768"/>
    <mergeCell ref="B754:B768"/>
    <mergeCell ref="C754:C768"/>
    <mergeCell ref="AD756:AD757"/>
    <mergeCell ref="D758:D763"/>
    <mergeCell ref="E758:E763"/>
    <mergeCell ref="F758:F763"/>
    <mergeCell ref="G758:G760"/>
    <mergeCell ref="H758:H760"/>
    <mergeCell ref="I758:I763"/>
    <mergeCell ref="J758:J763"/>
    <mergeCell ref="L758:L763"/>
    <mergeCell ref="M758:M763"/>
    <mergeCell ref="Z754:Z757"/>
    <mergeCell ref="AA754:AA755"/>
    <mergeCell ref="AB754:AB755"/>
    <mergeCell ref="AC754:AC755"/>
    <mergeCell ref="AD754:AD755"/>
    <mergeCell ref="G756:G757"/>
    <mergeCell ref="H756:H757"/>
    <mergeCell ref="AA756:AA757"/>
    <mergeCell ref="AB756:AB757"/>
    <mergeCell ref="AC756:AC757"/>
    <mergeCell ref="G754:G755"/>
    <mergeCell ref="H754:H755"/>
    <mergeCell ref="I754:I757"/>
    <mergeCell ref="J754:J757"/>
    <mergeCell ref="L754:L757"/>
    <mergeCell ref="M754:M757"/>
    <mergeCell ref="D754:D757"/>
    <mergeCell ref="E754:E757"/>
    <mergeCell ref="F754:F757"/>
    <mergeCell ref="A752:A753"/>
    <mergeCell ref="B752:B753"/>
    <mergeCell ref="N752:P752"/>
    <mergeCell ref="Q752:S752"/>
    <mergeCell ref="T752:V752"/>
    <mergeCell ref="W752:Y752"/>
    <mergeCell ref="I751:I753"/>
    <mergeCell ref="J751:J753"/>
    <mergeCell ref="K751:K753"/>
    <mergeCell ref="L751:L753"/>
    <mergeCell ref="M751:M753"/>
    <mergeCell ref="N751:Y751"/>
    <mergeCell ref="A749:AD749"/>
    <mergeCell ref="N750:Y750"/>
    <mergeCell ref="AA750:AD750"/>
    <mergeCell ref="A751:B751"/>
    <mergeCell ref="C751:C753"/>
    <mergeCell ref="D751:D753"/>
    <mergeCell ref="E751:E753"/>
    <mergeCell ref="F751:F753"/>
    <mergeCell ref="G751:G753"/>
    <mergeCell ref="H751:H753"/>
    <mergeCell ref="AB743:AB744"/>
    <mergeCell ref="AC743:AC744"/>
    <mergeCell ref="AD743:AD744"/>
    <mergeCell ref="G745:G746"/>
    <mergeCell ref="H745:H746"/>
    <mergeCell ref="AA745:AA746"/>
    <mergeCell ref="AB745:AB746"/>
    <mergeCell ref="AC745:AC746"/>
    <mergeCell ref="AD745:AD746"/>
    <mergeCell ref="I743:I748"/>
    <mergeCell ref="J743:J748"/>
    <mergeCell ref="L743:L748"/>
    <mergeCell ref="M743:M748"/>
    <mergeCell ref="Z743:Z748"/>
    <mergeCell ref="AA743:AA744"/>
    <mergeCell ref="Z751:Z753"/>
    <mergeCell ref="AA751:AD751"/>
    <mergeCell ref="Z740:Z742"/>
    <mergeCell ref="AA740:AA742"/>
    <mergeCell ref="AB740:AB742"/>
    <mergeCell ref="AC740:AC742"/>
    <mergeCell ref="AD740:AD742"/>
    <mergeCell ref="D743:D748"/>
    <mergeCell ref="E743:E748"/>
    <mergeCell ref="F743:F748"/>
    <mergeCell ref="G743:G744"/>
    <mergeCell ref="H743:H744"/>
    <mergeCell ref="AD737:AD739"/>
    <mergeCell ref="D740:D742"/>
    <mergeCell ref="E740:E742"/>
    <mergeCell ref="F740:F742"/>
    <mergeCell ref="G740:G742"/>
    <mergeCell ref="H740:H742"/>
    <mergeCell ref="I740:I742"/>
    <mergeCell ref="J740:J742"/>
    <mergeCell ref="L740:L742"/>
    <mergeCell ref="M740:M742"/>
    <mergeCell ref="L737:L739"/>
    <mergeCell ref="M737:M739"/>
    <mergeCell ref="Z737:Z739"/>
    <mergeCell ref="AA737:AA739"/>
    <mergeCell ref="AB737:AB739"/>
    <mergeCell ref="AC737:AC739"/>
    <mergeCell ref="G747:G748"/>
    <mergeCell ref="H747:H748"/>
    <mergeCell ref="AA747:AA748"/>
    <mergeCell ref="AB747:AB748"/>
    <mergeCell ref="AC747:AC748"/>
    <mergeCell ref="AD747:AD748"/>
    <mergeCell ref="J732:J736"/>
    <mergeCell ref="L732:L736"/>
    <mergeCell ref="M732:M736"/>
    <mergeCell ref="Z732:Z736"/>
    <mergeCell ref="AA732:AA736"/>
    <mergeCell ref="Z728:Z731"/>
    <mergeCell ref="AA728:AA731"/>
    <mergeCell ref="AB728:AB731"/>
    <mergeCell ref="AC728:AC731"/>
    <mergeCell ref="AD728:AD731"/>
    <mergeCell ref="D732:D736"/>
    <mergeCell ref="E732:E736"/>
    <mergeCell ref="F732:F736"/>
    <mergeCell ref="G732:G736"/>
    <mergeCell ref="H732:H736"/>
    <mergeCell ref="G728:G731"/>
    <mergeCell ref="H728:H731"/>
    <mergeCell ref="I728:I731"/>
    <mergeCell ref="J728:J731"/>
    <mergeCell ref="L728:L731"/>
    <mergeCell ref="M728:M731"/>
    <mergeCell ref="A728:A748"/>
    <mergeCell ref="B728:B748"/>
    <mergeCell ref="C728:C748"/>
    <mergeCell ref="D728:D731"/>
    <mergeCell ref="E728:E731"/>
    <mergeCell ref="F728:F731"/>
    <mergeCell ref="N725:Y725"/>
    <mergeCell ref="Z725:Z727"/>
    <mergeCell ref="AA725:AD725"/>
    <mergeCell ref="A726:A727"/>
    <mergeCell ref="B726:B727"/>
    <mergeCell ref="N726:P726"/>
    <mergeCell ref="Q726:S726"/>
    <mergeCell ref="T726:V726"/>
    <mergeCell ref="W726:Y726"/>
    <mergeCell ref="H725:H727"/>
    <mergeCell ref="I725:I727"/>
    <mergeCell ref="J725:J727"/>
    <mergeCell ref="K725:K727"/>
    <mergeCell ref="L725:L727"/>
    <mergeCell ref="M725:M727"/>
    <mergeCell ref="AB732:AB736"/>
    <mergeCell ref="AC732:AC736"/>
    <mergeCell ref="AD732:AD736"/>
    <mergeCell ref="D737:D739"/>
    <mergeCell ref="E737:E739"/>
    <mergeCell ref="F737:F739"/>
    <mergeCell ref="G737:G739"/>
    <mergeCell ref="H737:H739"/>
    <mergeCell ref="I737:I739"/>
    <mergeCell ref="J737:J739"/>
    <mergeCell ref="I732:I736"/>
    <mergeCell ref="N724:Y724"/>
    <mergeCell ref="AA724:AD724"/>
    <mergeCell ref="A725:B725"/>
    <mergeCell ref="C725:C727"/>
    <mergeCell ref="D725:D727"/>
    <mergeCell ref="E725:E727"/>
    <mergeCell ref="F725:F727"/>
    <mergeCell ref="G725:G727"/>
    <mergeCell ref="T720:T722"/>
    <mergeCell ref="U720:U722"/>
    <mergeCell ref="V720:V722"/>
    <mergeCell ref="W720:W722"/>
    <mergeCell ref="X720:X722"/>
    <mergeCell ref="Y720:Y722"/>
    <mergeCell ref="AD717:AD719"/>
    <mergeCell ref="G720:G722"/>
    <mergeCell ref="H720:H722"/>
    <mergeCell ref="K720:K722"/>
    <mergeCell ref="N720:N722"/>
    <mergeCell ref="O720:O722"/>
    <mergeCell ref="P720:P722"/>
    <mergeCell ref="Q720:Q722"/>
    <mergeCell ref="R720:R722"/>
    <mergeCell ref="S720:S722"/>
    <mergeCell ref="X717:X719"/>
    <mergeCell ref="Y717:Y719"/>
    <mergeCell ref="Z717:Z722"/>
    <mergeCell ref="AA717:AA719"/>
    <mergeCell ref="AB717:AB719"/>
    <mergeCell ref="AC717:AC719"/>
    <mergeCell ref="AC720:AC722"/>
    <mergeCell ref="R717:R719"/>
    <mergeCell ref="Q717:Q719"/>
    <mergeCell ref="AC715:AC716"/>
    <mergeCell ref="AD715:AD716"/>
    <mergeCell ref="AD720:AD722"/>
    <mergeCell ref="A723:AD723"/>
    <mergeCell ref="D717:D722"/>
    <mergeCell ref="E717:E722"/>
    <mergeCell ref="F717:F722"/>
    <mergeCell ref="G717:G719"/>
    <mergeCell ref="H717:H719"/>
    <mergeCell ref="I717:I722"/>
    <mergeCell ref="J717:J722"/>
    <mergeCell ref="K717:K719"/>
    <mergeCell ref="V715:V716"/>
    <mergeCell ref="W715:W716"/>
    <mergeCell ref="X715:X716"/>
    <mergeCell ref="Y715:Y716"/>
    <mergeCell ref="AA715:AA716"/>
    <mergeCell ref="AB715:AB716"/>
    <mergeCell ref="G715:G716"/>
    <mergeCell ref="H715:H716"/>
    <mergeCell ref="N715:N716"/>
    <mergeCell ref="O715:O716"/>
    <mergeCell ref="P715:P716"/>
    <mergeCell ref="Q715:Q716"/>
    <mergeCell ref="AA720:AA722"/>
    <mergeCell ref="AB720:AB722"/>
    <mergeCell ref="AD708:AD710"/>
    <mergeCell ref="G711:G712"/>
    <mergeCell ref="H711:H712"/>
    <mergeCell ref="AA711:AA712"/>
    <mergeCell ref="AB711:AB712"/>
    <mergeCell ref="AC711:AC712"/>
    <mergeCell ref="AD711:AD712"/>
    <mergeCell ref="L708:L716"/>
    <mergeCell ref="M708:M716"/>
    <mergeCell ref="Z708:Z716"/>
    <mergeCell ref="AA708:AA710"/>
    <mergeCell ref="AB708:AB710"/>
    <mergeCell ref="AC708:AC710"/>
    <mergeCell ref="R715:R716"/>
    <mergeCell ref="S715:S716"/>
    <mergeCell ref="T715:T716"/>
    <mergeCell ref="U715:U716"/>
    <mergeCell ref="S717:S719"/>
    <mergeCell ref="T717:T719"/>
    <mergeCell ref="U717:U719"/>
    <mergeCell ref="V717:V719"/>
    <mergeCell ref="W717:W719"/>
    <mergeCell ref="L717:L722"/>
    <mergeCell ref="M717:M722"/>
    <mergeCell ref="N717:N719"/>
    <mergeCell ref="O717:O719"/>
    <mergeCell ref="P717:P719"/>
    <mergeCell ref="AB706:AB707"/>
    <mergeCell ref="AC706:AC707"/>
    <mergeCell ref="AD706:AD707"/>
    <mergeCell ref="D708:D716"/>
    <mergeCell ref="E708:E716"/>
    <mergeCell ref="F708:F716"/>
    <mergeCell ref="G708:G710"/>
    <mergeCell ref="H708:H710"/>
    <mergeCell ref="I708:I716"/>
    <mergeCell ref="J708:J716"/>
    <mergeCell ref="I706:I707"/>
    <mergeCell ref="J706:J707"/>
    <mergeCell ref="L706:L707"/>
    <mergeCell ref="M706:M707"/>
    <mergeCell ref="Z706:Z707"/>
    <mergeCell ref="AA706:AA707"/>
    <mergeCell ref="Z704:Z705"/>
    <mergeCell ref="AA704:AA705"/>
    <mergeCell ref="AB704:AB705"/>
    <mergeCell ref="AC704:AC705"/>
    <mergeCell ref="AD704:AD705"/>
    <mergeCell ref="D706:D707"/>
    <mergeCell ref="E706:E707"/>
    <mergeCell ref="F706:F707"/>
    <mergeCell ref="G706:G707"/>
    <mergeCell ref="H706:H707"/>
    <mergeCell ref="G713:G714"/>
    <mergeCell ref="H713:H714"/>
    <mergeCell ref="AA713:AA714"/>
    <mergeCell ref="AB713:AB714"/>
    <mergeCell ref="AC713:AC714"/>
    <mergeCell ref="AD713:AD714"/>
    <mergeCell ref="Z700:Z703"/>
    <mergeCell ref="D704:D705"/>
    <mergeCell ref="E704:E705"/>
    <mergeCell ref="F704:F705"/>
    <mergeCell ref="G704:G705"/>
    <mergeCell ref="H704:H705"/>
    <mergeCell ref="I704:I705"/>
    <mergeCell ref="J704:J705"/>
    <mergeCell ref="L704:L705"/>
    <mergeCell ref="M704:M705"/>
    <mergeCell ref="AB698:AB699"/>
    <mergeCell ref="AC698:AC699"/>
    <mergeCell ref="AD698:AD699"/>
    <mergeCell ref="D700:D703"/>
    <mergeCell ref="E700:E703"/>
    <mergeCell ref="F700:F703"/>
    <mergeCell ref="I700:I703"/>
    <mergeCell ref="J700:J703"/>
    <mergeCell ref="L700:L703"/>
    <mergeCell ref="M700:M703"/>
    <mergeCell ref="L697:L699"/>
    <mergeCell ref="M697:M699"/>
    <mergeCell ref="Z697:Z699"/>
    <mergeCell ref="G698:G699"/>
    <mergeCell ref="H698:H699"/>
    <mergeCell ref="AA698:AA699"/>
    <mergeCell ref="Z694:Z696"/>
    <mergeCell ref="AA694:AA696"/>
    <mergeCell ref="AB694:AB696"/>
    <mergeCell ref="AC694:AC696"/>
    <mergeCell ref="AD694:AD696"/>
    <mergeCell ref="D697:D699"/>
    <mergeCell ref="E697:E699"/>
    <mergeCell ref="F697:F699"/>
    <mergeCell ref="I697:I699"/>
    <mergeCell ref="J697:J699"/>
    <mergeCell ref="AD692:AD693"/>
    <mergeCell ref="D694:D696"/>
    <mergeCell ref="E694:E696"/>
    <mergeCell ref="F694:F696"/>
    <mergeCell ref="G694:G696"/>
    <mergeCell ref="H694:H696"/>
    <mergeCell ref="I694:I696"/>
    <mergeCell ref="J694:J696"/>
    <mergeCell ref="L694:L696"/>
    <mergeCell ref="M694:M696"/>
    <mergeCell ref="L692:L693"/>
    <mergeCell ref="M692:M693"/>
    <mergeCell ref="Z692:Z693"/>
    <mergeCell ref="AA692:AA693"/>
    <mergeCell ref="AB692:AB693"/>
    <mergeCell ref="AC692:AC693"/>
    <mergeCell ref="F692:F693"/>
    <mergeCell ref="G692:G693"/>
    <mergeCell ref="H692:H693"/>
    <mergeCell ref="I692:I693"/>
    <mergeCell ref="J692:J693"/>
    <mergeCell ref="I689:I691"/>
    <mergeCell ref="J689:J691"/>
    <mergeCell ref="L689:L691"/>
    <mergeCell ref="M689:M691"/>
    <mergeCell ref="Z689:Z691"/>
    <mergeCell ref="AA689:AA691"/>
    <mergeCell ref="Z686:Z688"/>
    <mergeCell ref="AA686:AA688"/>
    <mergeCell ref="AB686:AB688"/>
    <mergeCell ref="AC686:AC688"/>
    <mergeCell ref="AD686:AD688"/>
    <mergeCell ref="D689:D691"/>
    <mergeCell ref="E689:E691"/>
    <mergeCell ref="F689:F691"/>
    <mergeCell ref="G689:G691"/>
    <mergeCell ref="H689:H691"/>
    <mergeCell ref="G686:G688"/>
    <mergeCell ref="H686:H688"/>
    <mergeCell ref="I686:I688"/>
    <mergeCell ref="J686:J688"/>
    <mergeCell ref="L686:L688"/>
    <mergeCell ref="M686:M688"/>
    <mergeCell ref="A686:A722"/>
    <mergeCell ref="B686:B722"/>
    <mergeCell ref="C686:C722"/>
    <mergeCell ref="D686:D688"/>
    <mergeCell ref="E686:E688"/>
    <mergeCell ref="F686:F688"/>
    <mergeCell ref="N683:Y683"/>
    <mergeCell ref="Z683:Z685"/>
    <mergeCell ref="AA683:AD683"/>
    <mergeCell ref="A684:A685"/>
    <mergeCell ref="B684:B685"/>
    <mergeCell ref="N684:P684"/>
    <mergeCell ref="Q684:S684"/>
    <mergeCell ref="T684:V684"/>
    <mergeCell ref="W684:Y684"/>
    <mergeCell ref="H683:H685"/>
    <mergeCell ref="I683:I685"/>
    <mergeCell ref="J683:J685"/>
    <mergeCell ref="K683:K685"/>
    <mergeCell ref="L683:L685"/>
    <mergeCell ref="M683:M685"/>
    <mergeCell ref="A683:B683"/>
    <mergeCell ref="C683:C685"/>
    <mergeCell ref="D683:D685"/>
    <mergeCell ref="E683:E685"/>
    <mergeCell ref="F683:F685"/>
    <mergeCell ref="G683:G685"/>
    <mergeCell ref="AB689:AB691"/>
    <mergeCell ref="AC689:AC691"/>
    <mergeCell ref="AD689:AD691"/>
    <mergeCell ref="D692:D693"/>
    <mergeCell ref="E692:E693"/>
    <mergeCell ref="AC676:AC680"/>
    <mergeCell ref="AD676:AD680"/>
    <mergeCell ref="K678:K680"/>
    <mergeCell ref="A681:AD681"/>
    <mergeCell ref="N682:Y682"/>
    <mergeCell ref="AA682:AD682"/>
    <mergeCell ref="K676:K677"/>
    <mergeCell ref="L676:L680"/>
    <mergeCell ref="M676:M680"/>
    <mergeCell ref="Z676:Z680"/>
    <mergeCell ref="AA676:AA680"/>
    <mergeCell ref="AB676:AB680"/>
    <mergeCell ref="AC671:AC675"/>
    <mergeCell ref="AD671:AD675"/>
    <mergeCell ref="K673:K675"/>
    <mergeCell ref="D676:D680"/>
    <mergeCell ref="E676:E680"/>
    <mergeCell ref="F676:F680"/>
    <mergeCell ref="G676:G680"/>
    <mergeCell ref="H676:H680"/>
    <mergeCell ref="I676:I680"/>
    <mergeCell ref="J676:J680"/>
    <mergeCell ref="K671:K672"/>
    <mergeCell ref="L671:L675"/>
    <mergeCell ref="M671:M675"/>
    <mergeCell ref="Z671:Z675"/>
    <mergeCell ref="AA671:AA675"/>
    <mergeCell ref="AB671:AB675"/>
    <mergeCell ref="A622:A680"/>
    <mergeCell ref="B622:B680"/>
    <mergeCell ref="C622:C680"/>
    <mergeCell ref="D622:D624"/>
    <mergeCell ref="AC666:AC670"/>
    <mergeCell ref="AD666:AD670"/>
    <mergeCell ref="K668:K670"/>
    <mergeCell ref="D671:D675"/>
    <mergeCell ref="E671:E675"/>
    <mergeCell ref="F671:F675"/>
    <mergeCell ref="G671:G675"/>
    <mergeCell ref="H671:H675"/>
    <mergeCell ref="I671:I675"/>
    <mergeCell ref="J671:J675"/>
    <mergeCell ref="K666:K667"/>
    <mergeCell ref="L666:L670"/>
    <mergeCell ref="M666:M670"/>
    <mergeCell ref="Z666:Z670"/>
    <mergeCell ref="AA666:AA670"/>
    <mergeCell ref="AB666:AB670"/>
    <mergeCell ref="AB662:AB665"/>
    <mergeCell ref="AC662:AC665"/>
    <mergeCell ref="AD662:AD665"/>
    <mergeCell ref="D666:D670"/>
    <mergeCell ref="E666:E670"/>
    <mergeCell ref="F666:F670"/>
    <mergeCell ref="G666:G670"/>
    <mergeCell ref="H666:H670"/>
    <mergeCell ref="I666:I670"/>
    <mergeCell ref="J666:J670"/>
    <mergeCell ref="I662:I665"/>
    <mergeCell ref="J662:J665"/>
    <mergeCell ref="L662:L665"/>
    <mergeCell ref="M662:M665"/>
    <mergeCell ref="Z662:Z665"/>
    <mergeCell ref="AA662:AA665"/>
    <mergeCell ref="Z657:Z661"/>
    <mergeCell ref="AA657:AA661"/>
    <mergeCell ref="AB657:AB661"/>
    <mergeCell ref="AC657:AC661"/>
    <mergeCell ref="AD657:AD661"/>
    <mergeCell ref="D662:D665"/>
    <mergeCell ref="E662:E665"/>
    <mergeCell ref="F662:F665"/>
    <mergeCell ref="G662:G665"/>
    <mergeCell ref="H662:H665"/>
    <mergeCell ref="AD652:AD656"/>
    <mergeCell ref="D657:D661"/>
    <mergeCell ref="E657:E661"/>
    <mergeCell ref="F657:F661"/>
    <mergeCell ref="G657:G661"/>
    <mergeCell ref="H657:H661"/>
    <mergeCell ref="I657:I661"/>
    <mergeCell ref="J657:J661"/>
    <mergeCell ref="L657:L661"/>
    <mergeCell ref="M657:M661"/>
    <mergeCell ref="L652:L656"/>
    <mergeCell ref="M652:M656"/>
    <mergeCell ref="Z652:Z656"/>
    <mergeCell ref="AA652:AA656"/>
    <mergeCell ref="AB652:AB656"/>
    <mergeCell ref="AC652:AC656"/>
    <mergeCell ref="AB648:AB651"/>
    <mergeCell ref="AC648:AC651"/>
    <mergeCell ref="AD648:AD651"/>
    <mergeCell ref="D652:D656"/>
    <mergeCell ref="E652:E656"/>
    <mergeCell ref="F652:F656"/>
    <mergeCell ref="G652:G656"/>
    <mergeCell ref="H652:H656"/>
    <mergeCell ref="I652:I656"/>
    <mergeCell ref="J652:J656"/>
    <mergeCell ref="I648:I651"/>
    <mergeCell ref="J648:J651"/>
    <mergeCell ref="L648:L651"/>
    <mergeCell ref="M648:M651"/>
    <mergeCell ref="Z648:Z651"/>
    <mergeCell ref="AA648:AA651"/>
    <mergeCell ref="Z642:Z647"/>
    <mergeCell ref="AA642:AA647"/>
    <mergeCell ref="AB642:AB647"/>
    <mergeCell ref="AC642:AC647"/>
    <mergeCell ref="AD642:AD647"/>
    <mergeCell ref="D648:D651"/>
    <mergeCell ref="E648:E651"/>
    <mergeCell ref="F648:F651"/>
    <mergeCell ref="G648:G651"/>
    <mergeCell ref="H648:H651"/>
    <mergeCell ref="AD639:AD640"/>
    <mergeCell ref="D642:D647"/>
    <mergeCell ref="E642:E647"/>
    <mergeCell ref="F642:F647"/>
    <mergeCell ref="G642:G647"/>
    <mergeCell ref="H642:H647"/>
    <mergeCell ref="I642:I647"/>
    <mergeCell ref="J642:J647"/>
    <mergeCell ref="L642:L647"/>
    <mergeCell ref="M642:M647"/>
    <mergeCell ref="L639:L641"/>
    <mergeCell ref="M639:M641"/>
    <mergeCell ref="Z639:Z641"/>
    <mergeCell ref="AA639:AA640"/>
    <mergeCell ref="AB639:AB640"/>
    <mergeCell ref="AC639:AC640"/>
    <mergeCell ref="AB635:AB638"/>
    <mergeCell ref="AC635:AC638"/>
    <mergeCell ref="AD635:AD638"/>
    <mergeCell ref="D639:D641"/>
    <mergeCell ref="E639:E641"/>
    <mergeCell ref="F639:F641"/>
    <mergeCell ref="G639:G640"/>
    <mergeCell ref="H639:H640"/>
    <mergeCell ref="I639:I641"/>
    <mergeCell ref="J639:J641"/>
    <mergeCell ref="I635:I638"/>
    <mergeCell ref="J635:J638"/>
    <mergeCell ref="L635:L638"/>
    <mergeCell ref="M635:M638"/>
    <mergeCell ref="Z635:Z638"/>
    <mergeCell ref="AA635:AA638"/>
    <mergeCell ref="Z632:Z634"/>
    <mergeCell ref="AA632:AA634"/>
    <mergeCell ref="AB632:AB634"/>
    <mergeCell ref="AC632:AC634"/>
    <mergeCell ref="AD632:AD634"/>
    <mergeCell ref="D635:D638"/>
    <mergeCell ref="E635:E638"/>
    <mergeCell ref="F635:F638"/>
    <mergeCell ref="G635:G638"/>
    <mergeCell ref="H635:H638"/>
    <mergeCell ref="AD627:AD631"/>
    <mergeCell ref="D632:D634"/>
    <mergeCell ref="E632:E634"/>
    <mergeCell ref="F632:F634"/>
    <mergeCell ref="G632:G634"/>
    <mergeCell ref="H632:H634"/>
    <mergeCell ref="I632:I634"/>
    <mergeCell ref="J632:J634"/>
    <mergeCell ref="L632:L634"/>
    <mergeCell ref="M632:M634"/>
    <mergeCell ref="L627:L631"/>
    <mergeCell ref="M627:M631"/>
    <mergeCell ref="Z627:Z631"/>
    <mergeCell ref="AA627:AA631"/>
    <mergeCell ref="AB627:AB631"/>
    <mergeCell ref="AC627:AC631"/>
    <mergeCell ref="AB625:AB626"/>
    <mergeCell ref="AC625:AC626"/>
    <mergeCell ref="AD625:AD626"/>
    <mergeCell ref="D627:D631"/>
    <mergeCell ref="E627:E631"/>
    <mergeCell ref="F627:F631"/>
    <mergeCell ref="G627:G631"/>
    <mergeCell ref="H627:H631"/>
    <mergeCell ref="I627:I631"/>
    <mergeCell ref="J627:J631"/>
    <mergeCell ref="I625:I626"/>
    <mergeCell ref="J625:J626"/>
    <mergeCell ref="L625:L626"/>
    <mergeCell ref="M625:M626"/>
    <mergeCell ref="Z625:Z626"/>
    <mergeCell ref="AA625:AA626"/>
    <mergeCell ref="Z622:Z624"/>
    <mergeCell ref="AA622:AA624"/>
    <mergeCell ref="AB622:AB624"/>
    <mergeCell ref="AC622:AC624"/>
    <mergeCell ref="AD622:AD624"/>
    <mergeCell ref="D625:D626"/>
    <mergeCell ref="E625:E626"/>
    <mergeCell ref="F625:F626"/>
    <mergeCell ref="G625:G626"/>
    <mergeCell ref="H625:H626"/>
    <mergeCell ref="G622:G624"/>
    <mergeCell ref="H622:H624"/>
    <mergeCell ref="I622:I624"/>
    <mergeCell ref="J622:J624"/>
    <mergeCell ref="L622:L624"/>
    <mergeCell ref="M622:M624"/>
    <mergeCell ref="E622:E624"/>
    <mergeCell ref="F622:F624"/>
    <mergeCell ref="AA619:AD619"/>
    <mergeCell ref="A620:A621"/>
    <mergeCell ref="B620:B621"/>
    <mergeCell ref="N620:P620"/>
    <mergeCell ref="Q620:S620"/>
    <mergeCell ref="T620:V620"/>
    <mergeCell ref="W620:Y620"/>
    <mergeCell ref="J619:J621"/>
    <mergeCell ref="K619:K621"/>
    <mergeCell ref="L619:L621"/>
    <mergeCell ref="M619:M621"/>
    <mergeCell ref="N619:Y619"/>
    <mergeCell ref="Z619:Z621"/>
    <mergeCell ref="N618:Y618"/>
    <mergeCell ref="AA618:AD618"/>
    <mergeCell ref="A619:B619"/>
    <mergeCell ref="C619:C621"/>
    <mergeCell ref="D619:D621"/>
    <mergeCell ref="E619:E621"/>
    <mergeCell ref="F619:F621"/>
    <mergeCell ref="G619:G621"/>
    <mergeCell ref="H619:H621"/>
    <mergeCell ref="I619:I621"/>
    <mergeCell ref="Z614:Z616"/>
    <mergeCell ref="AA614:AA616"/>
    <mergeCell ref="AB614:AB616"/>
    <mergeCell ref="AC614:AC616"/>
    <mergeCell ref="AD614:AD616"/>
    <mergeCell ref="A617:AD617"/>
    <mergeCell ref="AD609:AD613"/>
    <mergeCell ref="D614:D616"/>
    <mergeCell ref="E614:E616"/>
    <mergeCell ref="F614:F616"/>
    <mergeCell ref="G614:G616"/>
    <mergeCell ref="H614:H616"/>
    <mergeCell ref="I614:I616"/>
    <mergeCell ref="J614:J616"/>
    <mergeCell ref="L614:L616"/>
    <mergeCell ref="M614:M616"/>
    <mergeCell ref="L609:L613"/>
    <mergeCell ref="M609:M613"/>
    <mergeCell ref="Z609:Z613"/>
    <mergeCell ref="AA609:AA613"/>
    <mergeCell ref="AB609:AB613"/>
    <mergeCell ref="AC609:AC613"/>
    <mergeCell ref="E609:E613"/>
    <mergeCell ref="F609:F613"/>
    <mergeCell ref="G609:G613"/>
    <mergeCell ref="H609:H613"/>
    <mergeCell ref="I609:I613"/>
    <mergeCell ref="J609:J613"/>
    <mergeCell ref="A583:A616"/>
    <mergeCell ref="B583:B616"/>
    <mergeCell ref="C583:C616"/>
    <mergeCell ref="D609:D613"/>
    <mergeCell ref="AB597:AB600"/>
    <mergeCell ref="AC597:AC600"/>
    <mergeCell ref="AD597:AD600"/>
    <mergeCell ref="D601:D603"/>
    <mergeCell ref="E601:E603"/>
    <mergeCell ref="F601:F603"/>
    <mergeCell ref="AB604:AB606"/>
    <mergeCell ref="AC604:AC606"/>
    <mergeCell ref="AD604:AD606"/>
    <mergeCell ref="G607:G608"/>
    <mergeCell ref="H607:H608"/>
    <mergeCell ref="AA607:AA608"/>
    <mergeCell ref="AB607:AB608"/>
    <mergeCell ref="AC607:AC608"/>
    <mergeCell ref="AD607:AD608"/>
    <mergeCell ref="I604:I608"/>
    <mergeCell ref="J604:J608"/>
    <mergeCell ref="L604:L608"/>
    <mergeCell ref="M604:M608"/>
    <mergeCell ref="Z604:Z608"/>
    <mergeCell ref="AA604:AA606"/>
    <mergeCell ref="Z601:Z603"/>
    <mergeCell ref="AA601:AA603"/>
    <mergeCell ref="AB601:AB603"/>
    <mergeCell ref="AC601:AC603"/>
    <mergeCell ref="AD601:AD603"/>
    <mergeCell ref="G593:G596"/>
    <mergeCell ref="H593:H596"/>
    <mergeCell ref="I593:I596"/>
    <mergeCell ref="D604:D608"/>
    <mergeCell ref="E604:E608"/>
    <mergeCell ref="F604:F608"/>
    <mergeCell ref="G604:G606"/>
    <mergeCell ref="H604:H606"/>
    <mergeCell ref="G601:G603"/>
    <mergeCell ref="H601:H603"/>
    <mergeCell ref="I601:I603"/>
    <mergeCell ref="J601:J603"/>
    <mergeCell ref="L601:L603"/>
    <mergeCell ref="M601:M603"/>
    <mergeCell ref="M597:M600"/>
    <mergeCell ref="Z597:Z600"/>
    <mergeCell ref="AA597:AA600"/>
    <mergeCell ref="G583:G585"/>
    <mergeCell ref="H583:H585"/>
    <mergeCell ref="I583:I588"/>
    <mergeCell ref="J583:J588"/>
    <mergeCell ref="L583:L588"/>
    <mergeCell ref="M583:M588"/>
    <mergeCell ref="D583:D588"/>
    <mergeCell ref="E583:E588"/>
    <mergeCell ref="F583:F588"/>
    <mergeCell ref="AC593:AC596"/>
    <mergeCell ref="AD593:AD596"/>
    <mergeCell ref="D597:D600"/>
    <mergeCell ref="E597:E600"/>
    <mergeCell ref="F597:F600"/>
    <mergeCell ref="G597:G600"/>
    <mergeCell ref="H597:H600"/>
    <mergeCell ref="I597:I600"/>
    <mergeCell ref="J597:J600"/>
    <mergeCell ref="L597:L600"/>
    <mergeCell ref="J593:J596"/>
    <mergeCell ref="L593:L596"/>
    <mergeCell ref="M593:M596"/>
    <mergeCell ref="Z593:Z596"/>
    <mergeCell ref="AA593:AA596"/>
    <mergeCell ref="AB593:AB596"/>
    <mergeCell ref="AA589:AA592"/>
    <mergeCell ref="AB589:AB592"/>
    <mergeCell ref="AC589:AC592"/>
    <mergeCell ref="AD589:AD592"/>
    <mergeCell ref="D593:D596"/>
    <mergeCell ref="E593:E596"/>
    <mergeCell ref="F593:F596"/>
    <mergeCell ref="AA579:AD579"/>
    <mergeCell ref="A580:B580"/>
    <mergeCell ref="C580:C582"/>
    <mergeCell ref="D580:D582"/>
    <mergeCell ref="E580:E582"/>
    <mergeCell ref="F580:F582"/>
    <mergeCell ref="J574:J577"/>
    <mergeCell ref="L574:L577"/>
    <mergeCell ref="M574:M577"/>
    <mergeCell ref="Z574:Z577"/>
    <mergeCell ref="AA574:AA577"/>
    <mergeCell ref="AB574:AB577"/>
    <mergeCell ref="AD586:AD588"/>
    <mergeCell ref="D589:D592"/>
    <mergeCell ref="E589:E592"/>
    <mergeCell ref="F589:F592"/>
    <mergeCell ref="G589:G592"/>
    <mergeCell ref="H589:H592"/>
    <mergeCell ref="I589:I592"/>
    <mergeCell ref="J589:J592"/>
    <mergeCell ref="L589:L592"/>
    <mergeCell ref="M589:M592"/>
    <mergeCell ref="Z583:Z588"/>
    <mergeCell ref="AA583:AA585"/>
    <mergeCell ref="AB583:AB585"/>
    <mergeCell ref="AC583:AC585"/>
    <mergeCell ref="AD583:AD585"/>
    <mergeCell ref="G586:G588"/>
    <mergeCell ref="H586:H588"/>
    <mergeCell ref="AA586:AA588"/>
    <mergeCell ref="AB586:AB588"/>
    <mergeCell ref="AC586:AC588"/>
    <mergeCell ref="M571:M573"/>
    <mergeCell ref="Z571:Z572"/>
    <mergeCell ref="AA571:AA572"/>
    <mergeCell ref="AB571:AB572"/>
    <mergeCell ref="AC571:AC572"/>
    <mergeCell ref="AD571:AD572"/>
    <mergeCell ref="F571:F573"/>
    <mergeCell ref="G571:G572"/>
    <mergeCell ref="H571:H572"/>
    <mergeCell ref="I571:I573"/>
    <mergeCell ref="J571:J573"/>
    <mergeCell ref="L571:L573"/>
    <mergeCell ref="M580:M582"/>
    <mergeCell ref="N580:Y580"/>
    <mergeCell ref="Z580:Z582"/>
    <mergeCell ref="AA580:AD580"/>
    <mergeCell ref="A581:A582"/>
    <mergeCell ref="B581:B582"/>
    <mergeCell ref="N581:P581"/>
    <mergeCell ref="Q581:S581"/>
    <mergeCell ref="T581:V581"/>
    <mergeCell ref="W581:Y581"/>
    <mergeCell ref="G580:G582"/>
    <mergeCell ref="H580:H582"/>
    <mergeCell ref="I580:I582"/>
    <mergeCell ref="J580:J582"/>
    <mergeCell ref="K580:K582"/>
    <mergeCell ref="L580:L582"/>
    <mergeCell ref="AC574:AC577"/>
    <mergeCell ref="AD574:AD577"/>
    <mergeCell ref="A578:AD578"/>
    <mergeCell ref="N579:Y579"/>
    <mergeCell ref="Z567:Z570"/>
    <mergeCell ref="AA567:AA570"/>
    <mergeCell ref="AB567:AB570"/>
    <mergeCell ref="AC567:AC570"/>
    <mergeCell ref="AD567:AD570"/>
    <mergeCell ref="A571:A577"/>
    <mergeCell ref="B571:B577"/>
    <mergeCell ref="C571:C577"/>
    <mergeCell ref="D571:D573"/>
    <mergeCell ref="E571:E573"/>
    <mergeCell ref="AD562:AD566"/>
    <mergeCell ref="D567:D570"/>
    <mergeCell ref="E567:E570"/>
    <mergeCell ref="F567:F570"/>
    <mergeCell ref="G567:G570"/>
    <mergeCell ref="H567:H570"/>
    <mergeCell ref="I567:I570"/>
    <mergeCell ref="J567:J570"/>
    <mergeCell ref="L567:L570"/>
    <mergeCell ref="M567:M570"/>
    <mergeCell ref="L562:L566"/>
    <mergeCell ref="M562:M566"/>
    <mergeCell ref="Z562:Z566"/>
    <mergeCell ref="AA562:AA566"/>
    <mergeCell ref="AB562:AB566"/>
    <mergeCell ref="AC562:AC566"/>
    <mergeCell ref="D574:D577"/>
    <mergeCell ref="E574:E577"/>
    <mergeCell ref="F574:F577"/>
    <mergeCell ref="G574:G577"/>
    <mergeCell ref="H574:H577"/>
    <mergeCell ref="I574:I577"/>
    <mergeCell ref="AB558:AB561"/>
    <mergeCell ref="AC558:AC561"/>
    <mergeCell ref="AD558:AD561"/>
    <mergeCell ref="D562:D566"/>
    <mergeCell ref="E562:E566"/>
    <mergeCell ref="F562:F566"/>
    <mergeCell ref="G562:G566"/>
    <mergeCell ref="H562:H566"/>
    <mergeCell ref="I562:I566"/>
    <mergeCell ref="J562:J566"/>
    <mergeCell ref="I558:I561"/>
    <mergeCell ref="J558:J561"/>
    <mergeCell ref="L558:L561"/>
    <mergeCell ref="M558:M561"/>
    <mergeCell ref="Z558:Z561"/>
    <mergeCell ref="AA558:AA561"/>
    <mergeCell ref="Z554:Z557"/>
    <mergeCell ref="AA554:AA557"/>
    <mergeCell ref="AB554:AB557"/>
    <mergeCell ref="AC554:AC557"/>
    <mergeCell ref="AD554:AD557"/>
    <mergeCell ref="D558:D561"/>
    <mergeCell ref="E558:E561"/>
    <mergeCell ref="F558:F561"/>
    <mergeCell ref="G558:G561"/>
    <mergeCell ref="H558:H561"/>
    <mergeCell ref="G554:G557"/>
    <mergeCell ref="H554:H557"/>
    <mergeCell ref="I554:I557"/>
    <mergeCell ref="J554:J557"/>
    <mergeCell ref="L554:L557"/>
    <mergeCell ref="M554:M557"/>
    <mergeCell ref="AD549:AD551"/>
    <mergeCell ref="G552:G553"/>
    <mergeCell ref="H552:H553"/>
    <mergeCell ref="AA552:AA553"/>
    <mergeCell ref="AB552:AB553"/>
    <mergeCell ref="AC552:AC553"/>
    <mergeCell ref="AD552:AD553"/>
    <mergeCell ref="L549:L553"/>
    <mergeCell ref="M549:M553"/>
    <mergeCell ref="Z549:Z553"/>
    <mergeCell ref="AA549:AA551"/>
    <mergeCell ref="AB549:AB551"/>
    <mergeCell ref="AC549:AC551"/>
    <mergeCell ref="AB544:AB548"/>
    <mergeCell ref="AC544:AC548"/>
    <mergeCell ref="AD544:AD548"/>
    <mergeCell ref="D549:D553"/>
    <mergeCell ref="E549:E553"/>
    <mergeCell ref="F549:F553"/>
    <mergeCell ref="G549:G551"/>
    <mergeCell ref="H549:H551"/>
    <mergeCell ref="I549:I553"/>
    <mergeCell ref="J549:J553"/>
    <mergeCell ref="I544:I548"/>
    <mergeCell ref="J544:J548"/>
    <mergeCell ref="L544:L548"/>
    <mergeCell ref="M544:M548"/>
    <mergeCell ref="Z544:Z548"/>
    <mergeCell ref="AA544:AA548"/>
    <mergeCell ref="Z541:Z543"/>
    <mergeCell ref="AA541:AA543"/>
    <mergeCell ref="AB541:AB543"/>
    <mergeCell ref="AC541:AC543"/>
    <mergeCell ref="AD541:AD543"/>
    <mergeCell ref="D544:D548"/>
    <mergeCell ref="E544:E548"/>
    <mergeCell ref="F544:F548"/>
    <mergeCell ref="G544:G548"/>
    <mergeCell ref="H544:H548"/>
    <mergeCell ref="AD538:AD540"/>
    <mergeCell ref="D541:D543"/>
    <mergeCell ref="E541:E543"/>
    <mergeCell ref="F541:F543"/>
    <mergeCell ref="G541:G543"/>
    <mergeCell ref="H541:H543"/>
    <mergeCell ref="I541:I543"/>
    <mergeCell ref="J541:J543"/>
    <mergeCell ref="L541:L543"/>
    <mergeCell ref="M541:M543"/>
    <mergeCell ref="L538:L540"/>
    <mergeCell ref="M538:M540"/>
    <mergeCell ref="Z538:Z540"/>
    <mergeCell ref="AA538:AA540"/>
    <mergeCell ref="AB538:AB540"/>
    <mergeCell ref="AC538:AC540"/>
    <mergeCell ref="AB534:AB537"/>
    <mergeCell ref="AC534:AC537"/>
    <mergeCell ref="AD534:AD537"/>
    <mergeCell ref="D538:D540"/>
    <mergeCell ref="E538:E540"/>
    <mergeCell ref="F538:F540"/>
    <mergeCell ref="G538:G540"/>
    <mergeCell ref="H538:H540"/>
    <mergeCell ref="I538:I540"/>
    <mergeCell ref="J538:J540"/>
    <mergeCell ref="I534:I537"/>
    <mergeCell ref="J534:J537"/>
    <mergeCell ref="L534:L537"/>
    <mergeCell ref="M534:M537"/>
    <mergeCell ref="Z534:Z537"/>
    <mergeCell ref="AA534:AA537"/>
    <mergeCell ref="Z529:Z533"/>
    <mergeCell ref="AA529:AA533"/>
    <mergeCell ref="AB529:AB533"/>
    <mergeCell ref="AC529:AC533"/>
    <mergeCell ref="AD529:AD533"/>
    <mergeCell ref="D534:D537"/>
    <mergeCell ref="E534:E537"/>
    <mergeCell ref="F534:F537"/>
    <mergeCell ref="G534:G537"/>
    <mergeCell ref="H534:H537"/>
    <mergeCell ref="AD526:AD528"/>
    <mergeCell ref="D529:D533"/>
    <mergeCell ref="E529:E533"/>
    <mergeCell ref="F529:F533"/>
    <mergeCell ref="G529:G533"/>
    <mergeCell ref="H529:H533"/>
    <mergeCell ref="I529:I533"/>
    <mergeCell ref="J529:J533"/>
    <mergeCell ref="L529:L533"/>
    <mergeCell ref="M529:M533"/>
    <mergeCell ref="L526:L528"/>
    <mergeCell ref="M526:M528"/>
    <mergeCell ref="Z526:Z528"/>
    <mergeCell ref="AA526:AA528"/>
    <mergeCell ref="AB526:AB528"/>
    <mergeCell ref="AC526:AC528"/>
    <mergeCell ref="AB522:AB525"/>
    <mergeCell ref="AC522:AC525"/>
    <mergeCell ref="AD522:AD525"/>
    <mergeCell ref="D526:D528"/>
    <mergeCell ref="E526:E528"/>
    <mergeCell ref="F526:F528"/>
    <mergeCell ref="G526:G528"/>
    <mergeCell ref="H526:H528"/>
    <mergeCell ref="I526:I528"/>
    <mergeCell ref="J526:J528"/>
    <mergeCell ref="I522:I525"/>
    <mergeCell ref="J522:J525"/>
    <mergeCell ref="L522:L525"/>
    <mergeCell ref="M522:M525"/>
    <mergeCell ref="Z522:Z525"/>
    <mergeCell ref="AA522:AA525"/>
    <mergeCell ref="Z517:Z521"/>
    <mergeCell ref="AA517:AA521"/>
    <mergeCell ref="AB517:AB521"/>
    <mergeCell ref="AC517:AC521"/>
    <mergeCell ref="AD517:AD521"/>
    <mergeCell ref="D522:D525"/>
    <mergeCell ref="E522:E525"/>
    <mergeCell ref="F522:F525"/>
    <mergeCell ref="G522:G525"/>
    <mergeCell ref="H522:H525"/>
    <mergeCell ref="AD511:AD516"/>
    <mergeCell ref="D517:D521"/>
    <mergeCell ref="E517:E521"/>
    <mergeCell ref="F517:F521"/>
    <mergeCell ref="G517:G521"/>
    <mergeCell ref="H517:H521"/>
    <mergeCell ref="I517:I521"/>
    <mergeCell ref="J517:J521"/>
    <mergeCell ref="L517:L521"/>
    <mergeCell ref="M517:M521"/>
    <mergeCell ref="L511:L516"/>
    <mergeCell ref="M511:M516"/>
    <mergeCell ref="Z511:Z516"/>
    <mergeCell ref="AA511:AA516"/>
    <mergeCell ref="AB511:AB516"/>
    <mergeCell ref="AC511:AC516"/>
    <mergeCell ref="AB507:AB510"/>
    <mergeCell ref="AC507:AC510"/>
    <mergeCell ref="AD507:AD510"/>
    <mergeCell ref="D511:D516"/>
    <mergeCell ref="E511:E516"/>
    <mergeCell ref="F511:F516"/>
    <mergeCell ref="G511:G516"/>
    <mergeCell ref="H511:H516"/>
    <mergeCell ref="I511:I516"/>
    <mergeCell ref="J511:J516"/>
    <mergeCell ref="I507:I510"/>
    <mergeCell ref="J507:J510"/>
    <mergeCell ref="L507:L510"/>
    <mergeCell ref="M507:M510"/>
    <mergeCell ref="Z507:Z510"/>
    <mergeCell ref="AA507:AA510"/>
    <mergeCell ref="Z503:Z506"/>
    <mergeCell ref="AA503:AA506"/>
    <mergeCell ref="AB503:AB506"/>
    <mergeCell ref="AC503:AC506"/>
    <mergeCell ref="AD503:AD506"/>
    <mergeCell ref="D507:D510"/>
    <mergeCell ref="E507:E510"/>
    <mergeCell ref="F507:F510"/>
    <mergeCell ref="G507:G510"/>
    <mergeCell ref="H507:H510"/>
    <mergeCell ref="AD498:AD502"/>
    <mergeCell ref="D503:D506"/>
    <mergeCell ref="E503:E506"/>
    <mergeCell ref="F503:F506"/>
    <mergeCell ref="G503:G506"/>
    <mergeCell ref="H503:H506"/>
    <mergeCell ref="I503:I506"/>
    <mergeCell ref="J503:J506"/>
    <mergeCell ref="L503:L506"/>
    <mergeCell ref="M503:M506"/>
    <mergeCell ref="L498:L502"/>
    <mergeCell ref="M498:M502"/>
    <mergeCell ref="Z498:Z502"/>
    <mergeCell ref="AA498:AA502"/>
    <mergeCell ref="AB498:AB502"/>
    <mergeCell ref="AC498:AC502"/>
    <mergeCell ref="AB493:AB497"/>
    <mergeCell ref="AC493:AC497"/>
    <mergeCell ref="AD493:AD497"/>
    <mergeCell ref="D498:D502"/>
    <mergeCell ref="E498:E502"/>
    <mergeCell ref="F498:F502"/>
    <mergeCell ref="G498:G502"/>
    <mergeCell ref="H498:H502"/>
    <mergeCell ref="I498:I502"/>
    <mergeCell ref="J498:J502"/>
    <mergeCell ref="I493:I497"/>
    <mergeCell ref="J493:J497"/>
    <mergeCell ref="L493:L497"/>
    <mergeCell ref="M493:M497"/>
    <mergeCell ref="Z493:Z497"/>
    <mergeCell ref="AA493:AA497"/>
    <mergeCell ref="Z488:Z492"/>
    <mergeCell ref="AA488:AA492"/>
    <mergeCell ref="AB488:AB492"/>
    <mergeCell ref="AC488:AC492"/>
    <mergeCell ref="AD488:AD492"/>
    <mergeCell ref="D493:D497"/>
    <mergeCell ref="E493:E497"/>
    <mergeCell ref="F493:F497"/>
    <mergeCell ref="G493:G497"/>
    <mergeCell ref="H493:H497"/>
    <mergeCell ref="AD483:AD487"/>
    <mergeCell ref="D488:D492"/>
    <mergeCell ref="E488:E492"/>
    <mergeCell ref="F488:F492"/>
    <mergeCell ref="G488:G492"/>
    <mergeCell ref="H488:H492"/>
    <mergeCell ref="I488:I492"/>
    <mergeCell ref="J488:J492"/>
    <mergeCell ref="L488:L492"/>
    <mergeCell ref="M488:M492"/>
    <mergeCell ref="L483:L487"/>
    <mergeCell ref="M483:M487"/>
    <mergeCell ref="Z483:Z487"/>
    <mergeCell ref="AA483:AA487"/>
    <mergeCell ref="AB483:AB487"/>
    <mergeCell ref="AC483:AC487"/>
    <mergeCell ref="AD480:AD482"/>
    <mergeCell ref="A483:A570"/>
    <mergeCell ref="B483:B570"/>
    <mergeCell ref="D483:D487"/>
    <mergeCell ref="E483:E487"/>
    <mergeCell ref="F483:F487"/>
    <mergeCell ref="G483:G487"/>
    <mergeCell ref="H483:H487"/>
    <mergeCell ref="I483:I487"/>
    <mergeCell ref="J483:J487"/>
    <mergeCell ref="L480:L482"/>
    <mergeCell ref="M480:M482"/>
    <mergeCell ref="Z480:Z482"/>
    <mergeCell ref="AA480:AA482"/>
    <mergeCell ref="AB480:AB482"/>
    <mergeCell ref="AC480:AC482"/>
    <mergeCell ref="AB475:AB479"/>
    <mergeCell ref="AC475:AC479"/>
    <mergeCell ref="AD475:AD479"/>
    <mergeCell ref="D480:D482"/>
    <mergeCell ref="E480:E482"/>
    <mergeCell ref="F480:F482"/>
    <mergeCell ref="G480:G482"/>
    <mergeCell ref="H480:H482"/>
    <mergeCell ref="I480:I482"/>
    <mergeCell ref="J480:J482"/>
    <mergeCell ref="I475:I479"/>
    <mergeCell ref="J475:J479"/>
    <mergeCell ref="L475:L479"/>
    <mergeCell ref="M475:M479"/>
    <mergeCell ref="Z475:Z479"/>
    <mergeCell ref="AA475:AA479"/>
    <mergeCell ref="Z471:Z474"/>
    <mergeCell ref="AA471:AA474"/>
    <mergeCell ref="AB471:AB474"/>
    <mergeCell ref="AC471:AC474"/>
    <mergeCell ref="AD471:AD474"/>
    <mergeCell ref="D475:D479"/>
    <mergeCell ref="E475:E479"/>
    <mergeCell ref="F475:F479"/>
    <mergeCell ref="G475:G479"/>
    <mergeCell ref="H475:H479"/>
    <mergeCell ref="AD466:AD470"/>
    <mergeCell ref="D471:D474"/>
    <mergeCell ref="E471:E474"/>
    <mergeCell ref="F471:F474"/>
    <mergeCell ref="G471:G474"/>
    <mergeCell ref="H471:H474"/>
    <mergeCell ref="I471:I474"/>
    <mergeCell ref="J471:J474"/>
    <mergeCell ref="L471:L474"/>
    <mergeCell ref="M471:M474"/>
    <mergeCell ref="L466:L470"/>
    <mergeCell ref="M466:M470"/>
    <mergeCell ref="Z466:Z470"/>
    <mergeCell ref="AA466:AA470"/>
    <mergeCell ref="AB466:AB470"/>
    <mergeCell ref="AC466:AC470"/>
    <mergeCell ref="AD462:AD465"/>
    <mergeCell ref="D466:D470"/>
    <mergeCell ref="E466:E470"/>
    <mergeCell ref="F466:F470"/>
    <mergeCell ref="G466:G470"/>
    <mergeCell ref="H466:H470"/>
    <mergeCell ref="I466:I470"/>
    <mergeCell ref="J466:J470"/>
    <mergeCell ref="I462:I465"/>
    <mergeCell ref="J462:J465"/>
    <mergeCell ref="L462:L465"/>
    <mergeCell ref="M462:M465"/>
    <mergeCell ref="Z462:Z465"/>
    <mergeCell ref="AA462:AA465"/>
    <mergeCell ref="Z457:Z461"/>
    <mergeCell ref="AA457:AA461"/>
    <mergeCell ref="AB457:AB461"/>
    <mergeCell ref="AC457:AC461"/>
    <mergeCell ref="AD457:AD461"/>
    <mergeCell ref="D462:D465"/>
    <mergeCell ref="E462:E465"/>
    <mergeCell ref="F462:F465"/>
    <mergeCell ref="G462:G465"/>
    <mergeCell ref="H462:H465"/>
    <mergeCell ref="G457:G461"/>
    <mergeCell ref="H457:H461"/>
    <mergeCell ref="I457:I461"/>
    <mergeCell ref="J457:J461"/>
    <mergeCell ref="L457:L461"/>
    <mergeCell ref="M457:M461"/>
    <mergeCell ref="A457:A482"/>
    <mergeCell ref="B457:B482"/>
    <mergeCell ref="C457:C570"/>
    <mergeCell ref="D457:D461"/>
    <mergeCell ref="E457:E461"/>
    <mergeCell ref="F457:F461"/>
    <mergeCell ref="D554:D557"/>
    <mergeCell ref="E554:E557"/>
    <mergeCell ref="F554:F557"/>
    <mergeCell ref="N454:Y454"/>
    <mergeCell ref="Z454:Z456"/>
    <mergeCell ref="AA454:AD454"/>
    <mergeCell ref="A455:A456"/>
    <mergeCell ref="B455:B456"/>
    <mergeCell ref="N455:P455"/>
    <mergeCell ref="Q455:S455"/>
    <mergeCell ref="T455:V455"/>
    <mergeCell ref="W455:Y455"/>
    <mergeCell ref="H454:H456"/>
    <mergeCell ref="I454:I456"/>
    <mergeCell ref="J454:J456"/>
    <mergeCell ref="K454:K456"/>
    <mergeCell ref="L454:L456"/>
    <mergeCell ref="M454:M456"/>
    <mergeCell ref="A454:B454"/>
    <mergeCell ref="C454:C456"/>
    <mergeCell ref="D454:D456"/>
    <mergeCell ref="E454:E456"/>
    <mergeCell ref="F454:F456"/>
    <mergeCell ref="G454:G456"/>
    <mergeCell ref="AB462:AB465"/>
    <mergeCell ref="AC462:AC465"/>
    <mergeCell ref="L428:L431"/>
    <mergeCell ref="M428:M431"/>
    <mergeCell ref="Z428:Z431"/>
    <mergeCell ref="AA428:AA431"/>
    <mergeCell ref="AB446:AB451"/>
    <mergeCell ref="AC446:AC451"/>
    <mergeCell ref="AD446:AD451"/>
    <mergeCell ref="A452:AD452"/>
    <mergeCell ref="N453:Y453"/>
    <mergeCell ref="AA453:AD453"/>
    <mergeCell ref="I446:I451"/>
    <mergeCell ref="J446:J451"/>
    <mergeCell ref="L446:L451"/>
    <mergeCell ref="M446:M451"/>
    <mergeCell ref="Z446:Z451"/>
    <mergeCell ref="AA446:AA451"/>
    <mergeCell ref="Z435:Z445"/>
    <mergeCell ref="AA435:AA445"/>
    <mergeCell ref="AB435:AB445"/>
    <mergeCell ref="AC435:AC445"/>
    <mergeCell ref="AD435:AD445"/>
    <mergeCell ref="D446:D451"/>
    <mergeCell ref="E446:E451"/>
    <mergeCell ref="F446:F451"/>
    <mergeCell ref="G446:G451"/>
    <mergeCell ref="H446:H451"/>
    <mergeCell ref="A381:A451"/>
    <mergeCell ref="B381:B451"/>
    <mergeCell ref="C381:C451"/>
    <mergeCell ref="AD416:AD421"/>
    <mergeCell ref="D422:D427"/>
    <mergeCell ref="E422:E427"/>
    <mergeCell ref="F422:F427"/>
    <mergeCell ref="AD432:AD434"/>
    <mergeCell ref="D435:D445"/>
    <mergeCell ref="E435:E445"/>
    <mergeCell ref="F435:F445"/>
    <mergeCell ref="G435:G445"/>
    <mergeCell ref="H435:H445"/>
    <mergeCell ref="I435:I445"/>
    <mergeCell ref="J435:J445"/>
    <mergeCell ref="L435:L445"/>
    <mergeCell ref="M435:M445"/>
    <mergeCell ref="L432:L434"/>
    <mergeCell ref="M432:M434"/>
    <mergeCell ref="Z432:Z434"/>
    <mergeCell ref="AA432:AA434"/>
    <mergeCell ref="AB432:AB434"/>
    <mergeCell ref="AC432:AC434"/>
    <mergeCell ref="AB428:AB431"/>
    <mergeCell ref="AC428:AC431"/>
    <mergeCell ref="AD428:AD431"/>
    <mergeCell ref="D432:D434"/>
    <mergeCell ref="E432:E434"/>
    <mergeCell ref="F432:F434"/>
    <mergeCell ref="G432:G434"/>
    <mergeCell ref="H432:H434"/>
    <mergeCell ref="I432:I434"/>
    <mergeCell ref="J432:J434"/>
    <mergeCell ref="I428:I431"/>
    <mergeCell ref="J428:J431"/>
    <mergeCell ref="I408:I421"/>
    <mergeCell ref="J408:J421"/>
    <mergeCell ref="I401:I407"/>
    <mergeCell ref="J401:J407"/>
    <mergeCell ref="L401:L407"/>
    <mergeCell ref="M401:M407"/>
    <mergeCell ref="Z401:Z407"/>
    <mergeCell ref="AA401:AA407"/>
    <mergeCell ref="D401:D407"/>
    <mergeCell ref="E401:E407"/>
    <mergeCell ref="F401:F407"/>
    <mergeCell ref="Z422:Z427"/>
    <mergeCell ref="AA422:AA427"/>
    <mergeCell ref="AB422:AB427"/>
    <mergeCell ref="AC422:AC427"/>
    <mergeCell ref="AD422:AD427"/>
    <mergeCell ref="D428:D431"/>
    <mergeCell ref="E428:E431"/>
    <mergeCell ref="F428:F431"/>
    <mergeCell ref="G428:G431"/>
    <mergeCell ref="H428:H431"/>
    <mergeCell ref="G422:G427"/>
    <mergeCell ref="H422:H427"/>
    <mergeCell ref="I422:I427"/>
    <mergeCell ref="J422:J427"/>
    <mergeCell ref="L422:L427"/>
    <mergeCell ref="M422:M427"/>
    <mergeCell ref="G416:G421"/>
    <mergeCell ref="H416:H421"/>
    <mergeCell ref="AA416:AA421"/>
    <mergeCell ref="AB416:AB421"/>
    <mergeCell ref="AC416:AC421"/>
    <mergeCell ref="AB387:AB391"/>
    <mergeCell ref="AC387:AC391"/>
    <mergeCell ref="G381:G386"/>
    <mergeCell ref="H381:H386"/>
    <mergeCell ref="I381:I391"/>
    <mergeCell ref="J381:J391"/>
    <mergeCell ref="L381:L391"/>
    <mergeCell ref="M381:M391"/>
    <mergeCell ref="D381:D391"/>
    <mergeCell ref="E381:E391"/>
    <mergeCell ref="F381:F391"/>
    <mergeCell ref="AD408:AD411"/>
    <mergeCell ref="G412:G415"/>
    <mergeCell ref="H412:H415"/>
    <mergeCell ref="AA412:AA415"/>
    <mergeCell ref="AB412:AB415"/>
    <mergeCell ref="AC412:AC415"/>
    <mergeCell ref="AD412:AD415"/>
    <mergeCell ref="L408:L421"/>
    <mergeCell ref="M408:M421"/>
    <mergeCell ref="Z408:Z421"/>
    <mergeCell ref="AA408:AA411"/>
    <mergeCell ref="AB408:AB411"/>
    <mergeCell ref="AC408:AC411"/>
    <mergeCell ref="AB401:AB407"/>
    <mergeCell ref="AC401:AC407"/>
    <mergeCell ref="AD401:AD407"/>
    <mergeCell ref="D408:D421"/>
    <mergeCell ref="E408:E421"/>
    <mergeCell ref="F408:F421"/>
    <mergeCell ref="G408:G411"/>
    <mergeCell ref="H408:H411"/>
    <mergeCell ref="W379:Y379"/>
    <mergeCell ref="I378:I380"/>
    <mergeCell ref="J378:J380"/>
    <mergeCell ref="K378:K380"/>
    <mergeCell ref="L378:L380"/>
    <mergeCell ref="M378:M380"/>
    <mergeCell ref="N378:Y378"/>
    <mergeCell ref="Z392:Z400"/>
    <mergeCell ref="AA392:AA400"/>
    <mergeCell ref="AB392:AB400"/>
    <mergeCell ref="AC392:AC400"/>
    <mergeCell ref="AD392:AD400"/>
    <mergeCell ref="G401:G407"/>
    <mergeCell ref="H401:H407"/>
    <mergeCell ref="AD387:AD391"/>
    <mergeCell ref="D392:D400"/>
    <mergeCell ref="E392:E400"/>
    <mergeCell ref="F392:F400"/>
    <mergeCell ref="G392:G400"/>
    <mergeCell ref="H392:H400"/>
    <mergeCell ref="I392:I400"/>
    <mergeCell ref="J392:J400"/>
    <mergeCell ref="L392:L400"/>
    <mergeCell ref="M392:M400"/>
    <mergeCell ref="Z381:Z391"/>
    <mergeCell ref="AA381:AA386"/>
    <mergeCell ref="AB381:AB386"/>
    <mergeCell ref="AC381:AC386"/>
    <mergeCell ref="AD381:AD386"/>
    <mergeCell ref="G387:G391"/>
    <mergeCell ref="H387:H391"/>
    <mergeCell ref="AA387:AA391"/>
    <mergeCell ref="A376:AD376"/>
    <mergeCell ref="N377:Y377"/>
    <mergeCell ref="AA377:AD377"/>
    <mergeCell ref="A378:B378"/>
    <mergeCell ref="C378:C380"/>
    <mergeCell ref="D378:D380"/>
    <mergeCell ref="E378:E380"/>
    <mergeCell ref="F378:F380"/>
    <mergeCell ref="G378:G380"/>
    <mergeCell ref="H378:H380"/>
    <mergeCell ref="AB370:AB372"/>
    <mergeCell ref="AC370:AC372"/>
    <mergeCell ref="AD370:AD372"/>
    <mergeCell ref="G373:G375"/>
    <mergeCell ref="H373:H375"/>
    <mergeCell ref="AA373:AA375"/>
    <mergeCell ref="AB373:AB375"/>
    <mergeCell ref="AC373:AC375"/>
    <mergeCell ref="AD373:AD375"/>
    <mergeCell ref="I370:I375"/>
    <mergeCell ref="J370:J375"/>
    <mergeCell ref="L370:L375"/>
    <mergeCell ref="M370:M375"/>
    <mergeCell ref="Z370:Z375"/>
    <mergeCell ref="AA370:AA372"/>
    <mergeCell ref="Z378:Z380"/>
    <mergeCell ref="AA378:AD378"/>
    <mergeCell ref="A379:A380"/>
    <mergeCell ref="B379:B380"/>
    <mergeCell ref="N379:P379"/>
    <mergeCell ref="Q379:S379"/>
    <mergeCell ref="T379:V379"/>
    <mergeCell ref="Z362:Z369"/>
    <mergeCell ref="AA362:AA369"/>
    <mergeCell ref="AB362:AB369"/>
    <mergeCell ref="AC362:AC369"/>
    <mergeCell ref="AD362:AD369"/>
    <mergeCell ref="D370:D375"/>
    <mergeCell ref="E370:E375"/>
    <mergeCell ref="F370:F375"/>
    <mergeCell ref="G370:G372"/>
    <mergeCell ref="H370:H372"/>
    <mergeCell ref="AD359:AD361"/>
    <mergeCell ref="D362:D369"/>
    <mergeCell ref="E362:E369"/>
    <mergeCell ref="F362:F369"/>
    <mergeCell ref="G362:G369"/>
    <mergeCell ref="H362:H369"/>
    <mergeCell ref="I362:I369"/>
    <mergeCell ref="J362:J369"/>
    <mergeCell ref="L362:L369"/>
    <mergeCell ref="M362:M369"/>
    <mergeCell ref="L359:L361"/>
    <mergeCell ref="M359:M361"/>
    <mergeCell ref="Z359:Z361"/>
    <mergeCell ref="AA359:AA361"/>
    <mergeCell ref="AB359:AB361"/>
    <mergeCell ref="AC359:AC361"/>
    <mergeCell ref="E359:E361"/>
    <mergeCell ref="F359:F361"/>
    <mergeCell ref="G359:G361"/>
    <mergeCell ref="H359:H361"/>
    <mergeCell ref="I359:I361"/>
    <mergeCell ref="J359:J361"/>
    <mergeCell ref="G357:G358"/>
    <mergeCell ref="H357:H358"/>
    <mergeCell ref="AA357:AA358"/>
    <mergeCell ref="AB357:AB358"/>
    <mergeCell ref="AC357:AC358"/>
    <mergeCell ref="AD357:AD358"/>
    <mergeCell ref="AD353:AD354"/>
    <mergeCell ref="G355:G356"/>
    <mergeCell ref="H355:H356"/>
    <mergeCell ref="AA355:AA356"/>
    <mergeCell ref="AB355:AB356"/>
    <mergeCell ref="AC355:AC356"/>
    <mergeCell ref="AD355:AD356"/>
    <mergeCell ref="Z351:Z358"/>
    <mergeCell ref="AA351:AA352"/>
    <mergeCell ref="AB351:AB352"/>
    <mergeCell ref="AC351:AC352"/>
    <mergeCell ref="AD351:AD352"/>
    <mergeCell ref="G353:G354"/>
    <mergeCell ref="H353:H354"/>
    <mergeCell ref="AA353:AA354"/>
    <mergeCell ref="AB353:AB354"/>
    <mergeCell ref="AC353:AC354"/>
    <mergeCell ref="AD347:AD350"/>
    <mergeCell ref="D351:D358"/>
    <mergeCell ref="E351:E358"/>
    <mergeCell ref="F351:F358"/>
    <mergeCell ref="G351:G352"/>
    <mergeCell ref="H351:H352"/>
    <mergeCell ref="I351:I358"/>
    <mergeCell ref="J351:J358"/>
    <mergeCell ref="L351:L358"/>
    <mergeCell ref="M351:M358"/>
    <mergeCell ref="G347:G350"/>
    <mergeCell ref="H347:H350"/>
    <mergeCell ref="I347:I350"/>
    <mergeCell ref="AA347:AA350"/>
    <mergeCell ref="AB347:AB350"/>
    <mergeCell ref="AC347:AC350"/>
    <mergeCell ref="AB340:AB343"/>
    <mergeCell ref="AC340:AC343"/>
    <mergeCell ref="AD340:AD343"/>
    <mergeCell ref="G344:G346"/>
    <mergeCell ref="H344:H346"/>
    <mergeCell ref="I344:I346"/>
    <mergeCell ref="AA344:AA346"/>
    <mergeCell ref="AB344:AB346"/>
    <mergeCell ref="AC344:AC346"/>
    <mergeCell ref="AD344:AD346"/>
    <mergeCell ref="I340:I343"/>
    <mergeCell ref="J340:J350"/>
    <mergeCell ref="L340:L350"/>
    <mergeCell ref="M340:M350"/>
    <mergeCell ref="Z340:Z350"/>
    <mergeCell ref="AA340:AA343"/>
    <mergeCell ref="Z336:Z339"/>
    <mergeCell ref="AA336:AA339"/>
    <mergeCell ref="AB336:AB339"/>
    <mergeCell ref="AC336:AC339"/>
    <mergeCell ref="AD336:AD339"/>
    <mergeCell ref="D340:D350"/>
    <mergeCell ref="E340:E350"/>
    <mergeCell ref="F340:F350"/>
    <mergeCell ref="G340:G343"/>
    <mergeCell ref="H340:H343"/>
    <mergeCell ref="AD334:AD335"/>
    <mergeCell ref="D336:D339"/>
    <mergeCell ref="E336:E339"/>
    <mergeCell ref="F336:F339"/>
    <mergeCell ref="G336:G339"/>
    <mergeCell ref="H336:H339"/>
    <mergeCell ref="I336:I339"/>
    <mergeCell ref="J336:J339"/>
    <mergeCell ref="L336:L339"/>
    <mergeCell ref="M336:M339"/>
    <mergeCell ref="Z332:Z335"/>
    <mergeCell ref="AA332:AA333"/>
    <mergeCell ref="AB332:AB333"/>
    <mergeCell ref="AC332:AC333"/>
    <mergeCell ref="AD332:AD333"/>
    <mergeCell ref="G334:G335"/>
    <mergeCell ref="H334:H335"/>
    <mergeCell ref="AA334:AA335"/>
    <mergeCell ref="AB334:AB335"/>
    <mergeCell ref="AC334:AC335"/>
    <mergeCell ref="G332:G333"/>
    <mergeCell ref="H332:H333"/>
    <mergeCell ref="I332:I335"/>
    <mergeCell ref="J332:J335"/>
    <mergeCell ref="L332:L335"/>
    <mergeCell ref="M332:M335"/>
    <mergeCell ref="AB324:AB328"/>
    <mergeCell ref="AC324:AC328"/>
    <mergeCell ref="AD324:AD328"/>
    <mergeCell ref="G329:G331"/>
    <mergeCell ref="H329:H331"/>
    <mergeCell ref="I329:I331"/>
    <mergeCell ref="AA329:AA331"/>
    <mergeCell ref="AB329:AB331"/>
    <mergeCell ref="AC329:AC331"/>
    <mergeCell ref="AD329:AD331"/>
    <mergeCell ref="I324:I328"/>
    <mergeCell ref="J324:J331"/>
    <mergeCell ref="L324:L331"/>
    <mergeCell ref="M324:M331"/>
    <mergeCell ref="Z324:Z331"/>
    <mergeCell ref="AA324:AA328"/>
    <mergeCell ref="AD319:AD323"/>
    <mergeCell ref="D324:D331"/>
    <mergeCell ref="E324:E331"/>
    <mergeCell ref="F324:F331"/>
    <mergeCell ref="G324:G328"/>
    <mergeCell ref="H324:H328"/>
    <mergeCell ref="AD317:AD318"/>
    <mergeCell ref="D319:D323"/>
    <mergeCell ref="E319:E323"/>
    <mergeCell ref="F319:F323"/>
    <mergeCell ref="G319:G323"/>
    <mergeCell ref="H319:H323"/>
    <mergeCell ref="I319:I323"/>
    <mergeCell ref="J319:J323"/>
    <mergeCell ref="L319:L323"/>
    <mergeCell ref="M319:M323"/>
    <mergeCell ref="Z315:Z318"/>
    <mergeCell ref="AA315:AA316"/>
    <mergeCell ref="AB315:AB316"/>
    <mergeCell ref="AC315:AC316"/>
    <mergeCell ref="AD315:AD316"/>
    <mergeCell ref="G317:G318"/>
    <mergeCell ref="H317:H318"/>
    <mergeCell ref="AA317:AA318"/>
    <mergeCell ref="AB317:AB318"/>
    <mergeCell ref="AC317:AC318"/>
    <mergeCell ref="G315:G316"/>
    <mergeCell ref="H315:H316"/>
    <mergeCell ref="I315:I318"/>
    <mergeCell ref="J315:J318"/>
    <mergeCell ref="L315:L318"/>
    <mergeCell ref="M315:M318"/>
    <mergeCell ref="Z311:Z314"/>
    <mergeCell ref="AA311:AA314"/>
    <mergeCell ref="AB311:AB314"/>
    <mergeCell ref="AC311:AC314"/>
    <mergeCell ref="AD311:AD314"/>
    <mergeCell ref="A315:A375"/>
    <mergeCell ref="B315:B375"/>
    <mergeCell ref="D315:D318"/>
    <mergeCell ref="E315:E318"/>
    <mergeCell ref="F315:F318"/>
    <mergeCell ref="G311:G314"/>
    <mergeCell ref="H311:H314"/>
    <mergeCell ref="I311:I314"/>
    <mergeCell ref="J311:J314"/>
    <mergeCell ref="L311:L314"/>
    <mergeCell ref="M311:M314"/>
    <mergeCell ref="A311:A314"/>
    <mergeCell ref="B311:B314"/>
    <mergeCell ref="C311:C375"/>
    <mergeCell ref="D311:D314"/>
    <mergeCell ref="E311:E314"/>
    <mergeCell ref="F311:F314"/>
    <mergeCell ref="D332:D335"/>
    <mergeCell ref="E332:E335"/>
    <mergeCell ref="F332:F335"/>
    <mergeCell ref="D359:D361"/>
    <mergeCell ref="Z319:Z323"/>
    <mergeCell ref="AA319:AA323"/>
    <mergeCell ref="AB319:AB323"/>
    <mergeCell ref="AC319:AC323"/>
    <mergeCell ref="N308:Y308"/>
    <mergeCell ref="Z308:Z310"/>
    <mergeCell ref="AA308:AD308"/>
    <mergeCell ref="A309:A310"/>
    <mergeCell ref="B309:B310"/>
    <mergeCell ref="N309:P309"/>
    <mergeCell ref="Q309:S309"/>
    <mergeCell ref="T309:V309"/>
    <mergeCell ref="W309:Y309"/>
    <mergeCell ref="H308:H310"/>
    <mergeCell ref="I308:I310"/>
    <mergeCell ref="J308:J310"/>
    <mergeCell ref="K308:K310"/>
    <mergeCell ref="L308:L310"/>
    <mergeCell ref="M308:M310"/>
    <mergeCell ref="B305:G305"/>
    <mergeCell ref="A306:AD306"/>
    <mergeCell ref="N307:Y307"/>
    <mergeCell ref="AA307:AD307"/>
    <mergeCell ref="A308:B308"/>
    <mergeCell ref="C308:C310"/>
    <mergeCell ref="D308:D310"/>
    <mergeCell ref="E308:E310"/>
    <mergeCell ref="F308:F310"/>
    <mergeCell ref="G308:G310"/>
    <mergeCell ref="AA301:AA302"/>
    <mergeCell ref="AB301:AB302"/>
    <mergeCell ref="AC301:AC302"/>
    <mergeCell ref="AD301:AD302"/>
    <mergeCell ref="B303:G303"/>
    <mergeCell ref="B304:G304"/>
    <mergeCell ref="G299:G300"/>
    <mergeCell ref="H299:H300"/>
    <mergeCell ref="K299:K302"/>
    <mergeCell ref="N299:N302"/>
    <mergeCell ref="O299:O302"/>
    <mergeCell ref="P299:P302"/>
    <mergeCell ref="G301:G302"/>
    <mergeCell ref="H301:H302"/>
    <mergeCell ref="M297:M302"/>
    <mergeCell ref="Z297:Z302"/>
    <mergeCell ref="AA297:AA298"/>
    <mergeCell ref="AB297:AB298"/>
    <mergeCell ref="AC297:AC298"/>
    <mergeCell ref="AD297:AD298"/>
    <mergeCell ref="AA299:AA300"/>
    <mergeCell ref="AB299:AB300"/>
    <mergeCell ref="AC299:AC300"/>
    <mergeCell ref="AD299:AD300"/>
    <mergeCell ref="AB292:AB295"/>
    <mergeCell ref="AA286:AA291"/>
    <mergeCell ref="AB286:AB291"/>
    <mergeCell ref="AC286:AC291"/>
    <mergeCell ref="AD286:AD291"/>
    <mergeCell ref="D292:D295"/>
    <mergeCell ref="E292:E296"/>
    <mergeCell ref="F292:F295"/>
    <mergeCell ref="G292:G295"/>
    <mergeCell ref="H292:H295"/>
    <mergeCell ref="I292:I295"/>
    <mergeCell ref="H286:H291"/>
    <mergeCell ref="I286:I291"/>
    <mergeCell ref="J286:J291"/>
    <mergeCell ref="L286:L291"/>
    <mergeCell ref="M286:M291"/>
    <mergeCell ref="Z286:Z291"/>
    <mergeCell ref="AA284:AA285"/>
    <mergeCell ref="AB284:AB285"/>
    <mergeCell ref="AC284:AC285"/>
    <mergeCell ref="AD284:AD285"/>
    <mergeCell ref="A286:A302"/>
    <mergeCell ref="B286:B302"/>
    <mergeCell ref="D286:D291"/>
    <mergeCell ref="E286:E291"/>
    <mergeCell ref="F286:F291"/>
    <mergeCell ref="G286:G291"/>
    <mergeCell ref="I280:I285"/>
    <mergeCell ref="J280:J285"/>
    <mergeCell ref="L280:L285"/>
    <mergeCell ref="M280:M285"/>
    <mergeCell ref="Z280:Z285"/>
    <mergeCell ref="G284:G285"/>
    <mergeCell ref="H284:H285"/>
    <mergeCell ref="AC292:AC295"/>
    <mergeCell ref="AD292:AD295"/>
    <mergeCell ref="D297:D302"/>
    <mergeCell ref="E297:E302"/>
    <mergeCell ref="F297:F302"/>
    <mergeCell ref="G297:G298"/>
    <mergeCell ref="H297:H298"/>
    <mergeCell ref="I297:I302"/>
    <mergeCell ref="J297:J302"/>
    <mergeCell ref="L297:L302"/>
    <mergeCell ref="J292:J295"/>
    <mergeCell ref="L292:L296"/>
    <mergeCell ref="M292:M295"/>
    <mergeCell ref="Z292:Z295"/>
    <mergeCell ref="AA292:AA295"/>
    <mergeCell ref="Z275:Z279"/>
    <mergeCell ref="AA275:AA279"/>
    <mergeCell ref="AB275:AB279"/>
    <mergeCell ref="AC275:AC279"/>
    <mergeCell ref="AD275:AD279"/>
    <mergeCell ref="A280:A285"/>
    <mergeCell ref="B280:B285"/>
    <mergeCell ref="D280:D285"/>
    <mergeCell ref="E280:E285"/>
    <mergeCell ref="F280:F285"/>
    <mergeCell ref="G275:G279"/>
    <mergeCell ref="H275:H279"/>
    <mergeCell ref="I275:I279"/>
    <mergeCell ref="J275:J279"/>
    <mergeCell ref="L275:L279"/>
    <mergeCell ref="M275:M279"/>
    <mergeCell ref="B266:B274"/>
    <mergeCell ref="A275:A279"/>
    <mergeCell ref="B275:B279"/>
    <mergeCell ref="D275:D279"/>
    <mergeCell ref="E275:E279"/>
    <mergeCell ref="F275:F279"/>
    <mergeCell ref="M264:M274"/>
    <mergeCell ref="Z264:Z274"/>
    <mergeCell ref="AA264:AA274"/>
    <mergeCell ref="AB264:AB274"/>
    <mergeCell ref="AC264:AC274"/>
    <mergeCell ref="AD264:AD274"/>
    <mergeCell ref="F264:F274"/>
    <mergeCell ref="G264:G274"/>
    <mergeCell ref="H264:H274"/>
    <mergeCell ref="I264:I274"/>
    <mergeCell ref="G262:G263"/>
    <mergeCell ref="H262:H263"/>
    <mergeCell ref="AA262:AA263"/>
    <mergeCell ref="AB262:AB263"/>
    <mergeCell ref="AC262:AC263"/>
    <mergeCell ref="AD262:AD263"/>
    <mergeCell ref="AA258:AA259"/>
    <mergeCell ref="AB258:AB259"/>
    <mergeCell ref="AC258:AC259"/>
    <mergeCell ref="AD258:AD259"/>
    <mergeCell ref="A259:A260"/>
    <mergeCell ref="B259:B260"/>
    <mergeCell ref="G260:G261"/>
    <mergeCell ref="H260:H261"/>
    <mergeCell ref="AA260:AA261"/>
    <mergeCell ref="AB260:AB261"/>
    <mergeCell ref="H258:H259"/>
    <mergeCell ref="I258:I263"/>
    <mergeCell ref="J258:J263"/>
    <mergeCell ref="L258:L263"/>
    <mergeCell ref="M258:M263"/>
    <mergeCell ref="Z258:Z263"/>
    <mergeCell ref="Z251:Z257"/>
    <mergeCell ref="AA251:AA257"/>
    <mergeCell ref="AB251:AB257"/>
    <mergeCell ref="AC251:AC257"/>
    <mergeCell ref="AD251:AD257"/>
    <mergeCell ref="B253:B258"/>
    <mergeCell ref="D258:D263"/>
    <mergeCell ref="E258:E263"/>
    <mergeCell ref="F258:F263"/>
    <mergeCell ref="G258:G259"/>
    <mergeCell ref="G251:G257"/>
    <mergeCell ref="H251:H257"/>
    <mergeCell ref="I251:I257"/>
    <mergeCell ref="J251:J257"/>
    <mergeCell ref="L251:L257"/>
    <mergeCell ref="M251:M257"/>
    <mergeCell ref="A251:A258"/>
    <mergeCell ref="B251:B252"/>
    <mergeCell ref="C251:C302"/>
    <mergeCell ref="D251:D257"/>
    <mergeCell ref="E251:E257"/>
    <mergeCell ref="F251:F257"/>
    <mergeCell ref="A264:A267"/>
    <mergeCell ref="B264:B265"/>
    <mergeCell ref="D264:D274"/>
    <mergeCell ref="E264:E274"/>
    <mergeCell ref="J264:J274"/>
    <mergeCell ref="L264:L274"/>
    <mergeCell ref="AC260:AC261"/>
    <mergeCell ref="AD260:AD261"/>
    <mergeCell ref="A261:A263"/>
    <mergeCell ref="B261:B263"/>
    <mergeCell ref="AA248:AD248"/>
    <mergeCell ref="A249:A250"/>
    <mergeCell ref="B249:B250"/>
    <mergeCell ref="N249:P249"/>
    <mergeCell ref="Q249:S249"/>
    <mergeCell ref="T249:V249"/>
    <mergeCell ref="W249:Y249"/>
    <mergeCell ref="J248:J250"/>
    <mergeCell ref="K248:K250"/>
    <mergeCell ref="L248:L250"/>
    <mergeCell ref="M248:M250"/>
    <mergeCell ref="N248:Y248"/>
    <mergeCell ref="Z248:Z250"/>
    <mergeCell ref="N247:Y247"/>
    <mergeCell ref="AA247:AD247"/>
    <mergeCell ref="A248:B248"/>
    <mergeCell ref="C248:C250"/>
    <mergeCell ref="D248:D250"/>
    <mergeCell ref="E248:E250"/>
    <mergeCell ref="F248:F250"/>
    <mergeCell ref="G248:G250"/>
    <mergeCell ref="H248:H250"/>
    <mergeCell ref="I248:I250"/>
    <mergeCell ref="Z242:Z245"/>
    <mergeCell ref="AA242:AA245"/>
    <mergeCell ref="AB242:AB245"/>
    <mergeCell ref="AC242:AC245"/>
    <mergeCell ref="AD242:AD245"/>
    <mergeCell ref="A246:AD246"/>
    <mergeCell ref="G242:G245"/>
    <mergeCell ref="H242:H245"/>
    <mergeCell ref="I242:I245"/>
    <mergeCell ref="J242:J245"/>
    <mergeCell ref="L242:L245"/>
    <mergeCell ref="M242:M245"/>
    <mergeCell ref="Z238:Z241"/>
    <mergeCell ref="AA238:AA241"/>
    <mergeCell ref="AB238:AB241"/>
    <mergeCell ref="AC238:AC241"/>
    <mergeCell ref="AD238:AD241"/>
    <mergeCell ref="A242:A245"/>
    <mergeCell ref="B242:B245"/>
    <mergeCell ref="D242:D245"/>
    <mergeCell ref="E242:E245"/>
    <mergeCell ref="F242:F245"/>
    <mergeCell ref="G238:G241"/>
    <mergeCell ref="H238:H241"/>
    <mergeCell ref="I238:I241"/>
    <mergeCell ref="J238:J241"/>
    <mergeCell ref="L238:L241"/>
    <mergeCell ref="M238:M241"/>
    <mergeCell ref="B234:B241"/>
    <mergeCell ref="D234:D237"/>
    <mergeCell ref="E234:E237"/>
    <mergeCell ref="F234:F237"/>
    <mergeCell ref="AD236:AD237"/>
    <mergeCell ref="J234:J237"/>
    <mergeCell ref="L234:L237"/>
    <mergeCell ref="M234:M237"/>
    <mergeCell ref="Z234:Z237"/>
    <mergeCell ref="AA234:AA235"/>
    <mergeCell ref="AB234:AB235"/>
    <mergeCell ref="AA231:AA232"/>
    <mergeCell ref="AB231:AB232"/>
    <mergeCell ref="AC231:AC232"/>
    <mergeCell ref="AD231:AD232"/>
    <mergeCell ref="G234:G235"/>
    <mergeCell ref="H234:H235"/>
    <mergeCell ref="J230:J233"/>
    <mergeCell ref="L230:L233"/>
    <mergeCell ref="M230:M233"/>
    <mergeCell ref="Z230:Z233"/>
    <mergeCell ref="G231:G232"/>
    <mergeCell ref="H231:H232"/>
    <mergeCell ref="A230:A241"/>
    <mergeCell ref="C230:C245"/>
    <mergeCell ref="D230:D233"/>
    <mergeCell ref="E230:E233"/>
    <mergeCell ref="F230:F233"/>
    <mergeCell ref="I230:I233"/>
    <mergeCell ref="I234:I237"/>
    <mergeCell ref="D238:D241"/>
    <mergeCell ref="E238:E241"/>
    <mergeCell ref="F238:F241"/>
    <mergeCell ref="N227:Y227"/>
    <mergeCell ref="Z227:Z229"/>
    <mergeCell ref="AA227:AD227"/>
    <mergeCell ref="A228:A229"/>
    <mergeCell ref="B228:B229"/>
    <mergeCell ref="N228:P228"/>
    <mergeCell ref="Q228:S228"/>
    <mergeCell ref="T228:V228"/>
    <mergeCell ref="W228:Y228"/>
    <mergeCell ref="H227:H229"/>
    <mergeCell ref="I227:I229"/>
    <mergeCell ref="J227:J229"/>
    <mergeCell ref="K227:K229"/>
    <mergeCell ref="L227:L229"/>
    <mergeCell ref="M227:M229"/>
    <mergeCell ref="AC234:AC235"/>
    <mergeCell ref="AD234:AD235"/>
    <mergeCell ref="G236:G237"/>
    <mergeCell ref="H236:H237"/>
    <mergeCell ref="AA236:AA237"/>
    <mergeCell ref="AB236:AB237"/>
    <mergeCell ref="AC236:AC237"/>
    <mergeCell ref="B224:G224"/>
    <mergeCell ref="A225:AD225"/>
    <mergeCell ref="N226:Y226"/>
    <mergeCell ref="AA226:AD226"/>
    <mergeCell ref="A227:B227"/>
    <mergeCell ref="C227:C229"/>
    <mergeCell ref="D227:D229"/>
    <mergeCell ref="E227:E229"/>
    <mergeCell ref="F227:F229"/>
    <mergeCell ref="G227:G229"/>
    <mergeCell ref="AA220:AA221"/>
    <mergeCell ref="AB220:AB221"/>
    <mergeCell ref="AC220:AC221"/>
    <mergeCell ref="AD220:AD221"/>
    <mergeCell ref="B222:G222"/>
    <mergeCell ref="B223:G223"/>
    <mergeCell ref="R220:R221"/>
    <mergeCell ref="S220:S221"/>
    <mergeCell ref="T220:T221"/>
    <mergeCell ref="U220:U221"/>
    <mergeCell ref="V220:V221"/>
    <mergeCell ref="W220:W221"/>
    <mergeCell ref="D216:D221"/>
    <mergeCell ref="E216:E221"/>
    <mergeCell ref="F216:F221"/>
    <mergeCell ref="G216:G217"/>
    <mergeCell ref="AA218:AA219"/>
    <mergeCell ref="AB218:AB219"/>
    <mergeCell ref="AC218:AC219"/>
    <mergeCell ref="AD218:AD219"/>
    <mergeCell ref="G220:G221"/>
    <mergeCell ref="H220:H221"/>
    <mergeCell ref="N220:N221"/>
    <mergeCell ref="O220:O221"/>
    <mergeCell ref="P220:P221"/>
    <mergeCell ref="Q220:Q221"/>
    <mergeCell ref="R218:R219"/>
    <mergeCell ref="S218:S219"/>
    <mergeCell ref="T218:T219"/>
    <mergeCell ref="U218:U219"/>
    <mergeCell ref="V218:V219"/>
    <mergeCell ref="W218:W219"/>
    <mergeCell ref="AA216:AA217"/>
    <mergeCell ref="AB216:AB217"/>
    <mergeCell ref="AC216:AC217"/>
    <mergeCell ref="AD216:AD217"/>
    <mergeCell ref="G218:G219"/>
    <mergeCell ref="H218:H219"/>
    <mergeCell ref="N218:N219"/>
    <mergeCell ref="O218:O219"/>
    <mergeCell ref="P218:P219"/>
    <mergeCell ref="Q218:Q219"/>
    <mergeCell ref="U216:U217"/>
    <mergeCell ref="V216:V217"/>
    <mergeCell ref="AD209:AD210"/>
    <mergeCell ref="L207:L211"/>
    <mergeCell ref="M207:M211"/>
    <mergeCell ref="Z207:Z211"/>
    <mergeCell ref="AA207:AA208"/>
    <mergeCell ref="AB207:AB208"/>
    <mergeCell ref="AC207:AC208"/>
    <mergeCell ref="X218:X219"/>
    <mergeCell ref="Y218:Y219"/>
    <mergeCell ref="X220:X221"/>
    <mergeCell ref="Y220:Y221"/>
    <mergeCell ref="O216:O217"/>
    <mergeCell ref="P216:P217"/>
    <mergeCell ref="Q216:Q217"/>
    <mergeCell ref="R216:R217"/>
    <mergeCell ref="S216:S217"/>
    <mergeCell ref="T216:T217"/>
    <mergeCell ref="L216:L221"/>
    <mergeCell ref="M216:M221"/>
    <mergeCell ref="N216:N217"/>
    <mergeCell ref="W216:W217"/>
    <mergeCell ref="X216:X217"/>
    <mergeCell ref="Y216:Y217"/>
    <mergeCell ref="Z216:Z221"/>
    <mergeCell ref="AD202:AD204"/>
    <mergeCell ref="G205:G206"/>
    <mergeCell ref="H205:H206"/>
    <mergeCell ref="N205:N206"/>
    <mergeCell ref="O205:O206"/>
    <mergeCell ref="P205:P206"/>
    <mergeCell ref="M212:M215"/>
    <mergeCell ref="Z212:Z215"/>
    <mergeCell ref="AA212:AA215"/>
    <mergeCell ref="AB212:AB215"/>
    <mergeCell ref="AC212:AC215"/>
    <mergeCell ref="AD212:AD215"/>
    <mergeCell ref="O202:O204"/>
    <mergeCell ref="P202:P204"/>
    <mergeCell ref="Q202:Q204"/>
    <mergeCell ref="R202:R204"/>
    <mergeCell ref="S202:S204"/>
    <mergeCell ref="G202:G204"/>
    <mergeCell ref="H202:H204"/>
    <mergeCell ref="I202:I206"/>
    <mergeCell ref="J202:J206"/>
    <mergeCell ref="L202:L206"/>
    <mergeCell ref="M202:M206"/>
    <mergeCell ref="AD205:AD206"/>
    <mergeCell ref="G212:G215"/>
    <mergeCell ref="H212:H215"/>
    <mergeCell ref="I212:I215"/>
    <mergeCell ref="J212:J215"/>
    <mergeCell ref="L212:L215"/>
    <mergeCell ref="AD207:AD208"/>
    <mergeCell ref="G209:G210"/>
    <mergeCell ref="H209:H210"/>
    <mergeCell ref="AA205:AA206"/>
    <mergeCell ref="AB205:AB206"/>
    <mergeCell ref="AC205:AC206"/>
    <mergeCell ref="Q205:Q206"/>
    <mergeCell ref="R205:R206"/>
    <mergeCell ref="S205:S206"/>
    <mergeCell ref="T205:T206"/>
    <mergeCell ref="U205:U206"/>
    <mergeCell ref="A202:A206"/>
    <mergeCell ref="B202:B206"/>
    <mergeCell ref="C202:C221"/>
    <mergeCell ref="D202:D206"/>
    <mergeCell ref="E202:E206"/>
    <mergeCell ref="F202:F206"/>
    <mergeCell ref="A212:A215"/>
    <mergeCell ref="B212:B215"/>
    <mergeCell ref="D212:D215"/>
    <mergeCell ref="E212:E215"/>
    <mergeCell ref="V205:V206"/>
    <mergeCell ref="Z202:Z206"/>
    <mergeCell ref="AA202:AA204"/>
    <mergeCell ref="AB202:AB204"/>
    <mergeCell ref="AC202:AC204"/>
    <mergeCell ref="F212:F215"/>
    <mergeCell ref="AA209:AA210"/>
    <mergeCell ref="AB209:AB210"/>
    <mergeCell ref="AC209:AC210"/>
    <mergeCell ref="H216:H217"/>
    <mergeCell ref="I216:I221"/>
    <mergeCell ref="J216:J221"/>
    <mergeCell ref="A216:A221"/>
    <mergeCell ref="B216:B221"/>
    <mergeCell ref="I199:I201"/>
    <mergeCell ref="J199:J201"/>
    <mergeCell ref="K199:K201"/>
    <mergeCell ref="L199:L201"/>
    <mergeCell ref="M199:M201"/>
    <mergeCell ref="T202:T204"/>
    <mergeCell ref="U202:U204"/>
    <mergeCell ref="V202:V204"/>
    <mergeCell ref="W202:W204"/>
    <mergeCell ref="X202:X204"/>
    <mergeCell ref="Y202:Y204"/>
    <mergeCell ref="N202:N204"/>
    <mergeCell ref="A207:A211"/>
    <mergeCell ref="B207:B211"/>
    <mergeCell ref="D207:D211"/>
    <mergeCell ref="E207:E211"/>
    <mergeCell ref="F207:F211"/>
    <mergeCell ref="G207:G208"/>
    <mergeCell ref="H207:H208"/>
    <mergeCell ref="I207:I211"/>
    <mergeCell ref="J207:J211"/>
    <mergeCell ref="W205:W206"/>
    <mergeCell ref="X205:X206"/>
    <mergeCell ref="Y205:Y206"/>
    <mergeCell ref="B196:G196"/>
    <mergeCell ref="B197:G197"/>
    <mergeCell ref="N198:Y198"/>
    <mergeCell ref="AA198:AD198"/>
    <mergeCell ref="A199:B199"/>
    <mergeCell ref="C199:C201"/>
    <mergeCell ref="D199:D201"/>
    <mergeCell ref="E199:E201"/>
    <mergeCell ref="F199:F201"/>
    <mergeCell ref="G199:G201"/>
    <mergeCell ref="Z191:Z194"/>
    <mergeCell ref="AA191:AA194"/>
    <mergeCell ref="AB191:AB194"/>
    <mergeCell ref="AC191:AC194"/>
    <mergeCell ref="AD191:AD194"/>
    <mergeCell ref="B195:G195"/>
    <mergeCell ref="G191:G194"/>
    <mergeCell ref="H191:H194"/>
    <mergeCell ref="I191:I194"/>
    <mergeCell ref="J191:J194"/>
    <mergeCell ref="L191:L194"/>
    <mergeCell ref="M191:M194"/>
    <mergeCell ref="N199:Y199"/>
    <mergeCell ref="Z199:Z201"/>
    <mergeCell ref="AA199:AD199"/>
    <mergeCell ref="A200:A201"/>
    <mergeCell ref="B200:B201"/>
    <mergeCell ref="N200:P200"/>
    <mergeCell ref="Q200:S200"/>
    <mergeCell ref="T200:V200"/>
    <mergeCell ref="W200:Y200"/>
    <mergeCell ref="H199:H201"/>
    <mergeCell ref="Z187:Z190"/>
    <mergeCell ref="AA187:AA190"/>
    <mergeCell ref="AB187:AB190"/>
    <mergeCell ref="AC187:AC190"/>
    <mergeCell ref="AD187:AD190"/>
    <mergeCell ref="A191:A194"/>
    <mergeCell ref="B191:B194"/>
    <mergeCell ref="D191:D194"/>
    <mergeCell ref="E191:E194"/>
    <mergeCell ref="F191:F194"/>
    <mergeCell ref="G187:G190"/>
    <mergeCell ref="H187:H190"/>
    <mergeCell ref="I187:I190"/>
    <mergeCell ref="J187:J190"/>
    <mergeCell ref="L187:L190"/>
    <mergeCell ref="M187:M190"/>
    <mergeCell ref="A187:A190"/>
    <mergeCell ref="B187:B190"/>
    <mergeCell ref="C187:C194"/>
    <mergeCell ref="D187:D190"/>
    <mergeCell ref="E187:E190"/>
    <mergeCell ref="F187:F190"/>
    <mergeCell ref="N184:Y184"/>
    <mergeCell ref="Z184:Z186"/>
    <mergeCell ref="AA184:AD184"/>
    <mergeCell ref="A185:A186"/>
    <mergeCell ref="B185:B186"/>
    <mergeCell ref="N185:P185"/>
    <mergeCell ref="Q185:S185"/>
    <mergeCell ref="T185:V185"/>
    <mergeCell ref="W185:Y185"/>
    <mergeCell ref="H184:H186"/>
    <mergeCell ref="I184:I186"/>
    <mergeCell ref="J184:J186"/>
    <mergeCell ref="K184:K186"/>
    <mergeCell ref="L184:L186"/>
    <mergeCell ref="M184:M186"/>
    <mergeCell ref="AD177:AD181"/>
    <mergeCell ref="A182:AD182"/>
    <mergeCell ref="N183:Y183"/>
    <mergeCell ref="AA183:AD183"/>
    <mergeCell ref="A184:B184"/>
    <mergeCell ref="C184:C186"/>
    <mergeCell ref="D184:D186"/>
    <mergeCell ref="E184:E186"/>
    <mergeCell ref="F184:F186"/>
    <mergeCell ref="G184:G186"/>
    <mergeCell ref="L177:L181"/>
    <mergeCell ref="M177:M181"/>
    <mergeCell ref="Z177:Z181"/>
    <mergeCell ref="AA177:AA181"/>
    <mergeCell ref="AB177:AB181"/>
    <mergeCell ref="AC177:AC181"/>
    <mergeCell ref="A134:A181"/>
    <mergeCell ref="AB172:AB176"/>
    <mergeCell ref="AC172:AC176"/>
    <mergeCell ref="AD172:AD176"/>
    <mergeCell ref="D177:D181"/>
    <mergeCell ref="E177:E181"/>
    <mergeCell ref="F177:F181"/>
    <mergeCell ref="G177:G181"/>
    <mergeCell ref="H177:H181"/>
    <mergeCell ref="I177:I181"/>
    <mergeCell ref="J177:J181"/>
    <mergeCell ref="I172:I176"/>
    <mergeCell ref="J172:J176"/>
    <mergeCell ref="L172:L176"/>
    <mergeCell ref="M172:M176"/>
    <mergeCell ref="Z172:Z176"/>
    <mergeCell ref="AA172:AA176"/>
    <mergeCell ref="Z167:Z171"/>
    <mergeCell ref="AA167:AA171"/>
    <mergeCell ref="AB167:AB171"/>
    <mergeCell ref="AC167:AC171"/>
    <mergeCell ref="AD167:AD171"/>
    <mergeCell ref="D172:D176"/>
    <mergeCell ref="E172:E176"/>
    <mergeCell ref="F172:F176"/>
    <mergeCell ref="G172:G176"/>
    <mergeCell ref="H172:H176"/>
    <mergeCell ref="AD162:AD166"/>
    <mergeCell ref="D167:D171"/>
    <mergeCell ref="E167:E171"/>
    <mergeCell ref="F167:F171"/>
    <mergeCell ref="G167:G171"/>
    <mergeCell ref="H167:H171"/>
    <mergeCell ref="I167:I171"/>
    <mergeCell ref="J167:J171"/>
    <mergeCell ref="L167:L171"/>
    <mergeCell ref="M167:M171"/>
    <mergeCell ref="L162:L166"/>
    <mergeCell ref="M162:M166"/>
    <mergeCell ref="Z162:Z166"/>
    <mergeCell ref="AA162:AA166"/>
    <mergeCell ref="AB162:AB166"/>
    <mergeCell ref="AC162:AC166"/>
    <mergeCell ref="AB157:AB161"/>
    <mergeCell ref="AC157:AC161"/>
    <mergeCell ref="AD157:AD161"/>
    <mergeCell ref="D162:D166"/>
    <mergeCell ref="E162:E166"/>
    <mergeCell ref="F162:F166"/>
    <mergeCell ref="G162:G166"/>
    <mergeCell ref="H162:H166"/>
    <mergeCell ref="I162:I166"/>
    <mergeCell ref="J162:J166"/>
    <mergeCell ref="I157:I161"/>
    <mergeCell ref="J157:J161"/>
    <mergeCell ref="L157:L161"/>
    <mergeCell ref="M157:M161"/>
    <mergeCell ref="Z157:Z161"/>
    <mergeCell ref="AA157:AA161"/>
    <mergeCell ref="Z150:Z156"/>
    <mergeCell ref="AA150:AA156"/>
    <mergeCell ref="AB150:AB156"/>
    <mergeCell ref="AC150:AC156"/>
    <mergeCell ref="AD150:AD156"/>
    <mergeCell ref="D157:D161"/>
    <mergeCell ref="E157:E161"/>
    <mergeCell ref="F157:F161"/>
    <mergeCell ref="G157:G161"/>
    <mergeCell ref="H157:H161"/>
    <mergeCell ref="AD145:AD149"/>
    <mergeCell ref="D150:D156"/>
    <mergeCell ref="E150:E156"/>
    <mergeCell ref="F150:F156"/>
    <mergeCell ref="G150:G156"/>
    <mergeCell ref="H150:H156"/>
    <mergeCell ref="I150:I156"/>
    <mergeCell ref="J150:J156"/>
    <mergeCell ref="L150:L156"/>
    <mergeCell ref="M150:M156"/>
    <mergeCell ref="L145:L149"/>
    <mergeCell ref="M145:M149"/>
    <mergeCell ref="Z145:Z149"/>
    <mergeCell ref="AA145:AA149"/>
    <mergeCell ref="AB145:AB149"/>
    <mergeCell ref="AC145:AC149"/>
    <mergeCell ref="G145:G149"/>
    <mergeCell ref="H145:H149"/>
    <mergeCell ref="I145:I149"/>
    <mergeCell ref="J145:J149"/>
    <mergeCell ref="I140:I144"/>
    <mergeCell ref="J140:J144"/>
    <mergeCell ref="L140:L144"/>
    <mergeCell ref="M140:M144"/>
    <mergeCell ref="Z140:Z144"/>
    <mergeCell ref="AA140:AA144"/>
    <mergeCell ref="Z134:Z139"/>
    <mergeCell ref="AA134:AA139"/>
    <mergeCell ref="AB134:AB139"/>
    <mergeCell ref="AC134:AC139"/>
    <mergeCell ref="AD134:AD139"/>
    <mergeCell ref="D140:D144"/>
    <mergeCell ref="E140:E144"/>
    <mergeCell ref="F140:F144"/>
    <mergeCell ref="G140:G144"/>
    <mergeCell ref="H140:H144"/>
    <mergeCell ref="G134:G139"/>
    <mergeCell ref="H134:H139"/>
    <mergeCell ref="I134:I139"/>
    <mergeCell ref="J134:J139"/>
    <mergeCell ref="L134:L139"/>
    <mergeCell ref="M134:M139"/>
    <mergeCell ref="B134:B181"/>
    <mergeCell ref="C134:C181"/>
    <mergeCell ref="D134:D139"/>
    <mergeCell ref="E134:E139"/>
    <mergeCell ref="F134:F139"/>
    <mergeCell ref="N131:Y131"/>
    <mergeCell ref="Z131:Z133"/>
    <mergeCell ref="AA131:AD131"/>
    <mergeCell ref="A132:A133"/>
    <mergeCell ref="B132:B133"/>
    <mergeCell ref="N132:P132"/>
    <mergeCell ref="Q132:S132"/>
    <mergeCell ref="T132:V132"/>
    <mergeCell ref="W132:Y132"/>
    <mergeCell ref="H131:H133"/>
    <mergeCell ref="I131:I133"/>
    <mergeCell ref="J131:J133"/>
    <mergeCell ref="K131:K133"/>
    <mergeCell ref="L131:L133"/>
    <mergeCell ref="M131:M133"/>
    <mergeCell ref="A131:B131"/>
    <mergeCell ref="C131:C133"/>
    <mergeCell ref="D131:D133"/>
    <mergeCell ref="E131:E133"/>
    <mergeCell ref="F131:F133"/>
    <mergeCell ref="G131:G133"/>
    <mergeCell ref="AB140:AB144"/>
    <mergeCell ref="AC140:AC144"/>
    <mergeCell ref="AD140:AD144"/>
    <mergeCell ref="D145:D149"/>
    <mergeCell ref="E145:E149"/>
    <mergeCell ref="F145:F149"/>
    <mergeCell ref="AA124:AA128"/>
    <mergeCell ref="AB124:AB128"/>
    <mergeCell ref="AC124:AC128"/>
    <mergeCell ref="AD124:AD128"/>
    <mergeCell ref="A129:AD129"/>
    <mergeCell ref="N130:Y130"/>
    <mergeCell ref="AA130:AD130"/>
    <mergeCell ref="H124:H128"/>
    <mergeCell ref="I124:I128"/>
    <mergeCell ref="J124:J128"/>
    <mergeCell ref="L124:L128"/>
    <mergeCell ref="M124:M128"/>
    <mergeCell ref="Z124:Z128"/>
    <mergeCell ref="C124:C128"/>
    <mergeCell ref="D124:D128"/>
    <mergeCell ref="E124:E128"/>
    <mergeCell ref="F124:F128"/>
    <mergeCell ref="G124:G128"/>
    <mergeCell ref="A101:A128"/>
    <mergeCell ref="B101:B128"/>
    <mergeCell ref="C101:C123"/>
    <mergeCell ref="AC119:AC121"/>
    <mergeCell ref="AD119:AD121"/>
    <mergeCell ref="G122:G123"/>
    <mergeCell ref="H122:H123"/>
    <mergeCell ref="AA122:AA123"/>
    <mergeCell ref="AB122:AB123"/>
    <mergeCell ref="AC122:AC123"/>
    <mergeCell ref="AD122:AD123"/>
    <mergeCell ref="J119:J123"/>
    <mergeCell ref="L119:L123"/>
    <mergeCell ref="M119:M123"/>
    <mergeCell ref="Z119:Z123"/>
    <mergeCell ref="AA119:AA121"/>
    <mergeCell ref="AB119:AB121"/>
    <mergeCell ref="V117:V118"/>
    <mergeCell ref="W117:W118"/>
    <mergeCell ref="X117:X118"/>
    <mergeCell ref="Y117:Y118"/>
    <mergeCell ref="D119:D123"/>
    <mergeCell ref="E119:E123"/>
    <mergeCell ref="F119:F123"/>
    <mergeCell ref="G119:G121"/>
    <mergeCell ref="H119:H121"/>
    <mergeCell ref="I119:I123"/>
    <mergeCell ref="Y113:Y116"/>
    <mergeCell ref="K117:K118"/>
    <mergeCell ref="N117:N118"/>
    <mergeCell ref="O117:O118"/>
    <mergeCell ref="P117:P118"/>
    <mergeCell ref="Q117:Q118"/>
    <mergeCell ref="R117:R118"/>
    <mergeCell ref="S117:S118"/>
    <mergeCell ref="T117:T118"/>
    <mergeCell ref="U117:U118"/>
    <mergeCell ref="S113:S116"/>
    <mergeCell ref="T113:T116"/>
    <mergeCell ref="U113:U116"/>
    <mergeCell ref="V113:V116"/>
    <mergeCell ref="W113:W116"/>
    <mergeCell ref="X113:X116"/>
    <mergeCell ref="D101:D118"/>
    <mergeCell ref="E101:E118"/>
    <mergeCell ref="F101:F118"/>
    <mergeCell ref="Q113:Q116"/>
    <mergeCell ref="R113:R116"/>
    <mergeCell ref="Y105:Y108"/>
    <mergeCell ref="K109:K112"/>
    <mergeCell ref="N109:N112"/>
    <mergeCell ref="O109:O112"/>
    <mergeCell ref="P109:P112"/>
    <mergeCell ref="Q109:Q112"/>
    <mergeCell ref="R109:R112"/>
    <mergeCell ref="S109:S112"/>
    <mergeCell ref="T109:T112"/>
    <mergeCell ref="U109:U112"/>
    <mergeCell ref="O105:O108"/>
    <mergeCell ref="P105:P108"/>
    <mergeCell ref="Q105:Q108"/>
    <mergeCell ref="R105:R108"/>
    <mergeCell ref="S105:S108"/>
    <mergeCell ref="T105:T108"/>
    <mergeCell ref="U101:U104"/>
    <mergeCell ref="V101:V104"/>
    <mergeCell ref="W101:W104"/>
    <mergeCell ref="X101:X104"/>
    <mergeCell ref="Y101:Y104"/>
    <mergeCell ref="Z101:Z118"/>
    <mergeCell ref="U105:U108"/>
    <mergeCell ref="V105:V108"/>
    <mergeCell ref="W105:W108"/>
    <mergeCell ref="X105:X108"/>
    <mergeCell ref="O101:O104"/>
    <mergeCell ref="P101:P104"/>
    <mergeCell ref="Q101:Q104"/>
    <mergeCell ref="R101:R104"/>
    <mergeCell ref="S101:S104"/>
    <mergeCell ref="T101:T104"/>
    <mergeCell ref="I101:I118"/>
    <mergeCell ref="J101:J118"/>
    <mergeCell ref="K101:K104"/>
    <mergeCell ref="L101:L118"/>
    <mergeCell ref="M101:M118"/>
    <mergeCell ref="N101:N104"/>
    <mergeCell ref="K105:K108"/>
    <mergeCell ref="N105:N108"/>
    <mergeCell ref="V109:V112"/>
    <mergeCell ref="W109:W112"/>
    <mergeCell ref="X109:X112"/>
    <mergeCell ref="Y109:Y112"/>
    <mergeCell ref="K113:K116"/>
    <mergeCell ref="N113:N116"/>
    <mergeCell ref="O113:O116"/>
    <mergeCell ref="P113:P116"/>
    <mergeCell ref="N98:Y98"/>
    <mergeCell ref="Z98:Z100"/>
    <mergeCell ref="AA98:AD98"/>
    <mergeCell ref="A99:A100"/>
    <mergeCell ref="B99:B100"/>
    <mergeCell ref="N99:P99"/>
    <mergeCell ref="Q99:S99"/>
    <mergeCell ref="T99:V99"/>
    <mergeCell ref="W99:Y99"/>
    <mergeCell ref="H98:H100"/>
    <mergeCell ref="I98:I100"/>
    <mergeCell ref="J98:J100"/>
    <mergeCell ref="K98:K100"/>
    <mergeCell ref="L98:L100"/>
    <mergeCell ref="M98:M100"/>
    <mergeCell ref="A98:B98"/>
    <mergeCell ref="C98:C100"/>
    <mergeCell ref="D98:D100"/>
    <mergeCell ref="E98:E100"/>
    <mergeCell ref="F98:F100"/>
    <mergeCell ref="G98:G100"/>
    <mergeCell ref="AB92:AB95"/>
    <mergeCell ref="AC92:AC95"/>
    <mergeCell ref="AD92:AD95"/>
    <mergeCell ref="A96:AD96"/>
    <mergeCell ref="N97:Y97"/>
    <mergeCell ref="AA97:AD97"/>
    <mergeCell ref="I92:I95"/>
    <mergeCell ref="J92:J95"/>
    <mergeCell ref="L92:L95"/>
    <mergeCell ref="M92:M95"/>
    <mergeCell ref="Z92:Z95"/>
    <mergeCell ref="AA92:AA95"/>
    <mergeCell ref="Z89:Z91"/>
    <mergeCell ref="AA89:AA91"/>
    <mergeCell ref="AB89:AB91"/>
    <mergeCell ref="AC89:AC91"/>
    <mergeCell ref="AD89:AD91"/>
    <mergeCell ref="D92:D95"/>
    <mergeCell ref="E92:E95"/>
    <mergeCell ref="F92:F95"/>
    <mergeCell ref="G92:G95"/>
    <mergeCell ref="H92:H95"/>
    <mergeCell ref="B75:B95"/>
    <mergeCell ref="D75:D78"/>
    <mergeCell ref="E75:E78"/>
    <mergeCell ref="F75:F78"/>
    <mergeCell ref="G75:G76"/>
    <mergeCell ref="H75:H76"/>
    <mergeCell ref="I75:I78"/>
    <mergeCell ref="J75:J78"/>
    <mergeCell ref="L75:L78"/>
    <mergeCell ref="AD85:AD88"/>
    <mergeCell ref="D89:D91"/>
    <mergeCell ref="E89:E91"/>
    <mergeCell ref="F89:F91"/>
    <mergeCell ref="G89:G91"/>
    <mergeCell ref="H89:H91"/>
    <mergeCell ref="I89:I91"/>
    <mergeCell ref="J89:J91"/>
    <mergeCell ref="L89:L91"/>
    <mergeCell ref="M89:M91"/>
    <mergeCell ref="L85:L88"/>
    <mergeCell ref="M85:M88"/>
    <mergeCell ref="Z85:Z88"/>
    <mergeCell ref="AA85:AA88"/>
    <mergeCell ref="AB85:AB88"/>
    <mergeCell ref="AC85:AC88"/>
    <mergeCell ref="AB82:AB84"/>
    <mergeCell ref="AC82:AC84"/>
    <mergeCell ref="AD82:AD84"/>
    <mergeCell ref="D85:D88"/>
    <mergeCell ref="E85:E88"/>
    <mergeCell ref="F85:F88"/>
    <mergeCell ref="G85:G88"/>
    <mergeCell ref="H85:H88"/>
    <mergeCell ref="I85:I88"/>
    <mergeCell ref="J85:J88"/>
    <mergeCell ref="V82:V83"/>
    <mergeCell ref="W82:W83"/>
    <mergeCell ref="X82:X83"/>
    <mergeCell ref="Y82:Y83"/>
    <mergeCell ref="Z82:Z84"/>
    <mergeCell ref="AA82:AA84"/>
    <mergeCell ref="AD77:AD78"/>
    <mergeCell ref="M75:M78"/>
    <mergeCell ref="Z75:Z78"/>
    <mergeCell ref="AA75:AA76"/>
    <mergeCell ref="AB75:AB76"/>
    <mergeCell ref="AC75:AC76"/>
    <mergeCell ref="AD75:AD76"/>
    <mergeCell ref="P82:P83"/>
    <mergeCell ref="Q82:Q83"/>
    <mergeCell ref="R82:R83"/>
    <mergeCell ref="S82:S83"/>
    <mergeCell ref="T82:T83"/>
    <mergeCell ref="U82:U83"/>
    <mergeCell ref="I82:I84"/>
    <mergeCell ref="J82:J84"/>
    <mergeCell ref="L82:L84"/>
    <mergeCell ref="M82:M84"/>
    <mergeCell ref="N82:N83"/>
    <mergeCell ref="O82:O83"/>
    <mergeCell ref="Z79:Z81"/>
    <mergeCell ref="AA79:AA81"/>
    <mergeCell ref="AB79:AB81"/>
    <mergeCell ref="AC79:AC81"/>
    <mergeCell ref="AD79:AD81"/>
    <mergeCell ref="Z70:Z74"/>
    <mergeCell ref="AA70:AA72"/>
    <mergeCell ref="AB70:AB72"/>
    <mergeCell ref="AC70:AC72"/>
    <mergeCell ref="AD70:AD72"/>
    <mergeCell ref="G73:G74"/>
    <mergeCell ref="H73:H74"/>
    <mergeCell ref="AA73:AA74"/>
    <mergeCell ref="AB73:AB74"/>
    <mergeCell ref="AC73:AC74"/>
    <mergeCell ref="G70:G72"/>
    <mergeCell ref="H70:H72"/>
    <mergeCell ref="I70:I74"/>
    <mergeCell ref="J70:J74"/>
    <mergeCell ref="L70:L74"/>
    <mergeCell ref="M70:M74"/>
    <mergeCell ref="D82:D84"/>
    <mergeCell ref="E82:E84"/>
    <mergeCell ref="F82:F84"/>
    <mergeCell ref="G82:G84"/>
    <mergeCell ref="H82:H84"/>
    <mergeCell ref="G79:G81"/>
    <mergeCell ref="H79:H81"/>
    <mergeCell ref="I79:I81"/>
    <mergeCell ref="J79:J81"/>
    <mergeCell ref="L79:L81"/>
    <mergeCell ref="M79:M81"/>
    <mergeCell ref="G77:G78"/>
    <mergeCell ref="H77:H78"/>
    <mergeCell ref="AA77:AA78"/>
    <mergeCell ref="AB77:AB78"/>
    <mergeCell ref="AC77:AC78"/>
    <mergeCell ref="A70:A78"/>
    <mergeCell ref="B70:B74"/>
    <mergeCell ref="C70:C95"/>
    <mergeCell ref="D70:D74"/>
    <mergeCell ref="E70:E74"/>
    <mergeCell ref="F70:F74"/>
    <mergeCell ref="A79:A95"/>
    <mergeCell ref="D79:D81"/>
    <mergeCell ref="E79:E81"/>
    <mergeCell ref="F79:F81"/>
    <mergeCell ref="N67:Y67"/>
    <mergeCell ref="Z67:Z69"/>
    <mergeCell ref="AA67:AD67"/>
    <mergeCell ref="A68:A69"/>
    <mergeCell ref="B68:B69"/>
    <mergeCell ref="N68:P68"/>
    <mergeCell ref="Q68:S68"/>
    <mergeCell ref="T68:V68"/>
    <mergeCell ref="W68:Y68"/>
    <mergeCell ref="H67:H69"/>
    <mergeCell ref="I67:I69"/>
    <mergeCell ref="J67:J69"/>
    <mergeCell ref="K67:K69"/>
    <mergeCell ref="L67:L69"/>
    <mergeCell ref="M67:M69"/>
    <mergeCell ref="A67:B67"/>
    <mergeCell ref="C67:C69"/>
    <mergeCell ref="D67:D69"/>
    <mergeCell ref="E67:E69"/>
    <mergeCell ref="F67:F69"/>
    <mergeCell ref="G67:G69"/>
    <mergeCell ref="AD73:AD74"/>
    <mergeCell ref="B62:G62"/>
    <mergeCell ref="B63:G63"/>
    <mergeCell ref="B64:G64"/>
    <mergeCell ref="A65:AD65"/>
    <mergeCell ref="N66:Y66"/>
    <mergeCell ref="AA66:AD66"/>
    <mergeCell ref="M57:M60"/>
    <mergeCell ref="Z57:Z60"/>
    <mergeCell ref="AA57:AA60"/>
    <mergeCell ref="AB57:AB60"/>
    <mergeCell ref="AC57:AC60"/>
    <mergeCell ref="AD57:AD60"/>
    <mergeCell ref="F57:F60"/>
    <mergeCell ref="G57:G60"/>
    <mergeCell ref="H57:H60"/>
    <mergeCell ref="I57:I60"/>
    <mergeCell ref="J57:J60"/>
    <mergeCell ref="L57:L60"/>
    <mergeCell ref="AB53:AB54"/>
    <mergeCell ref="AC53:AC54"/>
    <mergeCell ref="AD53:AD54"/>
    <mergeCell ref="G55:G56"/>
    <mergeCell ref="H55:H56"/>
    <mergeCell ref="I55:I56"/>
    <mergeCell ref="AA55:AA56"/>
    <mergeCell ref="AB55:AB56"/>
    <mergeCell ref="AC55:AC56"/>
    <mergeCell ref="AD55:AD56"/>
    <mergeCell ref="I53:I54"/>
    <mergeCell ref="A40:A49"/>
    <mergeCell ref="B40:B44"/>
    <mergeCell ref="C40:C61"/>
    <mergeCell ref="D40:D44"/>
    <mergeCell ref="E40:E44"/>
    <mergeCell ref="J53:J56"/>
    <mergeCell ref="L53:L56"/>
    <mergeCell ref="M53:M56"/>
    <mergeCell ref="Z53:Z56"/>
    <mergeCell ref="AA53:AA54"/>
    <mergeCell ref="AA50:AA52"/>
    <mergeCell ref="AB50:AB52"/>
    <mergeCell ref="AC50:AC52"/>
    <mergeCell ref="AD50:AD52"/>
    <mergeCell ref="I50:I52"/>
    <mergeCell ref="J50:J52"/>
    <mergeCell ref="L50:L52"/>
    <mergeCell ref="M50:M52"/>
    <mergeCell ref="Z50:Z52"/>
    <mergeCell ref="A57:A61"/>
    <mergeCell ref="B57:B61"/>
    <mergeCell ref="D57:D60"/>
    <mergeCell ref="E57:E60"/>
    <mergeCell ref="B53:B56"/>
    <mergeCell ref="D53:D56"/>
    <mergeCell ref="E53:E56"/>
    <mergeCell ref="F53:F56"/>
    <mergeCell ref="G53:G54"/>
    <mergeCell ref="H53:H54"/>
    <mergeCell ref="H50:H52"/>
    <mergeCell ref="E37:E39"/>
    <mergeCell ref="F37:F39"/>
    <mergeCell ref="G37:G39"/>
    <mergeCell ref="H37:H39"/>
    <mergeCell ref="I37:I39"/>
    <mergeCell ref="AA45:AA49"/>
    <mergeCell ref="A50:A56"/>
    <mergeCell ref="B50:B52"/>
    <mergeCell ref="D50:D52"/>
    <mergeCell ref="E50:E52"/>
    <mergeCell ref="F50:F52"/>
    <mergeCell ref="G50:G52"/>
    <mergeCell ref="H45:H49"/>
    <mergeCell ref="I45:I49"/>
    <mergeCell ref="J45:J49"/>
    <mergeCell ref="L45:L49"/>
    <mergeCell ref="M45:M49"/>
    <mergeCell ref="Z45:Z49"/>
    <mergeCell ref="Z40:Z44"/>
    <mergeCell ref="AA40:AA44"/>
    <mergeCell ref="AB40:AB44"/>
    <mergeCell ref="AC40:AC44"/>
    <mergeCell ref="AD40:AD44"/>
    <mergeCell ref="B45:B49"/>
    <mergeCell ref="D45:D49"/>
    <mergeCell ref="E45:E49"/>
    <mergeCell ref="F45:F49"/>
    <mergeCell ref="G45:G49"/>
    <mergeCell ref="G40:G44"/>
    <mergeCell ref="H40:H44"/>
    <mergeCell ref="I40:I44"/>
    <mergeCell ref="J40:J44"/>
    <mergeCell ref="L40:L44"/>
    <mergeCell ref="M40:M44"/>
    <mergeCell ref="B34:G34"/>
    <mergeCell ref="B35:G35"/>
    <mergeCell ref="F40:F44"/>
    <mergeCell ref="AB45:AB49"/>
    <mergeCell ref="AC45:AC49"/>
    <mergeCell ref="AD45:AD49"/>
    <mergeCell ref="B33:G33"/>
    <mergeCell ref="J30:J32"/>
    <mergeCell ref="L30:L32"/>
    <mergeCell ref="M30:M32"/>
    <mergeCell ref="Z30:Z32"/>
    <mergeCell ref="AA30:AA32"/>
    <mergeCell ref="AB30:AB32"/>
    <mergeCell ref="D30:D32"/>
    <mergeCell ref="E30:E32"/>
    <mergeCell ref="F30:F32"/>
    <mergeCell ref="G30:G32"/>
    <mergeCell ref="H30:H32"/>
    <mergeCell ref="I30:I32"/>
    <mergeCell ref="AA37:AD37"/>
    <mergeCell ref="A38:A39"/>
    <mergeCell ref="B38:B39"/>
    <mergeCell ref="N38:P38"/>
    <mergeCell ref="Q38:S38"/>
    <mergeCell ref="T38:V38"/>
    <mergeCell ref="W38:Y38"/>
    <mergeCell ref="J37:J39"/>
    <mergeCell ref="K37:K39"/>
    <mergeCell ref="L37:L39"/>
    <mergeCell ref="M37:M39"/>
    <mergeCell ref="N37:Y37"/>
    <mergeCell ref="Z37:Z39"/>
    <mergeCell ref="N36:Y36"/>
    <mergeCell ref="AA36:AD36"/>
    <mergeCell ref="A37:B37"/>
    <mergeCell ref="C37:C39"/>
    <mergeCell ref="D37:D39"/>
    <mergeCell ref="AC23:AC26"/>
    <mergeCell ref="AD23:AD26"/>
    <mergeCell ref="D27:D29"/>
    <mergeCell ref="E27:E29"/>
    <mergeCell ref="F27:F29"/>
    <mergeCell ref="G27:G29"/>
    <mergeCell ref="H27:H29"/>
    <mergeCell ref="I27:I29"/>
    <mergeCell ref="J27:J29"/>
    <mergeCell ref="L27:L29"/>
    <mergeCell ref="J23:J26"/>
    <mergeCell ref="L23:L26"/>
    <mergeCell ref="M23:M26"/>
    <mergeCell ref="Z23:Z26"/>
    <mergeCell ref="AA23:AA26"/>
    <mergeCell ref="AB23:AB26"/>
    <mergeCell ref="AC30:AC32"/>
    <mergeCell ref="AD30:AD32"/>
    <mergeCell ref="Z13:Z14"/>
    <mergeCell ref="AA13:AA14"/>
    <mergeCell ref="AB13:AB14"/>
    <mergeCell ref="AC13:AC14"/>
    <mergeCell ref="AD13:AD14"/>
    <mergeCell ref="AC21:AC22"/>
    <mergeCell ref="AD21:AD22"/>
    <mergeCell ref="Z19:Z22"/>
    <mergeCell ref="AA19:AA20"/>
    <mergeCell ref="AD19:AD20"/>
    <mergeCell ref="G21:G22"/>
    <mergeCell ref="H21:H22"/>
    <mergeCell ref="I21:I22"/>
    <mergeCell ref="AA21:AA22"/>
    <mergeCell ref="AB21:AB22"/>
    <mergeCell ref="G19:G20"/>
    <mergeCell ref="H19:H20"/>
    <mergeCell ref="I19:I20"/>
    <mergeCell ref="J19:J22"/>
    <mergeCell ref="L19:L22"/>
    <mergeCell ref="M19:M22"/>
    <mergeCell ref="Z15:Z18"/>
    <mergeCell ref="AA15:AA18"/>
    <mergeCell ref="AB15:AB18"/>
    <mergeCell ref="AC15:AC18"/>
    <mergeCell ref="A23:A32"/>
    <mergeCell ref="B23:B32"/>
    <mergeCell ref="D23:D26"/>
    <mergeCell ref="E23:E26"/>
    <mergeCell ref="F23:F26"/>
    <mergeCell ref="G23:G26"/>
    <mergeCell ref="H23:H26"/>
    <mergeCell ref="I23:I26"/>
    <mergeCell ref="AB19:AB20"/>
    <mergeCell ref="AC19:AC20"/>
    <mergeCell ref="AD15:AD18"/>
    <mergeCell ref="A19:A22"/>
    <mergeCell ref="B19:B22"/>
    <mergeCell ref="D19:D22"/>
    <mergeCell ref="E19:E22"/>
    <mergeCell ref="F19:F22"/>
    <mergeCell ref="G15:G18"/>
    <mergeCell ref="H15:H18"/>
    <mergeCell ref="I15:I18"/>
    <mergeCell ref="J15:J18"/>
    <mergeCell ref="L15:L18"/>
    <mergeCell ref="M15:M18"/>
    <mergeCell ref="M27:M29"/>
    <mergeCell ref="Z27:Z29"/>
    <mergeCell ref="AA27:AA29"/>
    <mergeCell ref="AB27:AB29"/>
    <mergeCell ref="AC27:AC29"/>
    <mergeCell ref="AD27:AD29"/>
    <mergeCell ref="G10:G12"/>
    <mergeCell ref="G13:G14"/>
    <mergeCell ref="H13:H14"/>
    <mergeCell ref="I13:I14"/>
    <mergeCell ref="J13:J14"/>
    <mergeCell ref="L13:L14"/>
    <mergeCell ref="M13:M14"/>
    <mergeCell ref="A13:A18"/>
    <mergeCell ref="B13:B14"/>
    <mergeCell ref="C13:C27"/>
    <mergeCell ref="D13:D14"/>
    <mergeCell ref="E13:E14"/>
    <mergeCell ref="F13:F14"/>
    <mergeCell ref="B15:B18"/>
    <mergeCell ref="D15:D18"/>
    <mergeCell ref="E15:E18"/>
    <mergeCell ref="F15:F18"/>
    <mergeCell ref="B7:G7"/>
    <mergeCell ref="H7:AD7"/>
    <mergeCell ref="B8:G8"/>
    <mergeCell ref="H8:AD8"/>
    <mergeCell ref="N9:Y9"/>
    <mergeCell ref="AA9:AD9"/>
    <mergeCell ref="A1:AD1"/>
    <mergeCell ref="A2:AD2"/>
    <mergeCell ref="A3:AD3"/>
    <mergeCell ref="B4:D4"/>
    <mergeCell ref="B6:G6"/>
    <mergeCell ref="H6:AD6"/>
    <mergeCell ref="N10:Y10"/>
    <mergeCell ref="Z10:Z12"/>
    <mergeCell ref="AA10:AD10"/>
    <mergeCell ref="A11:A12"/>
    <mergeCell ref="B11:B12"/>
    <mergeCell ref="N11:P11"/>
    <mergeCell ref="Q11:S11"/>
    <mergeCell ref="T11:V11"/>
    <mergeCell ref="W11:Y11"/>
    <mergeCell ref="H10:H12"/>
    <mergeCell ref="I10:I12"/>
    <mergeCell ref="J10:J12"/>
    <mergeCell ref="K10:K12"/>
    <mergeCell ref="L10:L12"/>
    <mergeCell ref="M10:M12"/>
    <mergeCell ref="A10:B10"/>
    <mergeCell ref="C10:C12"/>
    <mergeCell ref="D10:D12"/>
    <mergeCell ref="E10:E12"/>
    <mergeCell ref="F10:F12"/>
  </mergeCells>
  <dataValidations count="1">
    <dataValidation allowBlank="1" showInputMessage="1" showErrorMessage="1" prompt="Favor explicar a quien va dirigido y el tipo de impacto: Financiero, tangibles, Intangibles, etc" sqref="J10 J19:J22 J27:J29 J37 J67 J124:J127 J98 J131 J184 J199 J248 J275 J308 J810 J771 J751 J725 J683 J619 J580 J454 J378 J857" xr:uid="{7F40040A-EF1F-43A0-9E90-159F9CDE1A31}"/>
  </dataValidations>
  <pageMargins left="0.62992125984251968" right="0.23622047244094491" top="0.74803149606299213" bottom="0.74803149606299213" header="0.31496062992125984" footer="0.31496062992125984"/>
  <pageSetup paperSize="9" scale="28" fitToHeight="0" orientation="landscape" r:id="rId1"/>
  <rowBreaks count="27" manualBreakCount="27">
    <brk id="32" max="16383" man="1"/>
    <brk id="61" max="16383" man="1"/>
    <brk id="95" max="16383" man="1"/>
    <brk id="128" max="16383" man="1"/>
    <brk id="166" max="16383" man="1"/>
    <brk id="194" max="16383" man="1"/>
    <brk id="221" max="16383" man="1"/>
    <brk id="245" max="16383" man="1"/>
    <brk id="274" max="16383" man="1"/>
    <brk id="302" max="16383" man="1"/>
    <brk id="343" max="16383" man="1"/>
    <brk id="375" max="16383" man="1"/>
    <brk id="407" max="16383" man="1"/>
    <brk id="434" max="16383" man="1"/>
    <brk id="470" max="16383" man="1"/>
    <brk id="502" max="16383" man="1"/>
    <brk id="533" max="16383" man="1"/>
    <brk id="566" max="16383" man="1"/>
    <brk id="603" max="16383" man="1"/>
    <brk id="634" max="16383" man="1"/>
    <brk id="661" max="16383" man="1"/>
    <brk id="693" max="16383" man="1"/>
    <brk id="722" max="16383" man="1"/>
    <brk id="763" max="16383" man="1"/>
    <brk id="799" max="16383" man="1"/>
    <brk id="836" max="16383" man="1"/>
    <brk id="87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PORTADA</vt:lpstr>
      <vt:lpstr>ÍNDICE</vt:lpstr>
      <vt:lpstr>01 - VDI</vt:lpstr>
      <vt:lpstr>02 - VZF</vt:lpstr>
      <vt:lpstr>03 - VCI</vt:lpstr>
      <vt:lpstr>04 - VCE</vt:lpstr>
      <vt:lpstr>05- VFM</vt:lpstr>
      <vt:lpstr>06 - AFI</vt:lpstr>
      <vt:lpstr>CONSOLIDADO</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2021-12-22T21:02:42Z</dcterms:modified>
</cp:coreProperties>
</file>