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dministrador\Downloads\"/>
    </mc:Choice>
  </mc:AlternateContent>
  <bookViews>
    <workbookView xWindow="0" yWindow="0" windowWidth="23040" windowHeight="9384"/>
  </bookViews>
  <sheets>
    <sheet name="Portada" sheetId="1" r:id="rId1"/>
    <sheet name="Vicem Desarrollo Industrial" sheetId="8" r:id="rId2"/>
    <sheet name="Vicem Zonas Francas y Reg Espec" sheetId="9" r:id="rId3"/>
    <sheet name="Vicem Comercio Interno" sheetId="4" r:id="rId4"/>
    <sheet name="Vicem Comercio Exterior" sheetId="10" r:id="rId5"/>
    <sheet name="Vicem Fomento a las Mipymes" sheetId="11" r:id="rId6"/>
    <sheet name="Fortalecimiento Institucional" sheetId="7" r:id="rId7"/>
  </sheets>
  <externalReferences>
    <externalReference r:id="rId8"/>
  </externalReferences>
  <definedNames>
    <definedName name="_xlnm.Print_Area" localSheetId="0">Portada!$A$1:$G$38</definedName>
    <definedName name="Capitulo">[1]Ejemplo!$D$19</definedName>
    <definedName name="SubCapitulo">[1]Ejemplo!$D$21</definedName>
    <definedName name="UnidadEjecutora">[1]Ejemplo!$D$25</definedName>
  </definedNames>
  <calcPr calcId="152511"/>
</workbook>
</file>

<file path=xl/calcChain.xml><?xml version="1.0" encoding="utf-8"?>
<calcChain xmlns="http://schemas.openxmlformats.org/spreadsheetml/2006/main">
  <c r="B14" i="7" l="1"/>
  <c r="B14" i="11"/>
  <c r="B14" i="4"/>
  <c r="B14" i="9"/>
  <c r="H50" i="11" l="1"/>
  <c r="B14" i="10" l="1"/>
  <c r="AD91" i="4" l="1"/>
  <c r="AC91" i="4"/>
  <c r="AB91" i="4"/>
  <c r="AA91" i="4"/>
  <c r="AD88" i="4"/>
  <c r="AC88" i="4"/>
  <c r="AB88" i="4"/>
  <c r="AA88" i="4"/>
  <c r="B14" i="8" l="1"/>
</calcChain>
</file>

<file path=xl/comments1.xml><?xml version="1.0" encoding="utf-8"?>
<comments xmlns="http://schemas.openxmlformats.org/spreadsheetml/2006/main">
  <authors>
    <author>Autor</author>
  </authors>
  <commentList>
    <comment ref="AA38" authorId="0" shapeId="0">
      <text>
        <r>
          <rPr>
            <b/>
            <sz val="9"/>
            <color indexed="81"/>
            <rFont val="Tahoma"/>
            <family val="2"/>
          </rPr>
          <t>Autor:</t>
        </r>
        <r>
          <rPr>
            <sz val="9"/>
            <color indexed="81"/>
            <rFont val="Tahoma"/>
            <family val="2"/>
          </rPr>
          <t xml:space="preserve">
El 25% representa el 100% trimestral.</t>
        </r>
      </text>
    </comment>
    <comment ref="AA42" authorId="0" shapeId="0">
      <text>
        <r>
          <rPr>
            <b/>
            <sz val="9"/>
            <color indexed="81"/>
            <rFont val="Tahoma"/>
            <family val="2"/>
          </rPr>
          <t>Autor:</t>
        </r>
        <r>
          <rPr>
            <sz val="9"/>
            <color indexed="81"/>
            <rFont val="Tahoma"/>
            <family val="2"/>
          </rPr>
          <t xml:space="preserve">
El 25% representa el 100% trimestral.</t>
        </r>
      </text>
    </comment>
  </commentList>
</comments>
</file>

<file path=xl/comments2.xml><?xml version="1.0" encoding="utf-8"?>
<comments xmlns="http://schemas.openxmlformats.org/spreadsheetml/2006/main">
  <authors>
    <author>Autor</author>
  </authors>
  <commentList>
    <comment ref="K69" authorId="0" shapeId="0">
      <text>
        <r>
          <rPr>
            <b/>
            <sz val="9"/>
            <color indexed="81"/>
            <rFont val="Tahoma"/>
            <family val="2"/>
          </rPr>
          <t>Autor:</t>
        </r>
        <r>
          <rPr>
            <sz val="9"/>
            <color indexed="81"/>
            <rFont val="Tahoma"/>
            <family val="2"/>
          </rPr>
          <t xml:space="preserve">
REVISAR</t>
        </r>
      </text>
    </comment>
  </commentList>
</comments>
</file>

<file path=xl/comments3.xml><?xml version="1.0" encoding="utf-8"?>
<comments xmlns="http://schemas.openxmlformats.org/spreadsheetml/2006/main">
  <authors>
    <author>Autor</author>
  </authors>
  <commentList>
    <comment ref="AA19" authorId="0" shapeId="0">
      <text>
        <r>
          <rPr>
            <b/>
            <sz val="14"/>
            <color indexed="81"/>
            <rFont val="Tahoma"/>
            <family val="2"/>
          </rPr>
          <t>Autor:</t>
        </r>
        <r>
          <rPr>
            <sz val="14"/>
            <color indexed="81"/>
            <rFont val="Tahoma"/>
            <family val="2"/>
          </rPr>
          <t xml:space="preserve">
El 25% incluido trimestralmente es el equivalente del 100% de las solicitudes. </t>
        </r>
      </text>
    </comment>
  </commentList>
</comments>
</file>

<file path=xl/comments4.xml><?xml version="1.0" encoding="utf-8"?>
<comments xmlns="http://schemas.openxmlformats.org/spreadsheetml/2006/main">
  <authors>
    <author>Microsoft Office User</author>
  </authors>
  <commentList>
    <comment ref="H45" authorId="0" shapeId="0">
      <text>
        <r>
          <rPr>
            <b/>
            <sz val="10"/>
            <color rgb="FF000000"/>
            <rFont val="Tahoma"/>
            <family val="2"/>
          </rPr>
          <t>Victor Rodriguez:</t>
        </r>
        <r>
          <rPr>
            <sz val="10"/>
            <color rgb="FF000000"/>
            <rFont val="Tahoma"/>
            <family val="2"/>
          </rPr>
          <t xml:space="preserve">
</t>
        </r>
        <r>
          <rPr>
            <sz val="10"/>
            <color rgb="FF000000"/>
            <rFont val="Tahoma"/>
            <family val="2"/>
          </rPr>
          <t xml:space="preserve">Ruta Mipymes: 400
</t>
        </r>
        <r>
          <rPr>
            <sz val="10"/>
            <color rgb="FF000000"/>
            <rFont val="Tahoma"/>
            <family val="2"/>
          </rPr>
          <t xml:space="preserve">Semana Mipymes: 4,000
</t>
        </r>
        <r>
          <rPr>
            <sz val="10"/>
            <color rgb="FF000000"/>
            <rFont val="Tahoma"/>
            <family val="2"/>
          </rPr>
          <t xml:space="preserve">Acciones en temas de economía digital: 5,000
</t>
        </r>
        <r>
          <rPr>
            <sz val="10"/>
            <color rgb="FF000000"/>
            <rFont val="Tahoma"/>
            <family val="2"/>
          </rPr>
          <t xml:space="preserve">Capacitación innovación: 200
</t>
        </r>
        <r>
          <rPr>
            <sz val="10"/>
            <color rgb="FF000000"/>
            <rFont val="Tahoma"/>
            <family val="2"/>
          </rPr>
          <t xml:space="preserve">Formalización: 100
</t>
        </r>
        <r>
          <rPr>
            <sz val="10"/>
            <color rgb="FF000000"/>
            <rFont val="Tahoma"/>
            <family val="2"/>
          </rPr>
          <t xml:space="preserve">Inclusión financiera: 500
</t>
        </r>
        <r>
          <rPr>
            <sz val="10"/>
            <color rgb="FF000000"/>
            <rFont val="Tahoma"/>
            <family val="2"/>
          </rPr>
          <t xml:space="preserve">Artesanía: 100
</t>
        </r>
        <r>
          <rPr>
            <sz val="10"/>
            <color rgb="FF000000"/>
            <rFont val="Tahoma"/>
            <family val="2"/>
          </rPr>
          <t xml:space="preserve">Articulación Productiva: 200
</t>
        </r>
        <r>
          <rPr>
            <sz val="10"/>
            <color rgb="FF000000"/>
            <rFont val="Tahoma"/>
            <family val="2"/>
          </rPr>
          <t xml:space="preserve">
</t>
        </r>
      </text>
    </comment>
    <comment ref="H46" authorId="0" shapeId="0">
      <text>
        <r>
          <rPr>
            <b/>
            <sz val="10"/>
            <color rgb="FF000000"/>
            <rFont val="Tahoma"/>
            <family val="2"/>
          </rPr>
          <t xml:space="preserve">Victo Rodriguez:
</t>
        </r>
        <r>
          <rPr>
            <sz val="10"/>
            <color rgb="FF000000"/>
            <rFont val="Tahoma"/>
            <family val="2"/>
          </rPr>
          <t xml:space="preserve">1. Ley de Garantía Mobiliaria
</t>
        </r>
        <r>
          <rPr>
            <sz val="10"/>
            <color rgb="FF000000"/>
            <rFont val="Tahoma"/>
            <family val="2"/>
          </rPr>
          <t xml:space="preserve">2. Ley de Garantía Reciproca
</t>
        </r>
        <r>
          <rPr>
            <sz val="10"/>
            <color rgb="FF000000"/>
            <rFont val="Tahoma"/>
            <family val="2"/>
          </rPr>
          <t xml:space="preserve">3. Reglamento Garantía Mobiliarias 
</t>
        </r>
        <r>
          <rPr>
            <sz val="10"/>
            <color rgb="FF000000"/>
            <rFont val="Tahoma"/>
            <family val="2"/>
          </rPr>
          <t xml:space="preserve">4. Reglamento Garantías Reciprocas
</t>
        </r>
        <r>
          <rPr>
            <sz val="10"/>
            <color rgb="FF000000"/>
            <rFont val="Tahoma"/>
            <family val="2"/>
          </rPr>
          <t xml:space="preserve">5. Ley de Factoring 
</t>
        </r>
        <r>
          <rPr>
            <sz val="10"/>
            <color rgb="FF000000"/>
            <rFont val="Tahoma"/>
            <family val="2"/>
          </rPr>
          <t xml:space="preserve">6. Reglamento de Ley de Factoring
</t>
        </r>
        <r>
          <rPr>
            <sz val="10"/>
            <color rgb="FF000000"/>
            <rFont val="Tahoma"/>
            <family val="2"/>
          </rPr>
          <t>7. Reglamento de simplificación de tramites del proceso de formalización de cooperativas</t>
        </r>
      </text>
    </comment>
  </commentList>
</comments>
</file>

<file path=xl/comments5.xml><?xml version="1.0" encoding="utf-8"?>
<comments xmlns="http://schemas.openxmlformats.org/spreadsheetml/2006/main">
  <authors>
    <author>Autor</author>
  </authors>
  <commentList>
    <comment ref="AA35" authorId="0" shapeId="0">
      <text>
        <r>
          <rPr>
            <b/>
            <sz val="9"/>
            <color indexed="81"/>
            <rFont val="Tahoma"/>
            <family val="2"/>
          </rPr>
          <t>Autor:</t>
        </r>
        <r>
          <rPr>
            <sz val="9"/>
            <color indexed="81"/>
            <rFont val="Tahoma"/>
            <family val="2"/>
          </rPr>
          <t xml:space="preserve">
Representa el 100% para cada trimestre.</t>
        </r>
      </text>
    </comment>
    <comment ref="AA69" authorId="0" shapeId="0">
      <text>
        <r>
          <rPr>
            <b/>
            <sz val="9"/>
            <color indexed="81"/>
            <rFont val="Tahoma"/>
            <family val="2"/>
          </rPr>
          <t>Autor:</t>
        </r>
        <r>
          <rPr>
            <sz val="9"/>
            <color indexed="81"/>
            <rFont val="Tahoma"/>
            <family val="2"/>
          </rPr>
          <t xml:space="preserve">
Representa el 100% para los trimestres.</t>
        </r>
      </text>
    </comment>
    <comment ref="AA131" authorId="0" shapeId="0">
      <text>
        <r>
          <rPr>
            <b/>
            <sz val="9"/>
            <color indexed="81"/>
            <rFont val="Tahoma"/>
            <family val="2"/>
          </rPr>
          <t>Autor:</t>
        </r>
        <r>
          <rPr>
            <sz val="9"/>
            <color indexed="81"/>
            <rFont val="Tahoma"/>
            <family val="2"/>
          </rPr>
          <t xml:space="preserve">
Representa el 100% para cada trimestre.</t>
        </r>
      </text>
    </comment>
    <comment ref="AA145" authorId="0" shapeId="0">
      <text>
        <r>
          <rPr>
            <b/>
            <sz val="9"/>
            <color indexed="81"/>
            <rFont val="Tahoma"/>
            <family val="2"/>
          </rPr>
          <t>Autor:</t>
        </r>
        <r>
          <rPr>
            <sz val="9"/>
            <color indexed="81"/>
            <rFont val="Tahoma"/>
            <family val="2"/>
          </rPr>
          <t xml:space="preserve">
Representa el 100% para los trimestres.</t>
        </r>
      </text>
    </comment>
    <comment ref="AA213" authorId="0" shapeId="0">
      <text>
        <r>
          <rPr>
            <b/>
            <sz val="9"/>
            <color indexed="81"/>
            <rFont val="Tahoma"/>
            <family val="2"/>
          </rPr>
          <t>Autor:</t>
        </r>
        <r>
          <rPr>
            <sz val="9"/>
            <color indexed="81"/>
            <rFont val="Tahoma"/>
            <family val="2"/>
          </rPr>
          <t xml:space="preserve">
El 22.5% representa el  90% trimestral.</t>
        </r>
      </text>
    </comment>
    <comment ref="AA216" authorId="0" shapeId="0">
      <text>
        <r>
          <rPr>
            <b/>
            <sz val="9"/>
            <color indexed="81"/>
            <rFont val="Tahoma"/>
            <family val="2"/>
          </rPr>
          <t>Autor:</t>
        </r>
        <r>
          <rPr>
            <sz val="9"/>
            <color indexed="81"/>
            <rFont val="Tahoma"/>
            <family val="2"/>
          </rPr>
          <t xml:space="preserve">
El 22.5% representa el  90% trimestral.</t>
        </r>
      </text>
    </comment>
    <comment ref="AB216" authorId="0" shapeId="0">
      <text>
        <r>
          <rPr>
            <b/>
            <sz val="9"/>
            <color indexed="81"/>
            <rFont val="Tahoma"/>
            <family val="2"/>
          </rPr>
          <t>Autor:</t>
        </r>
        <r>
          <rPr>
            <sz val="9"/>
            <color indexed="81"/>
            <rFont val="Tahoma"/>
            <family val="2"/>
          </rPr>
          <t xml:space="preserve">
El 22.5% representa el  90% trimestral.</t>
        </r>
      </text>
    </comment>
    <comment ref="AC216" authorId="0" shapeId="0">
      <text>
        <r>
          <rPr>
            <b/>
            <sz val="9"/>
            <color indexed="81"/>
            <rFont val="Tahoma"/>
            <family val="2"/>
          </rPr>
          <t>Autor:</t>
        </r>
        <r>
          <rPr>
            <sz val="9"/>
            <color indexed="81"/>
            <rFont val="Tahoma"/>
            <family val="2"/>
          </rPr>
          <t xml:space="preserve">
El 22.5% representa el  90% trimestral.</t>
        </r>
      </text>
    </comment>
    <comment ref="AD216" authorId="0" shapeId="0">
      <text>
        <r>
          <rPr>
            <b/>
            <sz val="9"/>
            <color indexed="81"/>
            <rFont val="Tahoma"/>
            <family val="2"/>
          </rPr>
          <t>Autor:</t>
        </r>
        <r>
          <rPr>
            <sz val="9"/>
            <color indexed="81"/>
            <rFont val="Tahoma"/>
            <family val="2"/>
          </rPr>
          <t xml:space="preserve">
El 22.5% representa el  90% trimestral.</t>
        </r>
      </text>
    </comment>
    <comment ref="AA219" authorId="0" shapeId="0">
      <text>
        <r>
          <rPr>
            <b/>
            <sz val="9"/>
            <color indexed="81"/>
            <rFont val="Tahoma"/>
            <family val="2"/>
          </rPr>
          <t>Autor:</t>
        </r>
        <r>
          <rPr>
            <sz val="9"/>
            <color indexed="81"/>
            <rFont val="Tahoma"/>
            <family val="2"/>
          </rPr>
          <t xml:space="preserve">
El 22.5% representa el  90% trimestral.</t>
        </r>
      </text>
    </comment>
    <comment ref="AB219" authorId="0" shapeId="0">
      <text>
        <r>
          <rPr>
            <b/>
            <sz val="9"/>
            <color indexed="81"/>
            <rFont val="Tahoma"/>
            <family val="2"/>
          </rPr>
          <t>Autor:</t>
        </r>
        <r>
          <rPr>
            <sz val="9"/>
            <color indexed="81"/>
            <rFont val="Tahoma"/>
            <family val="2"/>
          </rPr>
          <t xml:space="preserve">
El 22.5% representa el  90% trimestral.</t>
        </r>
      </text>
    </comment>
    <comment ref="AC219" authorId="0" shapeId="0">
      <text>
        <r>
          <rPr>
            <b/>
            <sz val="9"/>
            <color indexed="81"/>
            <rFont val="Tahoma"/>
            <family val="2"/>
          </rPr>
          <t>Autor:</t>
        </r>
        <r>
          <rPr>
            <sz val="9"/>
            <color indexed="81"/>
            <rFont val="Tahoma"/>
            <family val="2"/>
          </rPr>
          <t xml:space="preserve">
El 22.5% representa el  90% trimestral.</t>
        </r>
      </text>
    </comment>
    <comment ref="AD219" authorId="0" shapeId="0">
      <text>
        <r>
          <rPr>
            <b/>
            <sz val="9"/>
            <color indexed="81"/>
            <rFont val="Tahoma"/>
            <family val="2"/>
          </rPr>
          <t>Autor:</t>
        </r>
        <r>
          <rPr>
            <sz val="9"/>
            <color indexed="81"/>
            <rFont val="Tahoma"/>
            <family val="2"/>
          </rPr>
          <t xml:space="preserve">
El 22.5% representa el  90% trimestral.</t>
        </r>
      </text>
    </comment>
  </commentList>
</comments>
</file>

<file path=xl/sharedStrings.xml><?xml version="1.0" encoding="utf-8"?>
<sst xmlns="http://schemas.openxmlformats.org/spreadsheetml/2006/main" count="2100" uniqueCount="1327">
  <si>
    <t>MINISTERIO DE INDUSTRIA, COMERCIO Y MIPYMES (MICM)</t>
  </si>
  <si>
    <t>PLAN OPERATIVO ANUAL (POA) AÑO 2020</t>
  </si>
  <si>
    <t>ÁREA</t>
  </si>
  <si>
    <t>VICEMINISTERIO DE DESARROLLO INDUSTRIAL</t>
  </si>
  <si>
    <t>PROGRAMA PRESUPUESTARIO</t>
  </si>
  <si>
    <t>11- FOMENTO Y DESARROLLO DE LA PRODUCTIVIDAD Y COMPETITIVIDAD DEL SECTOR INDUSTRIAL</t>
  </si>
  <si>
    <t xml:space="preserve">ALINEACIÓN PLAN ESTRATÉGICO </t>
  </si>
  <si>
    <t>Macroproducto</t>
  </si>
  <si>
    <t>Producto</t>
  </si>
  <si>
    <r>
      <t>Tipología</t>
    </r>
    <r>
      <rPr>
        <b/>
        <vertAlign val="superscript"/>
        <sz val="11"/>
        <color theme="0"/>
        <rFont val="Times New Roman"/>
        <family val="1"/>
      </rPr>
      <t>1</t>
    </r>
  </si>
  <si>
    <t>Descripción del producto</t>
  </si>
  <si>
    <t>Unidad de medida</t>
  </si>
  <si>
    <t>Meta</t>
  </si>
  <si>
    <t>Medio de verificación</t>
  </si>
  <si>
    <t>Beneficiarios e Impacto esperado</t>
  </si>
  <si>
    <t>Tareas</t>
  </si>
  <si>
    <t>Responsable</t>
  </si>
  <si>
    <t>Participantes</t>
  </si>
  <si>
    <t>Cronograma</t>
  </si>
  <si>
    <t>Presupuesto asignado</t>
  </si>
  <si>
    <t>Programación de Metas</t>
  </si>
  <si>
    <t>Operaciones</t>
  </si>
  <si>
    <t>Acciones</t>
  </si>
  <si>
    <t>T-1</t>
  </si>
  <si>
    <t>T-2</t>
  </si>
  <si>
    <t>T-3</t>
  </si>
  <si>
    <t>T-4</t>
  </si>
  <si>
    <t>E</t>
  </si>
  <si>
    <t>F</t>
  </si>
  <si>
    <t>M</t>
  </si>
  <si>
    <t>A</t>
  </si>
  <si>
    <t>J</t>
  </si>
  <si>
    <t>S</t>
  </si>
  <si>
    <t>O</t>
  </si>
  <si>
    <t>N</t>
  </si>
  <si>
    <t>D</t>
  </si>
  <si>
    <t>Ene - Mar</t>
  </si>
  <si>
    <t>Abr - Jun</t>
  </si>
  <si>
    <t>Jul - Sept</t>
  </si>
  <si>
    <t>Oct - Dic</t>
  </si>
  <si>
    <r>
      <t xml:space="preserve">
</t>
    </r>
    <r>
      <rPr>
        <b/>
        <sz val="11"/>
        <rFont val="Times New Roman"/>
        <family val="1"/>
      </rPr>
      <t>Operación 6:</t>
    </r>
    <r>
      <rPr>
        <sz val="11"/>
        <rFont val="Times New Roman"/>
        <family val="1"/>
      </rPr>
      <t xml:space="preserve"> Orientación y articulación de políticas de desarrollo industrial y comercial
</t>
    </r>
  </si>
  <si>
    <r>
      <t xml:space="preserve">Acción 6.1: </t>
    </r>
    <r>
      <rPr>
        <sz val="11"/>
        <rFont val="Times New Roman"/>
        <family val="1"/>
      </rPr>
      <t>Fomento de la articulación de políticas industriales y comerciales</t>
    </r>
  </si>
  <si>
    <t xml:space="preserve">Regulación y Fomento del Desarrollo de la Industria </t>
  </si>
  <si>
    <t>Asistencia técnica para la mejora de los procesos productivos del sector industrial</t>
  </si>
  <si>
    <t>Producto terminal</t>
  </si>
  <si>
    <t>Consiste en identificar acciones para fomentar la economía circular de sectores industriales claves y en industrias en particulares, procurando mejorar su desempeño ambiental, eficiencia, productividad y competitividad a nivel nacional e internacional.</t>
  </si>
  <si>
    <t>Asistencias técnicas a industrias</t>
  </si>
  <si>
    <t xml:space="preserve">Correos electrónicos / Informe de diagnóstico </t>
  </si>
  <si>
    <t xml:space="preserve">Empresas en general asistidas para la mejora de su desempeño ambiental, eficiencia, productividad y competitividad a nivel nacional e internacional. </t>
  </si>
  <si>
    <t xml:space="preserve">1- Coordinar reuniones preparatorias. </t>
  </si>
  <si>
    <t>Viceministerio de Desarrollo Industrial</t>
  </si>
  <si>
    <t>Sector público-privado-académico</t>
  </si>
  <si>
    <t>2- Identificar industrias potencialmente beneficiarias.</t>
  </si>
  <si>
    <t>Diagnósticos para la mejora de los procesos productivos de las industrias</t>
  </si>
  <si>
    <t>3- Gestionar contratación expertos.</t>
  </si>
  <si>
    <t>4- Coordinar y ejecutar talleres y visitas a empresas.</t>
  </si>
  <si>
    <t>5- Presentar diagnósticos empresariales.</t>
  </si>
  <si>
    <r>
      <t xml:space="preserve">Acción 6.2: </t>
    </r>
    <r>
      <rPr>
        <sz val="11"/>
        <rFont val="Times New Roman"/>
        <family val="1"/>
      </rPr>
      <t>Producción de Información para la toma de decisiones</t>
    </r>
  </si>
  <si>
    <t>Servicio de Información sobre el sector industrial</t>
  </si>
  <si>
    <t>Servicio de información analítica y comprensiva sobre el desempeño de la industria y el comercio de República Dominicana en relación con el mundo, identificando tendencias y desafíos relevantes que pueden orientar a los tomadores de decisiones en materia de política, tanto del ámbito público como de los actores empresariales.</t>
  </si>
  <si>
    <t>Documentos sobre el comportamiento y las perspectivas de la industria y el comercio dominicano (Informes, boletines, diagnósticos)</t>
  </si>
  <si>
    <t>Correos electrónicos / Documento El Monitor</t>
  </si>
  <si>
    <t>Empresarios, Académicos, estudiantes y población en general, cuentan con información analítica, comprensiva y analítica para la toma de decisiones y consultas individuales y académicas.</t>
  </si>
  <si>
    <t>1- Realizar investigaciones.</t>
  </si>
  <si>
    <t>Sector público-privado y académico</t>
  </si>
  <si>
    <t>2- Elaborar documento.</t>
  </si>
  <si>
    <t xml:space="preserve">3- Coordinar reuniones. </t>
  </si>
  <si>
    <t>4- Elaborar y actualizar las bases de datos requeridas.</t>
  </si>
  <si>
    <t>5- Publicar documentos.</t>
  </si>
  <si>
    <r>
      <rPr>
        <b/>
        <sz val="11"/>
        <rFont val="Times New Roman"/>
        <family val="1"/>
      </rPr>
      <t>Acción 6.4:</t>
    </r>
    <r>
      <rPr>
        <sz val="11"/>
        <rFont val="Times New Roman"/>
        <family val="1"/>
      </rPr>
      <t xml:space="preserve"> Establecimiento de Acuerdos Interinstitucionales</t>
    </r>
  </si>
  <si>
    <t>Articulación de políticas de Desarrollo Industrial</t>
  </si>
  <si>
    <t>Encuentros públicos-privados con el fin de analizar, definir y proponer acciones de políticas industriales, identificando tendencias y desafíos relevantes.</t>
  </si>
  <si>
    <t>Diálogos, foros y encuentros publico-privado de articulación de políticas</t>
  </si>
  <si>
    <t xml:space="preserve">Correos electrónicos / Lista de asistencia </t>
  </si>
  <si>
    <t>Empresarios, Académicos, estudiantes, Instituciones gubernamentales y población en general beneficiados con políticas industriales y económicas articuladas.</t>
  </si>
  <si>
    <t>Sector público-privado-académico y personas independientes</t>
  </si>
  <si>
    <t>2-  Convocar participantes.</t>
  </si>
  <si>
    <t>3- Contratar expertos y facilidades logísticas.</t>
  </si>
  <si>
    <t>4- Coordinar y ejecutar el evento.</t>
  </si>
  <si>
    <t>5- Elaborar y presentar informes.</t>
  </si>
  <si>
    <r>
      <rPr>
        <b/>
        <sz val="11"/>
        <rFont val="Times New Roman"/>
        <family val="1"/>
      </rPr>
      <t>Operación 8:</t>
    </r>
    <r>
      <rPr>
        <sz val="11"/>
        <rFont val="Times New Roman"/>
        <family val="1"/>
      </rPr>
      <t xml:space="preserve"> Apoyo a la mejora de los procesos productivos con énfasis en empresas de sectores clave </t>
    </r>
  </si>
  <si>
    <r>
      <rPr>
        <b/>
        <sz val="11"/>
        <rFont val="Times New Roman"/>
        <family val="1"/>
      </rPr>
      <t xml:space="preserve">Acción 8.4: </t>
    </r>
    <r>
      <rPr>
        <sz val="11"/>
        <rFont val="Times New Roman"/>
        <family val="1"/>
      </rPr>
      <t>Capacitación y Transferencia de Conocimiento</t>
    </r>
  </si>
  <si>
    <t>Capacitaciones para el fortalecimiento del sector industrial</t>
  </si>
  <si>
    <t>Fortalecimiento de capacidades a través de talleres, cursos y seminarios en temas relacionados a la productividad, la calidad, la producción sostenible, innovación e incorporación de más tecnología en las industrias; con el fin de mejorar la cualificación de los recursos humanos para avanzar hacia un proceso de desarrollo sostenible.</t>
  </si>
  <si>
    <t>Eventos de capacitación al sector industrial</t>
  </si>
  <si>
    <t>Correos electrónicos Lista de asistencia Evaluación de cursos
talleres</t>
  </si>
  <si>
    <t>Empresarios, Académicos, estudiantes y población en general capacitadas en desarrollo industrial y desarrollo sostenible</t>
  </si>
  <si>
    <t>Empresarios del sector industrial capacitados</t>
  </si>
  <si>
    <t xml:space="preserve">3- Contratar expertos y facilidades logísticas. </t>
  </si>
  <si>
    <t xml:space="preserve">4- Coordinar y ejecutar el evento. </t>
  </si>
  <si>
    <t xml:space="preserve">Certificación de revisión de planos de locales industriales </t>
  </si>
  <si>
    <t>Certificación otorgada por el MICM emitiendo la no objeción a los planos para los proyectos de edificios del sector industrial, luego de asegurar que cumplen con los requisitos establecidos conforme a Ley No. 687-82, y los Decretos Nos. 576-06 y 511-86.</t>
  </si>
  <si>
    <t>Solicitudes de certificaciones de planos industriales atendidas</t>
  </si>
  <si>
    <t>100% de las recibidas</t>
  </si>
  <si>
    <t>Solicitudes de certificaciones.
Certificados Otorgados.
Informes</t>
  </si>
  <si>
    <t>Empresa en general, reciben la certificación de no objeción a los planos para los proyectos de edificios del sector industrial</t>
  </si>
  <si>
    <t>1- Recepcionar solicitudes revisión de planos.</t>
  </si>
  <si>
    <t>Sector público-privado y personas independientes</t>
  </si>
  <si>
    <t>2- Realizar análisis técnico.</t>
  </si>
  <si>
    <t>3- Elaborar informes.</t>
  </si>
  <si>
    <t>4- Emitir certificados de no-objeción, si aplica.</t>
  </si>
  <si>
    <t>Reglamentación Técnica</t>
  </si>
  <si>
    <t>Formulación de reglamentos técnicos que sirvan como instrumento regulatorio de la producción y comercialización de productos.</t>
  </si>
  <si>
    <t>Reglamentos técnicos elaborados</t>
  </si>
  <si>
    <t>Correos electrónicos / Lista de asistencia/Reglamento elaborado</t>
  </si>
  <si>
    <t>Empresarios en general beneficiados con políticas industriales y económicas articuladas.</t>
  </si>
  <si>
    <t>1- Coordinar reuniones preparatorias.</t>
  </si>
  <si>
    <t>2- Convocar participantes.</t>
  </si>
  <si>
    <t>3- Realizar visitas técnicas.</t>
  </si>
  <si>
    <t>4- Elaborar y presentar Reglamento Técnico.</t>
  </si>
  <si>
    <t>5- Publicar y sensibilizar sobre el Reglamento elaborado.</t>
  </si>
  <si>
    <t>UNIDAD DE MEDIDA</t>
  </si>
  <si>
    <t>META NO ESTA EN ORDEN</t>
  </si>
  <si>
    <t>1.1.1 Centros educativos integrados al programa</t>
  </si>
  <si>
    <t>1.2.1 Docente capacitado</t>
  </si>
  <si>
    <t>1.3.1 Alumno capacitado</t>
  </si>
  <si>
    <t>1.4.1 Emprendedor capacitado</t>
  </si>
  <si>
    <t>1.5.1 Coache capacitado</t>
  </si>
  <si>
    <t>1.6.1 Proyecto premiado</t>
  </si>
  <si>
    <t>1.7.1 Proyecto asistido</t>
  </si>
  <si>
    <t xml:space="preserve">1.8.1Personas diplomadas </t>
  </si>
  <si>
    <t>2.1.1 Estrategia cuatrienal</t>
  </si>
  <si>
    <t>2.1.2 Plan operativo anual</t>
  </si>
  <si>
    <t>2.2.1 Institución incorporada</t>
  </si>
  <si>
    <t>2.3.1 Red Provincial de Apoyo al Emprendimiento conformada</t>
  </si>
  <si>
    <t>2.4.1 Emprendedor capacitado</t>
  </si>
  <si>
    <t>2.4.2 Inversionista capacitado</t>
  </si>
  <si>
    <t>3.1.1 Emprendedor u empresario capacitado y asistido</t>
  </si>
  <si>
    <t>3.2.1 Provincia, institución y servicio incorporado a la Ventanilla Única de Formalización</t>
  </si>
  <si>
    <t>3.2.2 Provincia, institución y servicio incorporado a la Ventanilla Única de Formalización</t>
  </si>
  <si>
    <t>3.2.3 Provincia, institución y servicio incorporado a la Ventanilla Única de Formalización</t>
  </si>
  <si>
    <t>3.2.4 Provincia, institución y servicio incorporado a la Ventanilla Única de Formalización</t>
  </si>
  <si>
    <t>3.3.1 Empresa formalizada</t>
  </si>
  <si>
    <t xml:space="preserve">4.1.1 Sitio web </t>
  </si>
  <si>
    <t>4.2.1 MIPYMES asistidas a través de la Plataforma</t>
  </si>
  <si>
    <t xml:space="preserve">5.1.1 Leyes y reglamentos </t>
  </si>
  <si>
    <t>5.2.1 Registro operando</t>
  </si>
  <si>
    <t>5.3.1 Emprendedores y empresarios capacitados</t>
  </si>
  <si>
    <t xml:space="preserve">5.4.1 Garantías mobiliarias efectuadas, </t>
  </si>
  <si>
    <t>5.4.2 Operaciones de factoraje realizadas</t>
  </si>
  <si>
    <t xml:space="preserve">5.4.3 Sociedades de garantía recíproca creados </t>
  </si>
  <si>
    <t>6.1.1 Foros y Diálogos de políticas realizados</t>
  </si>
  <si>
    <t>6.2.1 Acuerdos interinstitucionales firmados</t>
  </si>
  <si>
    <t>6.2.2 Acuerdos interinstitucionales firmados</t>
  </si>
  <si>
    <t>6.2.3 Acuerdos interinstitucionales firmados</t>
  </si>
  <si>
    <t>6.3.1 Documentos</t>
  </si>
  <si>
    <t>7.1,1 Empresario capacitado/asistido</t>
  </si>
  <si>
    <t>7.2.1 Diagnóstico elaborado</t>
  </si>
  <si>
    <t>7.3.1 Empresa beneficiada</t>
  </si>
  <si>
    <t>7.4.1 Centros capacitados en la metodología de Agentes Locales de Innovación (ALI)</t>
  </si>
  <si>
    <t>7.4.2 Centros que incorporan el servicio de gestión de la innovación</t>
  </si>
  <si>
    <t>8.1.1 Empresario Capacitado</t>
  </si>
  <si>
    <t>8.1.2 Empresario Asistido</t>
  </si>
  <si>
    <t>8.1.3 Empresario con Asistencia Técnica recibida</t>
  </si>
  <si>
    <t>8.1.4 Empresa vinculada</t>
  </si>
  <si>
    <t>8.2.1 Diagnósticos elaborados/</t>
  </si>
  <si>
    <t>8.2.2 Documentos elaborados</t>
  </si>
  <si>
    <t>8.3.1 Empresas beneficiadas*</t>
  </si>
  <si>
    <t>8.3.1 Número de iniciativas y/o Acuerdos Coordinados</t>
  </si>
  <si>
    <t>8.4.1 Empresas conectadas</t>
  </si>
  <si>
    <t>8.5.1 Centros Instalados</t>
  </si>
  <si>
    <t xml:space="preserve">8.5.2 Número de iniciativas de fortalecimiento de los Centros </t>
  </si>
  <si>
    <t>9.1.1 Asesores capacitados</t>
  </si>
  <si>
    <t>9.2.1 Emprendedores y empresarios alcanzados por acciones de sensibilización</t>
  </si>
  <si>
    <t>·  Adquisición de equipamiento de metrología legal e industrial para el sistema</t>
  </si>
  <si>
    <t>9.2.2 Foros de Innovación empresarial en alianza público-privado-académica</t>
  </si>
  <si>
    <t>·  Desarrollo de organismos de evaluación de la conformidad</t>
  </si>
  <si>
    <t>9.2.3 Acuerdos de colaboración</t>
  </si>
  <si>
    <t>·  Disminución de los obstáculos para la exportación a los países con los cuales se establece la mesa de trabajo.</t>
  </si>
  <si>
    <t xml:space="preserve">9.3.1 Asociaciones capacitadas/asistidas </t>
  </si>
  <si>
    <t>·  Estrategias para el desarrollo de capacidades en los actores públicos y privados para el cumplimiento de normas de calidad</t>
  </si>
  <si>
    <t>9.4.1 Experiencias asociativas (asociaciones, cooperativas, consorcio, cluster) creadas</t>
  </si>
  <si>
    <t>·  Estrategias para fortalecer el intercambio comercial</t>
  </si>
  <si>
    <t>10.1.1 Matriz de Insumo Producto confeccionada</t>
  </si>
  <si>
    <t>·  Estrategias para fortalecer la cultura de la calidad</t>
  </si>
  <si>
    <t>10.2.1 Técnicos capacitados</t>
  </si>
  <si>
    <t xml:space="preserve">·  Identificación de acciones a nivel nacional para el aprovechamiento de países del mercado caribeño como destino de exportación </t>
  </si>
  <si>
    <t>10.3.1 Documentos</t>
  </si>
  <si>
    <t>·  Incremento de las exportaciones.</t>
  </si>
  <si>
    <t>11.1.1 Encuentros de Negocio</t>
  </si>
  <si>
    <t>·  Iniciativas para mejorar la coordinación binacional</t>
  </si>
  <si>
    <t>11.2.1 Empresas asistidas</t>
  </si>
  <si>
    <t>·  Iniciativas para mejorar la coordinación de las competencias y atribuciones de las instituciones</t>
  </si>
  <si>
    <t>11.2.2Mipymes conectadas con empresas tractoras</t>
  </si>
  <si>
    <t xml:space="preserve">·  Realización de informes que permitan toma de acciones/decisiones. </t>
  </si>
  <si>
    <t>11.3.1 Empresas capacitadas</t>
  </si>
  <si>
    <t>1 Acuerdo Marco entre el MICM e instituciones públicas</t>
  </si>
  <si>
    <t>12.1.1 Leyes y reglamentos</t>
  </si>
  <si>
    <t>1 Acuerdo Marco entre el MICM, universidades y centros de investigación</t>
  </si>
  <si>
    <t>12.2.1 Reglamentos</t>
  </si>
  <si>
    <t>1 Acuerdo Marco entre MICM y entidades empresarias</t>
  </si>
  <si>
    <t>12.3.1 Número de documentos</t>
  </si>
  <si>
    <t>10  Mipymes Centros (35 personas)</t>
  </si>
  <si>
    <t>12.4.1 Registro operando</t>
  </si>
  <si>
    <t>10 sociedades operando</t>
  </si>
  <si>
    <t>12.5.1 Empresarios Capacitados</t>
  </si>
  <si>
    <t>2 x año</t>
  </si>
  <si>
    <t>12.5.2 Iniciativas Implementadas</t>
  </si>
  <si>
    <t>3 Leyes</t>
  </si>
  <si>
    <t>12.6.1 Informes de supervisión</t>
  </si>
  <si>
    <t xml:space="preserve">3 Reglamentos </t>
  </si>
  <si>
    <t>13.1.1 Estaciones de expendio inspeccionadas</t>
  </si>
  <si>
    <t>30.000 / año (estimado)</t>
  </si>
  <si>
    <t>13.2.1 Estaciones de expendio inspeccionadas</t>
  </si>
  <si>
    <t>3000 operaciones de factoraje / año</t>
  </si>
  <si>
    <t xml:space="preserve">13.3.1 Proyectos de ley y reglamentaciones </t>
  </si>
  <si>
    <t xml:space="preserve">6 nuevas instituciones </t>
  </si>
  <si>
    <t>14.1.1 Iniciativas sometidas al CODOCA</t>
  </si>
  <si>
    <t xml:space="preserve">6 nuevos servicios </t>
  </si>
  <si>
    <t>9 Diálogos</t>
  </si>
  <si>
    <t>9 Foros</t>
  </si>
  <si>
    <t xml:space="preserve">9 nuevas cámaras </t>
  </si>
  <si>
    <t xml:space="preserve">9 nuevas provincias  </t>
  </si>
  <si>
    <t xml:space="preserve">15.1.1 Sitio web </t>
  </si>
  <si>
    <t>Diciembre de 201</t>
  </si>
  <si>
    <t>Diciembre de 2018</t>
  </si>
  <si>
    <t>15.2.1 Empresas asistidas a través de la Plataforma</t>
  </si>
  <si>
    <t>15.3.1 Número de capacitados</t>
  </si>
  <si>
    <t>16.1.1 Iniciativas sometidas a los países del CARIFORO</t>
  </si>
  <si>
    <t>Diciembre de 2019</t>
  </si>
  <si>
    <t>16.2.1 Número de Instrumentos instalados</t>
  </si>
  <si>
    <t>17.1.1 Implementación Reglamento Orgánico y Estructura Organizacional bajo régimen de gestión por competencias</t>
  </si>
  <si>
    <t>17.1.2 Reingeniería de Procesos Institucional</t>
  </si>
  <si>
    <t>Diciembre de 2020</t>
  </si>
  <si>
    <t>17.1.3 Diseño e Instrumentación de Modelo de Mejores Prácticas de Liderazgo, Gestión y Administración</t>
  </si>
  <si>
    <t>Diciembre de 2021</t>
  </si>
  <si>
    <t>17.1.4 Revisión metodología de elaboración del POA-presupuesto- plan de compras</t>
  </si>
  <si>
    <t>En funcionamiento: 2018</t>
  </si>
  <si>
    <t>17.1.5 Revisión de la estructura programática del presupuesto</t>
  </si>
  <si>
    <t xml:space="preserve">En funcionamiento: 2018 </t>
  </si>
  <si>
    <t>17.1.6 Diseño e Instrumentación de un sistema de seguimiento y monitoreo</t>
  </si>
  <si>
    <t>Julio de 2019</t>
  </si>
  <si>
    <t>17.1.7 Sistema de Coaching y Mentoring Lideres Ministerio</t>
  </si>
  <si>
    <t>Junio de 2018</t>
  </si>
  <si>
    <t>17.1.8 Diseño e implementación de Certificación de Calidad y Reciclaje de acuerdo a modelos internacionales</t>
  </si>
  <si>
    <t>N garantías mobiliarias 250,000 inscripciones/ año</t>
  </si>
  <si>
    <t>17.1.9 Instalación de los Gabinetes y Comités de coordinación y seguimiento.</t>
  </si>
  <si>
    <t>N/A</t>
  </si>
  <si>
    <t xml:space="preserve">17.1.10 Diseño e Instrumentación de un sistema de organización y conducción de la planificación sectorial </t>
  </si>
  <si>
    <t>N/D</t>
  </si>
  <si>
    <t>18.1.1 Actualización y Adquisición de licenciamiento</t>
  </si>
  <si>
    <t>Noviembre de 2018</t>
  </si>
  <si>
    <t>18.1.2 Proyecto Conectividad Interinstitucional</t>
  </si>
  <si>
    <t>Puesta a prueba: 2017</t>
  </si>
  <si>
    <t>18.1.3 Sistematización de Áreas Operativas (ERP)</t>
  </si>
  <si>
    <t>Puesta a prueba: 2018</t>
  </si>
  <si>
    <t>18.1.4 Diseño e instalación plataforma tecnológica (correo electrónico, resguardo de datos, etc.)</t>
  </si>
  <si>
    <t>S/D</t>
  </si>
  <si>
    <t>18.1.5 Sistematización de Áreas de Servicios y disponibilidad de solicitud por medios WEB</t>
  </si>
  <si>
    <t>INDICADOR</t>
  </si>
  <si>
    <t>META</t>
  </si>
  <si>
    <t>Número de personas capacitadas</t>
  </si>
  <si>
    <t>160</t>
  </si>
  <si>
    <t xml:space="preserve">Número de Publicaciones </t>
  </si>
  <si>
    <t>4</t>
  </si>
  <si>
    <t xml:space="preserve">Número de asistencias </t>
  </si>
  <si>
    <t>6</t>
  </si>
  <si>
    <t>Número de permisos otorgados</t>
  </si>
  <si>
    <t>15</t>
  </si>
  <si>
    <t xml:space="preserve">Número de certificaciones otorgadas </t>
  </si>
  <si>
    <t>Numero de MIPYMES capacitadas</t>
  </si>
  <si>
    <t>110</t>
  </si>
  <si>
    <t xml:space="preserve">Cantidad de certificaciones otorgadas </t>
  </si>
  <si>
    <t>2500</t>
  </si>
  <si>
    <t>Cantidad de certificaciones otorgadas</t>
  </si>
  <si>
    <t>Número de Talleres realizados</t>
  </si>
  <si>
    <t>50</t>
  </si>
  <si>
    <t xml:space="preserve">Número de personas/empresas asistidas </t>
  </si>
  <si>
    <t>156</t>
  </si>
  <si>
    <t xml:space="preserve">Número de operativos realizados </t>
  </si>
  <si>
    <t>2456</t>
  </si>
  <si>
    <t xml:space="preserve">Número de permisos otorgados </t>
  </si>
  <si>
    <t>1550</t>
  </si>
  <si>
    <t>Número de  Asistencias Realizadas</t>
  </si>
  <si>
    <t>3445</t>
  </si>
  <si>
    <t>Número de Mipymes capacitadas</t>
  </si>
  <si>
    <t>6000</t>
  </si>
  <si>
    <t>VICEMINISTERIO DE ZONAS FRANCAS Y REGÍMENES ESPECIALES</t>
  </si>
  <si>
    <r>
      <rPr>
        <b/>
        <sz val="11"/>
        <rFont val="Times New Roman"/>
        <family val="1"/>
      </rPr>
      <t xml:space="preserve">Operación 8: </t>
    </r>
    <r>
      <rPr>
        <sz val="11"/>
        <rFont val="Times New Roman"/>
        <family val="1"/>
      </rPr>
      <t>Apoyo a la mejora de los procesos productivos con énfasis en empresas de sectores clave</t>
    </r>
  </si>
  <si>
    <r>
      <t xml:space="preserve">Acción 8.3: </t>
    </r>
    <r>
      <rPr>
        <sz val="11"/>
        <rFont val="Times New Roman"/>
        <family val="1"/>
      </rPr>
      <t>Asistencia técnica y financiera</t>
    </r>
  </si>
  <si>
    <t>Regulación y Fomento de las Zonas Francas y los Regímenes Especiales</t>
  </si>
  <si>
    <t>Asistencia Técnica para el apoyo a las empresas del Sector Zona Franca y Regímenes especiales</t>
  </si>
  <si>
    <t>Asesorías especializadas, suministradas por expertos nacionales e internacionales para los sectores zonas francas y regímenes especiales, con el fin de fortalecer la competitividad y fomentar la innovación de dichos regímenes.</t>
  </si>
  <si>
    <t>Sub-sectores bajo la Ley 28-01 apoyados con asistencia técnica</t>
  </si>
  <si>
    <t xml:space="preserve">Propuesta de asistencia técnica
Informe de ejecución
</t>
  </si>
  <si>
    <t>Sectores claves identificados.
Máxima autoridad del MIC, en apoyo a decisiones de políticas.</t>
  </si>
  <si>
    <t>1- Definir y coordinar el programa general mediante mesas de trabajo.</t>
  </si>
  <si>
    <t>Viceministerio de Zonas Francas y Regímenes Especiales</t>
  </si>
  <si>
    <t>Consejo Nacional de Zonas Francas de Exportación, Consejo de Desarrollo Fronterizo, Dirección General de Impuestos Internos, INFOTEP,  Ministerio de Hacienda, Dirección General de Aduanas, Consejo Nacional de Competitividad, ADOZONA</t>
  </si>
  <si>
    <t>2- Levantar informaciones.</t>
  </si>
  <si>
    <t>3- Poner en marcha de la asistencia técnica.</t>
  </si>
  <si>
    <t>4- Emitir informes.</t>
  </si>
  <si>
    <r>
      <t xml:space="preserve">Acción 8.4: </t>
    </r>
    <r>
      <rPr>
        <sz val="11"/>
        <rFont val="Times New Roman"/>
        <family val="1"/>
      </rPr>
      <t>Capacitación y transferencia de conocimiento</t>
    </r>
  </si>
  <si>
    <t>Servicio de capacitación para el fortalecimiento del sector Zonas Francas y  Regímenes Especiales</t>
  </si>
  <si>
    <t>Fortalecimiento de capacidades a través de cursos y talleres diseñados para sub-sectores prioritarios definidos tanto del sector zonas francas como de los demás regímenes especiales.</t>
  </si>
  <si>
    <t>Capacitaciones dirigidas al sector zonas francas y los demás regímenes especiales</t>
  </si>
  <si>
    <t>Estudio de detección de necesidades.
Documentos del programa de capacitación.
Listados de participación.</t>
  </si>
  <si>
    <t>Sectores claves identificados
Mejora de los procesos de gestión, investigación y producción dentro de las empresas de zonas francas</t>
  </si>
  <si>
    <t>1- Definir el sector beneficiario del estudio y alcances de la propuesta.</t>
  </si>
  <si>
    <t>Consejo Nacional de Zonas Francas de Exportación, ADOZONA, relacionados al sector</t>
  </si>
  <si>
    <t>2- Contratar consultor.</t>
  </si>
  <si>
    <t>3- Presentar y socializar los entregables definidos en los términos de referencia</t>
  </si>
  <si>
    <t>4- Poner en marcha.</t>
  </si>
  <si>
    <r>
      <rPr>
        <b/>
        <sz val="11"/>
        <rFont val="Times New Roman"/>
        <family val="1"/>
      </rPr>
      <t xml:space="preserve">Operación 6: </t>
    </r>
    <r>
      <rPr>
        <sz val="11"/>
        <rFont val="Times New Roman"/>
        <family val="1"/>
      </rPr>
      <t xml:space="preserve"> Orientación y articulación de políticas de desarrollo
industrial y comercial</t>
    </r>
  </si>
  <si>
    <r>
      <rPr>
        <b/>
        <sz val="11"/>
        <rFont val="Times New Roman"/>
        <family val="1"/>
      </rPr>
      <t xml:space="preserve">Acción 6.1: </t>
    </r>
    <r>
      <rPr>
        <sz val="11"/>
        <rFont val="Times New Roman"/>
        <family val="1"/>
      </rPr>
      <t xml:space="preserve">Fomento de la Articulación de Políticas Industriales y Comerciales </t>
    </r>
  </si>
  <si>
    <t>Articulación de políticas de zonas francas y regímenes especiales</t>
  </si>
  <si>
    <t>Espacios de discusión y diálogos representativos entre las instituciones gubernamentales y conglomerado empresarial con el objetivo de articular políticas que impacten el desarrollo, y perspectivas del modelo de zonas francas y otros regímenes especiales.</t>
  </si>
  <si>
    <t>Diálogos, foros y encuentros de articulación de políticas</t>
  </si>
  <si>
    <t>Diálogos realizados
Videos y fotos
Notas de prensa.</t>
  </si>
  <si>
    <t>Proyectos de zonas francas, ciudadanía en general
Incremento de la empleomanía en la República Dominicana</t>
  </si>
  <si>
    <t>Consejo Nacional de Zonas Francas de Exportación, Consejo de Desarrollo Fronterizo, DGII, INFOTEP, Ministerio de Hacienda, DGA, Consejo Nacional de Competitividad, ADOZONA</t>
  </si>
  <si>
    <t xml:space="preserve">2- Seleccionar expositores. </t>
  </si>
  <si>
    <t>3- Seleccionar e invitar empresas dominicanas expositoras para el "panel casos exitosos".</t>
  </si>
  <si>
    <t>4-Desarrollar el evento.</t>
  </si>
  <si>
    <r>
      <rPr>
        <b/>
        <sz val="11"/>
        <rFont val="Times New Roman"/>
        <family val="1"/>
      </rPr>
      <t xml:space="preserve">Acción 6.2: </t>
    </r>
    <r>
      <rPr>
        <sz val="11"/>
        <rFont val="Times New Roman"/>
        <family val="1"/>
      </rPr>
      <t>Producción de Información para la toma de decisiones</t>
    </r>
  </si>
  <si>
    <t>Servicios de información sobre las zonas francas y los regímenes especiales</t>
  </si>
  <si>
    <t>Generación de informes, opiniones y consultas, para proveer información oportuna sobre las empresas del sector Zonas Francas, así como de las empresas instaladas bajo la Ley 28-01, tanto a lo interno como a lo externo de la institución; en apoyo a  las decisiones de políticas establecidas para dichos sectores.</t>
  </si>
  <si>
    <t>Opiniones técnicas sobre el comportamiento de las zonas francas y los regímenes especiales</t>
  </si>
  <si>
    <t>Informes generados.</t>
  </si>
  <si>
    <t>MICM, Hacedores de políticas, Establecimiento de  un sistema de información oportuna de las empresas  instaladas bajo la Ley 28-01  que facilite la datos confiables y fiables que impactaran las tomas de decisiones de políticas que impulsarán el desarrollo de dichos sectores.</t>
  </si>
  <si>
    <t>1- Dar seguimiento a las solicitudes generadas por la máxima autoridad.</t>
  </si>
  <si>
    <t>Consejo Nacional de Zonas Francas de Exportación, Dirección General de Impuestos Internos, Dirección General de Aduanas, Instituciones relacionadas al sector</t>
  </si>
  <si>
    <t>2- Mantener contacto directo con las instituciones generadoras de estadísticas relacionadas.</t>
  </si>
  <si>
    <t>Informes de monitoreo de empresas de la zona fronteriza (ley 28-01)</t>
  </si>
  <si>
    <t>3- Realizar visitas programadas a empresas establecidas bajo la Ley 28-01, para recopilar informaciones puntuales sobre el desempeño de las mismas.</t>
  </si>
  <si>
    <t>Consultas legales sobre el funcionamiento de las leyes 8-90 y 28-01</t>
  </si>
  <si>
    <t>4- Dar seguimiento a las solicitudes generadas de los usuarios externos.</t>
  </si>
  <si>
    <t>Evaluación de proyectos bajo la Ley 28-01 de Desarrollo Fronterizo</t>
  </si>
  <si>
    <t>Servicio de evaluación de propuestas con el objetivo de promover la instalación de proyectos que impulsen, mejoren o promuevan la competencia y el desarrollo de las empresas de la zona fronteriza.</t>
  </si>
  <si>
    <t>Proyectos evaluados/preclasificados</t>
  </si>
  <si>
    <t>Actas de sesión ordinaria del Comité Evaluador</t>
  </si>
  <si>
    <t>Proyectos solicitados bajo la ley 28-01, que a su vez incrementarán la empleomanía en la República Dominicana.</t>
  </si>
  <si>
    <t xml:space="preserve">1- Realizar la preclasificación de los proyectos sometidos al Consejo. </t>
  </si>
  <si>
    <t>Consejo Nacional de Desarrollo Fronterizo</t>
  </si>
  <si>
    <t>2- Participar en la asamblea de aprobación del Consejo.</t>
  </si>
  <si>
    <t>3- Generar información sobre proyectos aprobados.</t>
  </si>
  <si>
    <t>17- SUPERVISIÓN, REGULACIÓN Y FOMENTO DEL COMERCIO</t>
  </si>
  <si>
    <r>
      <t xml:space="preserve">Operación 12: </t>
    </r>
    <r>
      <rPr>
        <sz val="11"/>
        <rFont val="Times New Roman"/>
        <family val="1"/>
      </rPr>
      <t>Análisis del mercado interno y producción de regulaciones</t>
    </r>
  </si>
  <si>
    <t>Regulación y Fomento del Comercio Interno</t>
  </si>
  <si>
    <t>Viceministerio de Comercio Interno (Dirección de Comercio Interno)</t>
  </si>
  <si>
    <t>Inspecciones a las operaciones del comercio interno</t>
  </si>
  <si>
    <t>Son inspecciones a las Cámaras de Comercio y producción Nacionales, Binacionales y Regionales, a solicitud de servicios y de seguimiento, para verificar su cumplimiento ante las leyes No. 50-87, 50-37, y 37-17); inspecciones a personas físicas y jurídicas que solicitan los servicios para la operación de Almacenes Generales de Depósitos, así como la verificación de la legalidad de las operaciones conforme la Ley No. 6186-63 y la Res. 111-15; e inspecciones a las solicitudes de clasificación empresarial Mipymes y su cumplimiento con los parámetros establecidos en la Ley No. 187-17 y el decreto 164-13.</t>
  </si>
  <si>
    <t>Inspecciones a las Cámaras de Comercio y Producción</t>
  </si>
  <si>
    <t xml:space="preserve">Informes sobre resultados de las inspecciones </t>
  </si>
  <si>
    <t xml:space="preserve">Población en general, Cámaras de Comercio y Producción.
Sector empresarial  funcionando en  cumplimiento de su marco regulatorio con seguridad jurídica . Institucionalización del órgano rector.  </t>
  </si>
  <si>
    <t>Dirección de Comercio Interno, 
División de Supervisión de Cámaras 
División de AGD,
División de Clasificación de Mipymes. Dirección Administrativa, Transportación.
Empresas inspeccionadas</t>
  </si>
  <si>
    <t>Inspecciones a los Almacenes Generales de Depósito (AGD)</t>
  </si>
  <si>
    <t>Inspecciones a Mipymes</t>
  </si>
  <si>
    <r>
      <rPr>
        <b/>
        <sz val="11"/>
        <color theme="1"/>
        <rFont val="Times New Roman"/>
        <family val="1"/>
      </rPr>
      <t>Acción 12.3</t>
    </r>
    <r>
      <rPr>
        <sz val="11"/>
        <color theme="1"/>
        <rFont val="Times New Roman"/>
        <family val="1"/>
      </rPr>
      <t>:Fortalecimiento de la gobernanza del mercado doméstico</t>
    </r>
  </si>
  <si>
    <t xml:space="preserve">Monitoreo de los sistema de comercialización </t>
  </si>
  <si>
    <t>Consiste en un proceso integrado por varias actividades: i) como la  observación  diaria de la  información sobre  los sistemas de comercialización de bienes y servicios, con el objetivo de promover la formalidad y acercar los eslabones de la cadena de comercialización; ii) asegurar que las demás dependencias del Estado cumplan con los compromisos establecidos en términos de legislación comercial; iii) así como la notificación a las instituciones adscritas sobre los incumplimientos reglamentarios identificados.</t>
  </si>
  <si>
    <t>Monitoreos del comercio interno</t>
  </si>
  <si>
    <t>Comunicaciones, informes, cartas de ruta</t>
  </si>
  <si>
    <t xml:space="preserve">Consumidor, sector comercial, población en general. 
Generar información sobre desarrollo del comercio interno, el cumplimiento de las regulaciones, prácticas anticompetitivas, cadenas de comercialización etc, cumplimiento de normas de etiquetado, fechas de vigencia alimentaria,calidad, etc.
</t>
  </si>
  <si>
    <t>1-Recolectar y redactar la información.</t>
  </si>
  <si>
    <t>Dirección de Comercio Interno,
Departamento de Regulación de Mercado Interno</t>
  </si>
  <si>
    <t xml:space="preserve">2-Gestionar la aprobación de la Dirección </t>
  </si>
  <si>
    <t>3-Lanzamiento del informe de monitoreo a través de los medios digitales y en los sectores interesados</t>
  </si>
  <si>
    <t>4-Seguimiento y actualización</t>
  </si>
  <si>
    <r>
      <t>Acción 12.3:</t>
    </r>
    <r>
      <rPr>
        <sz val="11"/>
        <rFont val="Times New Roman"/>
        <family val="1"/>
      </rPr>
      <t>Fortalecimiento de la gobernanza del mercado doméstico</t>
    </r>
  </si>
  <si>
    <t>Capacitaciones para el fortalecimiento del comercio interno</t>
  </si>
  <si>
    <t>Fortalecimiento de capacidades a través de cursos, talleres, seminarios y charlas sobre temas concernientes a: regulaciones en materia de comercio local, oportunidades de negocios, almacenes generales de depósitos como mecanismo de financiamiento, almacenes generales de depósitos como oportunidad de negocios, seguridad en comercio y consumo responsable, buenas practicas comerciales, mercado fronterizo: oportunidades y regulación, comercio digital RD, valor agregado, mujeres productivas, el poder de la actitud en los negocios, gestión de riesgos, entre otros temas.</t>
  </si>
  <si>
    <t>Talleres y cursos para el fortalecimiento y desarrollo del comercio interno</t>
  </si>
  <si>
    <t xml:space="preserve">Registro de participantes y fotografias </t>
  </si>
  <si>
    <t xml:space="preserve"> Empresarios, consumidores/sector comercial/población en general.
Comercio interno  fortalecido </t>
  </si>
  <si>
    <t>1- Preparar material de la charla a impartir</t>
  </si>
  <si>
    <t xml:space="preserve">Dirección de Comercio Interno, 
Dirección Administrativa y financiera, transportación </t>
  </si>
  <si>
    <t>2- Contactar al personal donde se realizará la charla</t>
  </si>
  <si>
    <t xml:space="preserve">3- Solicitar viáticos </t>
  </si>
  <si>
    <t>Empresarios capacitados</t>
  </si>
  <si>
    <t>4- Proceder a invitar a los participantes</t>
  </si>
  <si>
    <t>5- Impartir charla</t>
  </si>
  <si>
    <t xml:space="preserve">Licencia que autoriza a operar como Almacén General de Depósito (AGD) </t>
  </si>
  <si>
    <t>Permiso otorgado a las sociedades que deseen operar como Almacén General de Depósito organizado conforme a los apartados a) y b) del Artículo No. 264 de la Ley No. 6186, de fecha 12 de febrero de 1963, sobre Fomento Agrícola.</t>
  </si>
  <si>
    <t>Licencias de AGD otorgadas</t>
  </si>
  <si>
    <t>Registro de Resoluciones emitidas</t>
  </si>
  <si>
    <t>Productores agrícolas. 
Mayor acceso al financiamiento, incremento de la producción y comercio agricola.</t>
  </si>
  <si>
    <t>Dirección de Comercio Interno, División de AGD, Almacenadoras</t>
  </si>
  <si>
    <t>2- Solicitar carta de no objeción de la empresa a la Superintendencia de bancos</t>
  </si>
  <si>
    <t>3- Evaluar expediente de solicitud del servicio</t>
  </si>
  <si>
    <t>4- Preparar expediente para aprobación de la Directora</t>
  </si>
  <si>
    <t>5-Remitir expediente a CJ</t>
  </si>
  <si>
    <t>Certificación de Clasificación Empresarial Mipymes</t>
  </si>
  <si>
    <t>Documento emitido a las empresas, naturales o jurídicas que cumplen con los parámetros establecidos en la Ley No. 187-17 sobre el "Régimen Regulatorio para el Desarrollo y Competitividad de las Micro, Pequeñas y Medianas Empresas", clasificándolas en la categoría de Mipymes. Es un requisito establecido en el Art. No. 11 del Reglamento de aplicación No. 543-12, de la Ley 340-06 sobre "Compras y Contrataciones de Bienes, Servicios, Obras y Concesiones", para registrarse como Proveedor del Estado.</t>
  </si>
  <si>
    <t>Mipymes clasificadas</t>
  </si>
  <si>
    <t>Registro de Certificaciones</t>
  </si>
  <si>
    <t xml:space="preserve">Empresas Mipymes proveedoras del Estado Mayor número de empresas Mipymes beneficiándose de las políticas de apoyo del gobierno  al sector </t>
  </si>
  <si>
    <t>1-Revisar el sistema automatizado de clasificación, ubicar las solicitudes de certificación</t>
  </si>
  <si>
    <t xml:space="preserve">Dirección de Comercio Interno, División de Clasificación, </t>
  </si>
  <si>
    <t xml:space="preserve">2- Evaluar los expedientes de solicitud de Certificación </t>
  </si>
  <si>
    <t>3- Remitir a los actores correspondientes las solicitudes evaluadas</t>
  </si>
  <si>
    <t>4- En caso de necesitar mas documentación, enviar la información al solicitante</t>
  </si>
  <si>
    <t>Constancia de Adecuación de las Cámaras de Comercio y Producción conforme a la Ley No. 50-87</t>
  </si>
  <si>
    <t>Documento mediante el cual se certifica a las Cámaras de Comercio y Producción  incorporadas mediante legislaciones anteriores o diferentes a la Ley No. 50-87, de que se han adecuado conforme lo establecido en la Ley No. 50-87 sobre Creación y Organización de Cámaras de Comercio.</t>
  </si>
  <si>
    <t xml:space="preserve">Cámaras de Comercio y Producción adecuadas conforme la Ley No. 50-87 </t>
  </si>
  <si>
    <t>Registro de constancias emitidas</t>
  </si>
  <si>
    <t>Sector empresarial
 Cámaras de Comercio y Producción   funcionando en  cumplimiento de su marco regulatorio con seguridad jurídica .</t>
  </si>
  <si>
    <t>Dirección de Comercio Interno,  División de Supervisión a Cámaras de Comercio</t>
  </si>
  <si>
    <t>5- Emitir la certificación</t>
  </si>
  <si>
    <t>Certificado de Vigencia de Cámaras de Comercio y Producción Nacionales, Binacionales y Regionales</t>
  </si>
  <si>
    <t>Documento que certifica que las Cámaras de Comercio y Producción Nacionales, Binacionales y Regionales se encuentran al día en el cumplimientos de los requerimientos de las normas vigentes que rigen a las de Cámaras de Comercio y Producción.</t>
  </si>
  <si>
    <t xml:space="preserve">Certificados de vigencia emitidos a las Cámaras de Comercio y Producción Nacionales, Binacionales y Regionales </t>
  </si>
  <si>
    <t>Registro de Certificados emitidos</t>
  </si>
  <si>
    <t xml:space="preserve">Cámaras de Comercio y Producción.  
Cámaras de Comercio y Producción   funcionando en  cumplimiento de su marco regulatorio con seguridad jurídica.   </t>
  </si>
  <si>
    <t>Certificado definitivo de reconocimiento oficial de Cámaras de Comercio y Producción Nacionales, Binacionales y Regionales</t>
  </si>
  <si>
    <t>Documento mediante el cual se certifica que las Cámaras de Comercio y Producción han obtenido mediante decreto del Poder Ejecutivo, el reconocimiento oficial y personalidad jurídica, según lo establece la Ley No. 50-87 sobre Creación y Organización de Cámaras de Comercio.</t>
  </si>
  <si>
    <t>Cámaras de Comercio y Producción certificadas</t>
  </si>
  <si>
    <t>Cámaras de Comercio y Producción  y sector empresarial. 
Cámaras de Comercio y Producción   funcionando en  cumplimiento de su marco regulatorio con seguridad jurídica.</t>
  </si>
  <si>
    <t>Dirección de Comercio Interno, División de Supervisión a Cámaras de Comercio</t>
  </si>
  <si>
    <t xml:space="preserve">Promoción del consumo de los productos nacionales </t>
  </si>
  <si>
    <t>Campaña de promoción titulada "Lo Nuestro es Bueno, Consúmelo": su objetivo principal es incentivar el consumo y la preferencia de los productos nacionales en el mercado interno de la República Dominicana, priorizando los sectores beneficiados por el Gobierno Central a través de los diferentes programas implementados (Visitas Sorpresa del Presidente, FEDA, sectores beneficiados por proyectos del MICM, empresas nacionales, entre otros.</t>
  </si>
  <si>
    <t>Actividades de promoción del consumo de productos nacionales</t>
  </si>
  <si>
    <t>Campaña publicitaria en los  medios de difusión, fotografias,</t>
  </si>
  <si>
    <t xml:space="preserve">Asociaciones, clúster o empresas relacionadas al sector productivo seleccionado. 
Desarrollo de los sectores productivos nacionales,
generación de fuentes de empleo y 
Aumento del consumo de los productos de origen nacional               </t>
  </si>
  <si>
    <t>1-Elaborar plan de medios: Difusión en redes sociales del MICM, Medios de comunicación (radio, TV y prensa), media tours, según requerimientos de los sectores</t>
  </si>
  <si>
    <t>Dirección de Comercio Interno, Departamento de Promoción de Mercado Interno.</t>
  </si>
  <si>
    <t>2-Patrocinio de eventos realizados por los sectores productivos priorizados (material POP, logística, otros)</t>
  </si>
  <si>
    <t>3-Ejecutar plan de medios</t>
  </si>
  <si>
    <t>1- Dar seguimiento y monitoreo de las 10 promociones que conforman la campaña publicitaria</t>
  </si>
  <si>
    <t>2- Participación en congresos internacionales  para intercambiar experiencia sobre el modelo de negocio y comercialización a favor de los sectores priorizados</t>
  </si>
  <si>
    <r>
      <rPr>
        <b/>
        <sz val="11"/>
        <rFont val="Times New Roman"/>
        <family val="1"/>
      </rPr>
      <t>Acción 12.4:</t>
    </r>
    <r>
      <rPr>
        <sz val="11"/>
        <rFont val="Times New Roman"/>
        <family val="1"/>
      </rPr>
      <t>Producción de información y análisis estadísticos sobre comercio interno</t>
    </r>
  </si>
  <si>
    <t>Servicios de información sobre el comercio interno (informes, estadísticas, estudios, diagnósticos, etc.)</t>
  </si>
  <si>
    <t>Servicio de información sobre diversos temas relacionados al comercio interno, tales como: observatorio de comercio, importaciones, estadísticas sobre las Mipymes certificadas, etc.</t>
  </si>
  <si>
    <t>Documentos sobre el comercio interno publicados</t>
  </si>
  <si>
    <t>Informes, boletines, revistas, publicaciones en medios</t>
  </si>
  <si>
    <t xml:space="preserve">Empresarios, consumidores/sector comercial/población en general.
 Información estandarizada y actualizada sobre el comercio y el mercado interno  de bienes y servicios 
</t>
  </si>
  <si>
    <t>1- Realizar el levantamiento de la información</t>
  </si>
  <si>
    <t>Dirección de Comercio Interno y las áreas que la conforman.</t>
  </si>
  <si>
    <t>2- Preparar el informe</t>
  </si>
  <si>
    <t>3- Remisión a la Dirección para revisión y aprobación</t>
  </si>
  <si>
    <t>4- Publicación de los informes en los medios digitales</t>
  </si>
  <si>
    <t xml:space="preserve">5- Dar seguimiento a la información </t>
  </si>
  <si>
    <r>
      <rPr>
        <b/>
        <sz val="11"/>
        <rFont val="Times New Roman"/>
        <family val="1"/>
      </rPr>
      <t xml:space="preserve">Operación 13. </t>
    </r>
    <r>
      <rPr>
        <sz val="11"/>
        <rFont val="Times New Roman"/>
        <family val="1"/>
      </rPr>
      <t>Control  de la comercialización de combustibles</t>
    </r>
  </si>
  <si>
    <t>Regulación y Control de Combustibles</t>
  </si>
  <si>
    <t>Licencias para la cadena de comercialización de combustibles</t>
  </si>
  <si>
    <t>Permisos para la comercialización de combustibles líquidos, Gas Licuado de Petróleo (GLP) y Gas Natural (GN).</t>
  </si>
  <si>
    <t xml:space="preserve">LICENCIAS RELACIONADAS A COMBUSTIBLES LÍQUIDOS  </t>
  </si>
  <si>
    <t>Relación de resoluciones  de licencias otorgadas para la comercialización  de combustibles líquidos, gas licuado de petróleo (GLP) y gas natural (GN),  Sistema Ventanilla Virtual MICM</t>
  </si>
  <si>
    <t>Empresas del sector de combustibles y la población en general.
Suministro diversificado y  confiable de combustibles.</t>
  </si>
  <si>
    <t>1- Coordinar y ejecutar el proceso de inspección de todos los elementos que intervienen en la comercialización y transporte de combustibles,  asegurando el cumplimiento de las normativas establecidas.</t>
  </si>
  <si>
    <t>Viceministerio de Comercio Interno (Dirección de Combustibles)</t>
  </si>
  <si>
    <t>Dirección Administrativa Financiera, Dirección Jurídica, Dirección de Atención Integral al Cliente</t>
  </si>
  <si>
    <t>Transporte de productos derivados del petróleo por unidad móvil</t>
  </si>
  <si>
    <t>Transporte a domicilio y venta a granel de combustibles diesel (gasoil) y fuel oil no. 6 (bunker c), mediante unidades de tanque integrado.</t>
  </si>
  <si>
    <t>Transporte de combustible de aviación jet a-1 y avgas 100LL para consumo propio</t>
  </si>
  <si>
    <t>Inclusión unidad móvil licencia de transporte de productos derivados del petróleo por unidad móvil</t>
  </si>
  <si>
    <t>Inclusión unidad móvil licencia venta y transporte a domicilio</t>
  </si>
  <si>
    <t>2- Coordinar la fiscalización del cumplimiento de las normas técnicas y de seguridad a las unidades transportadoras de combustibles  y a las empresas generadoras de electricidad.</t>
  </si>
  <si>
    <t>Cambio en el registro de licencia de transporte de productos derivados del petróleo por unidad móvil</t>
  </si>
  <si>
    <t>Distribuidor mayorista de combustibles líquidos (gasolina, gasoil, fuel oil, avtur y kerosene)</t>
  </si>
  <si>
    <t>Importador de derivados del petróleo, incluyendo GLP, con terminal de almacenamiento propia</t>
  </si>
  <si>
    <t>Importador de derivados del petróleo, incluyendo GLP, sin terminal de almacenamiento propia</t>
  </si>
  <si>
    <t>3- Coordinar el cumplimiento de políticas, regulaciones y normativas establecidas para la industria de combustible nacional, a través de la revisión y análisis de documentación presentada por clientes interesados en el sector y la coordinación de la tramitación de los permisos y licencias.</t>
  </si>
  <si>
    <t>Operación de depósito de derivados del petróleo para la venta o consumo propio</t>
  </si>
  <si>
    <t>Operación de terminal de almacenamiento de derivados del petróleo para la venta o consumo propio</t>
  </si>
  <si>
    <t>Re-exportación de derivados del petróleo (incluye GLP)</t>
  </si>
  <si>
    <t xml:space="preserve">LICENCIAS RELACIONADAS A GAS LICUADO DE PETRÓEO (GLP) </t>
  </si>
  <si>
    <t>Licencia de transporte a domicilio y venta a granel de gas licuado de petróleo (GLP), mediante unidades de tanque integrado (camiones rígidos o bobtails).</t>
  </si>
  <si>
    <t>4- Llevar registro y control de tramitación, permisos y licencias en procesos y otorgados y coordinar inspecciones y evaluaciones, con el departamento de Inspecciones de Calidad, para validar cumplimiento de normas.</t>
  </si>
  <si>
    <t>Licencia distribuidor mayorista de gas licuado de petróleo (GLP)</t>
  </si>
  <si>
    <t>LICENCIAS RELACIONADAS A GAS NATURAL (GN)</t>
  </si>
  <si>
    <t>Licencia de transporte de gas natural (GN, GNC y GNL) por gasoducto virtual (camiones)</t>
  </si>
  <si>
    <t>Licencia de transporte de gas natural (GN, GNC y GNL) por gasoducto tradicional (redes)</t>
  </si>
  <si>
    <t>Licencia de importador de gas natural (GN, GNC y GNL)</t>
  </si>
  <si>
    <t>Licencia de terminal de importador y almacenamiento de gas natural (GN, GNC y GNL)</t>
  </si>
  <si>
    <t>5- Coordinar el proceso de entrega de permisos y licencias de distribución, comercialización de Gas Natural, GLP, Gasolina a nivel nacional.</t>
  </si>
  <si>
    <t>Licencia de planta de carga y compresión, y planta de descarga y descompresión de gas natural</t>
  </si>
  <si>
    <t>Licencia de distribuidor de gas natural (GN, GNC y GNL)</t>
  </si>
  <si>
    <t>Licencia de operador de taller de conversión autorizado</t>
  </si>
  <si>
    <t>Licencia de importación y distribución de equipos de conversión</t>
  </si>
  <si>
    <t>Licencia de importación y distribución de equipos para estaciones de GNV</t>
  </si>
  <si>
    <t xml:space="preserve">Inspecciones a las unidades de transporte de combustibles </t>
  </si>
  <si>
    <t>Consiste en inspeccionar y otorgar permiso de circulación a las unidades de transporte de combustibles que cumplen con las normativas vigentes establecidas para tales fines.</t>
  </si>
  <si>
    <t>Unidades de transporte de vehículos inspeccionadas</t>
  </si>
  <si>
    <t>Registros de unidades de transportes inspeccionadas</t>
  </si>
  <si>
    <t>Población en general. 
Mayor seguridad ciudadana</t>
  </si>
  <si>
    <t xml:space="preserve">1- Evaluar  los informes de las inspecciones realizadas, como base  para el otorgamiento o renovación de las licencias de operación y la aprobación de exención impositivas, haciendo recomendaciones de acuerdo a resultados de evaluación.          </t>
  </si>
  <si>
    <t>Dirección Administrativa Financiera, Dirección Jurídica</t>
  </si>
  <si>
    <t xml:space="preserve">2- Llevar registro y control del mercado de combustible a nacional, Inventarios de unidades de transporte, depósitos de almacenamiento de combustibles entre otros. </t>
  </si>
  <si>
    <t xml:space="preserve">3- Asegurarse por el uso correcto de los equipos de protección personal utilizados en los procesos de inspección, estén en optimas condiciones y que su personal lo use correctamente. </t>
  </si>
  <si>
    <t>Unidades rotuladas</t>
  </si>
  <si>
    <t>4- Mantener  un registro del número de Empresas con tanques de Almacenaje de Combustibles.</t>
  </si>
  <si>
    <t>5- Mantener el registro del número de unidades de transporte de combustibles (Líquidos/Gaseosos) y cuales tienen sus permisos vigentes (stickers).</t>
  </si>
  <si>
    <t xml:space="preserve">Fomento al consumo de combustibles No Convencionales </t>
  </si>
  <si>
    <t>Conversión de vehículos públicos y privados a Gas Natural Vehicular (GNV)</t>
  </si>
  <si>
    <t>Consiste en el cambio del sistema de combustión de los vehículos, para que en vez de utilizar combustibles líquidos, utilicen el sistema de gas natural.</t>
  </si>
  <si>
    <t>Vehículos convertidos a gas natural</t>
  </si>
  <si>
    <t>Registros de unidades transporte convertidos</t>
  </si>
  <si>
    <t>Dueños de vehículos y población en general.
Suministro diversificado y  confiable de combustibles a favor del medio ambiente.</t>
  </si>
  <si>
    <t>1- Evaluar la documentación e informaciones suministradas por interesados en el negocio de combustible, haciendo levantamiento de información en campo, validando datos y variables que determinan la factibilidad de permisos y licencias para unidades de transporte de Gas Natural.</t>
  </si>
  <si>
    <t xml:space="preserve">2- Desarrollar las capacidades requeridas para impulsar el proyecto de conversión a gas natural de los vehículos propuestos. </t>
  </si>
  <si>
    <t>3- Certificar los talleres que requiere el plan de conversión vehicular a GNV.</t>
  </si>
  <si>
    <t xml:space="preserve">4- Impulsar la aprobación de las resoluciones que se requieren para normalizar el uso masivo de GNV. </t>
  </si>
  <si>
    <t>5- Impulsar las instalaciones de nuevas estaciones de suministro de GNV.</t>
  </si>
  <si>
    <t>Clasificación de Empresas Generadoras de Electricidad</t>
  </si>
  <si>
    <t>Certificación de clasificación de empresas generadoras de electricidad (EGE/EGP/SA)</t>
  </si>
  <si>
    <t>Documento que autoriza un consumo proyectado de combustibles destinados a la generación de energía eléctrica, con el objeto de favorecer la devolución de los impuestos establecidos al consumo de combustibles fósiles y derivados del petróleo, por un tiempo de vigencia de un (1) año.</t>
  </si>
  <si>
    <t xml:space="preserve">Resolución ministerial de empresas generadoras de electricidad </t>
  </si>
  <si>
    <t>Registros de resoluciones emitidas</t>
  </si>
  <si>
    <t>Empresas  generadoras de electricidad  y población en general. Suministro diversificado y  confiable de combustibles a favor del medio ambiente.</t>
  </si>
  <si>
    <t>1- Auditar anualmente la energía que producen las empresas generadoras de electricidad (EGE) y las empresas generadoras de electricidad privadas (EGEP).</t>
  </si>
  <si>
    <t>2- Solicitar la exención de impuestos si cumplen con los requerimientos hechos por la comisión interinstitucional integrada por el Ministerio de Hacienda, Superintendencia de Electricidad, e Industria y Comercio y Mipymes, de acuerdo con la calificación de cada empresa.</t>
  </si>
  <si>
    <t xml:space="preserve">3- Evaluar los informes de las inspecciones realizadas, como base  para el otorgamiento o renovación de las licencias de operación y la aprobación de exención impositivas, haciendo recomendaciones de acuerdo a resultados de evaluación.          </t>
  </si>
  <si>
    <t>4- Coordinar con los representantes de las Empresas Generadoras de Electricidad,   la realización de sus respectivos procesos de inspección.</t>
  </si>
  <si>
    <t xml:space="preserve">5- Asegurar el fiel  cumplimiento de  los requisitos de calidad de los combustibles por parte de las empresa generadoras. </t>
  </si>
  <si>
    <t>Autorización para inicio/continuación de trámites de obtención de permisos para la construcción de estaciones de expendio de combustibles</t>
  </si>
  <si>
    <t>Resolución motivada del Ministro de Industria, Comercio y Mipymes que autoriza a él/los titular/es del proyecto de estación de expendio a tramitar los permisos y autorizaciones de las entidades municipales y gubernamentales que intervienen en las etapas que anteceden al proceso de construcción. Esta resolución tiene una vigencia de dos (2) años, a contar de la fecha de certificación del referido documento.</t>
  </si>
  <si>
    <t>Autorizaciones para el inicio de trámites de obtención de permisos</t>
  </si>
  <si>
    <t>Resoluciones  entregadas, expedientes</t>
  </si>
  <si>
    <t>Usuarios y los ciudadanos.                                                                                                                                                                                                                                                                                            Regulación e incremento del comercio de combustibles</t>
  </si>
  <si>
    <t>1- Recibir solicitud y asignar expediente por ventanilla virtual.</t>
  </si>
  <si>
    <t>Viceministerio de Comercio Interno (Dirección de Supervisión y Control   de Estaciones de Expendio)</t>
  </si>
  <si>
    <t xml:space="preserve">Dirección Jurídica, Dirección de Atención Integral al Cliente, 
 Despacho Superior, Dirección Administrativa Financiera
</t>
  </si>
  <si>
    <t>2- Examinar expediente.</t>
  </si>
  <si>
    <t>3- Certificar pagos por ventanilla virtual.</t>
  </si>
  <si>
    <t>4- Elaborar y verificar resolución.</t>
  </si>
  <si>
    <t>5- Entregar resolución de AIT al usuario por ventanilla virtual.</t>
  </si>
  <si>
    <t>Carta de no objeción para construcción de establecimientos de expendio de combustibles</t>
  </si>
  <si>
    <t>Comunicación que dispone la no objeción a construcción e instalación del proyecto de estación de expendio, amparada en la comprobación de obtención previa de todos los permisos requeridos ante las entidades gubernamentales y municipales competentes conforme a los términos y condiciones de la autorización para el inicio de tramites de obtención de permisos.</t>
  </si>
  <si>
    <t>Autorizaciones para la construcción de establecimientos de expendio de combustibles líquidos y plantas envasadoras de GLP</t>
  </si>
  <si>
    <t>Relación de cartas entregadas comparada con la relación de las solicitudes recibidas, expedientes</t>
  </si>
  <si>
    <t>Titulares de proyectos de estaciones de expendio de combustibles.
Incremento  del comercio de combustibles</t>
  </si>
  <si>
    <t>4- Elaborar y verificar carta.</t>
  </si>
  <si>
    <t xml:space="preserve">5- Entregar carta al usuario por ventanilla virtual </t>
  </si>
  <si>
    <t>Licencia para la operación de establecimientos de expendio de combustibles</t>
  </si>
  <si>
    <t>Resolución motivada del Ministro de Industria, Comercio y Mipymes que autoriza el inicio de las actividades de comercialización de combustibles en el establecimiento, con una vigencia de un (1) año.</t>
  </si>
  <si>
    <t>Licencias para la operación de estaciones de expendio (GLP  y combustibles líquidos)</t>
  </si>
  <si>
    <t>Relación de resoluciones  de licencias otorgadas para la operación de establecimientos de expendio de combustibles, Sistema Ventanilla Virtual MICM</t>
  </si>
  <si>
    <t>Titulares de proyectos de estaciones de expendio de combustibles. Comercio de combustibles regulado.</t>
  </si>
  <si>
    <t>4- Elaborar y verificar licencia de operación.</t>
  </si>
  <si>
    <t>5- Entregar licencia de operación al usuario por ventanilla virtual.</t>
  </si>
  <si>
    <t xml:space="preserve">Clasificación de Plantas Envasadoras de GLP y Estación Categoría III (GLP-GNV) </t>
  </si>
  <si>
    <t xml:space="preserve">Constancia que clasifica las plantas envasadoras de gas licuado de petróleo (GLP) y estaciones de expendio mixtas Categoría III (GNV-GLP) conforme a la concentración de personas que se encuentren en un radio de 150 m del terreno donde está la estación, existiendo tres categorías: A, B o C, y determina el equipamiento de seguridad que debe implementarse en cada caso. </t>
  </si>
  <si>
    <t>Plantas envasadoras de GLP clasificadas</t>
  </si>
  <si>
    <t>Relación de constancias de  clasificación entregadas</t>
  </si>
  <si>
    <t>Usuarios y los ciudadanos.                                          Regulación del mercado y mayor seguridad ciudadana</t>
  </si>
  <si>
    <t>1- Recibir solicitud de clasificación por ventanilla virtual.</t>
  </si>
  <si>
    <t>Dirección de Atención Integral al Cliente,  Dirección Administrativa Financiera</t>
  </si>
  <si>
    <t>2- Examinar y procesar expediente.</t>
  </si>
  <si>
    <t>4- Emitir constancia de clasificación.</t>
  </si>
  <si>
    <t>5- Entrega de constancia al usuario por ventanilla virtual.</t>
  </si>
  <si>
    <t>Registro Nacional de Estaciones de Expendio de Combustibles</t>
  </si>
  <si>
    <t>Constancia de registro provisional que da inicio al proceso de regularización de las estaciones de expendio de combustibles líquidos, plantas envasadoras de gas licuado de petróleo (GLP), estaciones de expendio de gas natural vehicular (GNV) y estaciones de expendio mixtas Categoría II (GNV-Combustibles líquidos) y Categoría III (GNV-GLP) que a la fecha 28 de marzo de 2017 se encontraban operando en todo el territorio de la República Dominicana. El registro permanente se otorga cuando este proceso de regularización ha sido finalizado y el usuario ha dado cumplimiento a todos los requerimientos que de conformidad con la normativa vigente le habilitan para obtener una licencia de operación.</t>
  </si>
  <si>
    <t>Estaciones de expendio de combustibles líquidos y plantas envasadoras de GLP registradas</t>
  </si>
  <si>
    <t>Relación de Constancias de Registro entregadas comparada con las solicitudes de Registro recibidas</t>
  </si>
  <si>
    <t>Usuarios y los ciudadanos.                                                                           Mercado regulado</t>
  </si>
  <si>
    <t>1- Recibir solicitud y asignar expediente.</t>
  </si>
  <si>
    <t>4- Emitir constancia de registro.</t>
  </si>
  <si>
    <t>5- Entrega de constancia de registro al usuario por ventanilla virtual.</t>
  </si>
  <si>
    <t>Autorizaciones para la remodelación, modificación u ampliación de capacidad de almacenamiento de las estaciones de expendio de combustibles</t>
  </si>
  <si>
    <t>Carta de no objeción que autoriza la realización de los trabajos de remodelación de una estación de expendio, apegados al cronograma de trabajo y las condiciones de suspensión establecidas en el mismo documento.</t>
  </si>
  <si>
    <t>Autorizaciones para la remodelación, modificación, ampliación de estaciones de expendio</t>
  </si>
  <si>
    <t>Resoluciones entregadas, expedientes</t>
  </si>
  <si>
    <t>3- Preparar cartas de rutas.</t>
  </si>
  <si>
    <t>4- Efectuar evaluación y realizar informe de inspección técnica.</t>
  </si>
  <si>
    <t>5- Entregar carta de no objeción al usuario por ventanilla virtual.</t>
  </si>
  <si>
    <t>Inspecciones de supervisión y control de estaciones de expendio de combustibles</t>
  </si>
  <si>
    <t xml:space="preserve">Inspecciones aleatorias a estaciones de expendio de combustibles líquidos (gasolina y kerosene), plantas envasadoras de gas licuado de petróleo (GLP), estaciones de expendio de gas natural vehicular (GNV) y estaciones de expendio mixtas Categoría II (GNV-Combustibles líquidos) y Categoría III (GNV-GLP), para verificar el fiel cumplimiento de los trabajos y mejoras recomendados en el Análisis de Evaluación de Riesgos, conforme a los tiempos previstos en el cronograma de trabajo. indicada por la Resolución No. 201. </t>
  </si>
  <si>
    <t>Estaciones de expendio de combustibles inspeccionadas</t>
  </si>
  <si>
    <t xml:space="preserve">Informes de resultados de inspecciones rutinarias, registros de denuncias de la ciudadanía o usuarios, cartas de ruta </t>
  </si>
  <si>
    <t>1- Recibir denuncias y/o informes del CECCOM.</t>
  </si>
  <si>
    <t>Cuerpo Especializado de Control de Combustible (CECCOM)</t>
  </si>
  <si>
    <t>2- Remitir al departamento Técnico las denuncias y/o informes desde esta Dirección.</t>
  </si>
  <si>
    <t>3- Elaborar carta de rutas y solicitar viáticos.</t>
  </si>
  <si>
    <t>4- Efectuar paro de operación y construcción.</t>
  </si>
  <si>
    <t>Evaluación Técnica  de Funcionalidad de Terreno</t>
  </si>
  <si>
    <t xml:space="preserve"> Carta que dispone la evaluación técnica a verificar si el proyecto de estación, cumple con los requerimientos de seguridad y régimen de distancia establecido.</t>
  </si>
  <si>
    <t>Relación de cartas de resultado  de Evaluaciones entregadas comparada con la relación de las solicitudes de Evaluación recibidas, recibos de pago y expedientes.</t>
  </si>
  <si>
    <t>Dirección Administrativa Financiera</t>
  </si>
  <si>
    <t>2- Examinar expediente</t>
  </si>
  <si>
    <t>3- Certificar pagos por ventanilla virtual. 4- Elaborar carta de rutas.</t>
  </si>
  <si>
    <t xml:space="preserve">4- Realizar Evaluación y emitir informe de Inspección Técnica </t>
  </si>
  <si>
    <t>5- Verificar informe 6-Entregar carta de resultado al usuario por ventanilla virtual.</t>
  </si>
  <si>
    <t>Evaluación Técnica Final</t>
  </si>
  <si>
    <t xml:space="preserve"> Carta que dispone la evaluación técnica final a verificar si  los trabajos de construcción del proyecto, remodelación o renovación de Licencia de Operación de estaciones de expendio de combustibles líquidos o envasadora de gas licuado de petróleo (GLP) están en la fase de conclusión.</t>
  </si>
  <si>
    <t xml:space="preserve">5- Verificar informe </t>
  </si>
  <si>
    <t>6-Entregar carta de resultado al usuario por ventanilla virtual.</t>
  </si>
  <si>
    <t>Servicios de apoyo a los operativos de supervisión y levantamiento de información  relacionadas al comercio interno</t>
  </si>
  <si>
    <t>Producto Intermedio</t>
  </si>
  <si>
    <t>Colaboración y servicios de apoyo para la realización de los operativos de levantamiento de información y supervisión del desenvolvimiento de las actividades comerciales a nivel nacional.</t>
  </si>
  <si>
    <t>Porcentaje de operativos apoyados conforme lo solicitado</t>
  </si>
  <si>
    <t>Informes de operativos realizados</t>
  </si>
  <si>
    <t>Beneficiarios: Viceministerio de Comercio Interno, Dirección de Combustibles, Dirección de Supervisión y Control de Estaciones de Expendios, Viceministerio de Fomento a las MIPYMES, Dirección de Análisis Económico y entidades adscritas.
 .Impacto: Ahorro en los costos operacionales del Ministerio, además de mantener informaciones actualizadas relacionadas al comercio y demás temas.</t>
  </si>
  <si>
    <t>1- Recibir y analizar las solicitudes.</t>
  </si>
  <si>
    <t>Dirección de Operativos de Supervisión de Actividades Comerciales (DOSAC)</t>
  </si>
  <si>
    <t xml:space="preserve"> Viceministerio de Comercio Interno, Dirección de Combustibles, Dirección de Supervisión y Control de Estaciones de Expendios, Dirección de Análisis Económico, Dirección Administrativa Financiera</t>
  </si>
  <si>
    <t>2- Identificar y seleccionar el personal a curbrir el Operativo</t>
  </si>
  <si>
    <t>3- Hacer el levantamiento de necesidad de capacitacion.</t>
  </si>
  <si>
    <t>4- Realizar capacitacion.</t>
  </si>
  <si>
    <t>5- Gestionar la asignacion de viaticos, transporte, combustible y alojamiento según aplique.</t>
  </si>
  <si>
    <t>6- Coordinar con el area tecnica corresponidnete  el material y lo logistica del operatico.</t>
  </si>
  <si>
    <t>7- Realizar operativos.</t>
  </si>
  <si>
    <t>8. Digitar informaciones y elaborar informes técnicos</t>
  </si>
  <si>
    <t xml:space="preserve">VICEMINISTERIO DE COMERCIO INTERNO </t>
  </si>
  <si>
    <t>VICEMINISTERIO DE COMERCIO EXTERIOR</t>
  </si>
  <si>
    <r>
      <rPr>
        <b/>
        <sz val="11"/>
        <rFont val="Times New Roman"/>
        <family val="1"/>
      </rPr>
      <t>Operación 15:</t>
    </r>
    <r>
      <rPr>
        <sz val="11"/>
        <rFont val="Times New Roman"/>
        <family val="1"/>
      </rPr>
      <t xml:space="preserve"> Identificación de barreras no arancelarias en el comercio de mercancías</t>
    </r>
  </si>
  <si>
    <r>
      <t xml:space="preserve">Acción 15.2:  </t>
    </r>
    <r>
      <rPr>
        <sz val="11"/>
        <rFont val="Times New Roman"/>
        <family val="1"/>
      </rPr>
      <t>Prestación de servicios de orientación online</t>
    </r>
  </si>
  <si>
    <t>Regulación y Fomento del Comercio Exterior</t>
  </si>
  <si>
    <t>Asistencia técnica en comercio exterior y administración de tratados comerciales</t>
  </si>
  <si>
    <t>Acompañamiento especializado a usuarios y/o empresas en relación a sus negocios comerciales internacionales, y en relación a la solución de controversias derivada de un diferendo comercial.</t>
  </si>
  <si>
    <t>Asistencias técnicas en comercio exterior y prevención de controversias</t>
  </si>
  <si>
    <t>100% de las solicitudes de asistencia recibidas</t>
  </si>
  <si>
    <t>Correos electrónicos, reportes</t>
  </si>
  <si>
    <t>Sector público, académico y empresarial. La asistencia a clientes externos se traducirá en  mayor prevención de conflictos  comercial, mejores alternativas en la solución de posibles conflictos que se presenten  y un mejor aprovechamiento de los tratados firmados por el país y mejores oportunidades para incrementar a mediano-largo plazo las exportaciones</t>
  </si>
  <si>
    <t>1- Recibir llamadas y correos electrónicos</t>
  </si>
  <si>
    <t>Viceministerio de Comercio Exterior</t>
  </si>
  <si>
    <t>Todos los Departamentos de VICOMEX</t>
  </si>
  <si>
    <t>2- Recibir visitas si las consultas son presenciales</t>
  </si>
  <si>
    <t>3-  Responder llamadas y correos electrónicos</t>
  </si>
  <si>
    <t>4- Promover la plataforma de acceso a mercados</t>
  </si>
  <si>
    <t>5- Aplicación de encuestas sobre barreras no arancelarias a exportadores en las diferentes regiones del país</t>
  </si>
  <si>
    <r>
      <rPr>
        <b/>
        <sz val="11"/>
        <rFont val="Times New Roman"/>
        <family val="1"/>
      </rPr>
      <t>Operación 16:</t>
    </r>
    <r>
      <rPr>
        <sz val="11"/>
        <rFont val="Times New Roman"/>
        <family val="1"/>
      </rPr>
      <t xml:space="preserve"> Iniciativas interinstitucionales para facilitar el  comercio</t>
    </r>
  </si>
  <si>
    <r>
      <rPr>
        <b/>
        <sz val="11"/>
        <rFont val="Times New Roman"/>
        <family val="1"/>
      </rPr>
      <t>Acción 16.4:</t>
    </r>
    <r>
      <rPr>
        <sz val="11"/>
        <rFont val="Times New Roman"/>
        <family val="1"/>
      </rPr>
      <t>Programa de fortalecimiento y concientización sobre intercambio comercial</t>
    </r>
  </si>
  <si>
    <t>Capacitaciones sobre comercio exterior y administración de tratados comerciales</t>
  </si>
  <si>
    <t>Fortalecimiento de capacidades a través de talleres dirigidos a los sectores público, privado y académico, para el fortalecimiento y mejor aprovechamiento de los tratados comerciales firmados por el país; así como para la prevención de casos de controversias comerciales y defensa de los intereses del Estado.</t>
  </si>
  <si>
    <t>Talleres ofrecidos para el fortalecimiento y aprovechamiento de los tratados comerciales,  prevención y/o solución de controversias</t>
  </si>
  <si>
    <t>Comunicaciones fisicas y electrónicas, fotos, listados de participación, informes, notas de prensa</t>
  </si>
  <si>
    <t>Sector público,  académico y empresarial  productivo, y cualquier interesado en materia de Comercio Exterior.  
Fortalecimiento de las capacidades en comercio exterior, mejor aprovechamiento de los tratados</t>
  </si>
  <si>
    <t>1- Gestionar gastos logísticos del evento</t>
  </si>
  <si>
    <t>2- Coordinar evento</t>
  </si>
  <si>
    <t>Personas físicas y/o jurídicas capacitadas en comercio exterior</t>
  </si>
  <si>
    <t>3- Enviar convocatoria</t>
  </si>
  <si>
    <t>4- Seguimiento a convocatoria</t>
  </si>
  <si>
    <t>Instituciones del Estado capacitadas en prevención y/o solución de controversias</t>
  </si>
  <si>
    <t>5- Realizar el evento y emitir el informe</t>
  </si>
  <si>
    <r>
      <rPr>
        <b/>
        <sz val="11"/>
        <rFont val="Times New Roman"/>
        <family val="1"/>
      </rPr>
      <t>Operación 6:</t>
    </r>
    <r>
      <rPr>
        <sz val="11"/>
        <rFont val="Times New Roman"/>
        <family val="1"/>
      </rPr>
      <t xml:space="preserve"> Orientación y articulación de políticas de desarrollo industrial y comercial</t>
    </r>
  </si>
  <si>
    <r>
      <rPr>
        <b/>
        <sz val="11"/>
        <rFont val="Times New Roman"/>
        <family val="1"/>
      </rPr>
      <t xml:space="preserve">Acción 6.1 </t>
    </r>
    <r>
      <rPr>
        <sz val="11"/>
        <rFont val="Times New Roman"/>
        <family val="1"/>
      </rPr>
      <t>Fomento de la articulación de políticas industriales y comerciales</t>
    </r>
  </si>
  <si>
    <t>Articulación de políticas de comercio exterior</t>
  </si>
  <si>
    <t>Coordinación y participación en comisiones de trabajo nacionales e internacionales, con el objetivo de definir acciones de política comercial, dar seguimiento a los acuerdos y tratados comerciales, y garantizar la adecuada implementación de los acuerdos.</t>
  </si>
  <si>
    <t>Reuniones para la articulación de políticas de  comercio exterior</t>
  </si>
  <si>
    <t>Ayudas Memorias, fotos, certificaciones, notas de prensa e informes</t>
  </si>
  <si>
    <t xml:space="preserve">Sector público y  privado  empresarial. 
El posible impacto seria aprovechamiento de los tratados comerciales, facilitando  y fortaleciendo así el intercambio comercial entre los países </t>
  </si>
  <si>
    <t>Reuniones de seguimiento a los acuerdos comerciales y demás foros no preferenciales</t>
  </si>
  <si>
    <t>Informes de seguimiento a los acuerdos comerciales y demás foros no preferenciales</t>
  </si>
  <si>
    <r>
      <rPr>
        <b/>
        <sz val="11"/>
        <rFont val="Times New Roman"/>
        <family val="1"/>
      </rPr>
      <t>Acción 6.2:</t>
    </r>
    <r>
      <rPr>
        <sz val="11"/>
        <rFont val="Times New Roman"/>
        <family val="1"/>
      </rPr>
      <t>Producción de información para la toma de decisiones</t>
    </r>
  </si>
  <si>
    <t>Servicios de información sobre el comercio exterior</t>
  </si>
  <si>
    <t>Informaciones sobre el comercio exterior al servicio del sector empresarial, productivo y otros grupos de interés.</t>
  </si>
  <si>
    <t>Documentos sobre comercio exterior publicados (manuales, informes, boletines, etc.)</t>
  </si>
  <si>
    <t>Informes, perfiles publicados, boletines, manuales, etc.</t>
  </si>
  <si>
    <t>Empresarios  y cualquier interesado.
Mayor acceso a las informaciones sobre comercio exterior y tratados comerciales</t>
  </si>
  <si>
    <t>1- Recibir solicitud</t>
  </si>
  <si>
    <t>2- Solicitar informaciones a las instituciones competentes y darle seguimiento</t>
  </si>
  <si>
    <t>3- Copilar las informaciones correspondientes</t>
  </si>
  <si>
    <t>4- Elaborar y emitir los manuales, informes, boletines, etc</t>
  </si>
  <si>
    <t xml:space="preserve">5- Imprimirlos y remitir </t>
  </si>
  <si>
    <t>PRESUPUESTO ASIGNADO A LOS PRODUCTOS</t>
  </si>
  <si>
    <t>VICEMINISTERIO DE FOMENTO A LA MICRO, PEQUEÑA Y MEDIANA EMPRESA (DIRECCIÓN DE EMPRENDIMIENTO)</t>
  </si>
  <si>
    <t>18- FOMENTO Y DESARROLLO DE LA MICRO, PEQUEÑA Y MEDIANA EMPRESA</t>
  </si>
  <si>
    <r>
      <rPr>
        <b/>
        <sz val="11"/>
        <rFont val="Times New Roman"/>
        <family val="1"/>
      </rPr>
      <t>Operación 1:</t>
    </r>
    <r>
      <rPr>
        <sz val="11"/>
        <rFont val="Times New Roman"/>
        <family val="1"/>
      </rPr>
      <t xml:space="preserve"> Fomento del Emprendimiento</t>
    </r>
  </si>
  <si>
    <r>
      <t>Acción 1.1:</t>
    </r>
    <r>
      <rPr>
        <sz val="11"/>
        <rFont val="Times New Roman"/>
        <family val="1"/>
      </rPr>
      <t xml:space="preserve"> Fomento a la cultura emprendedora en las escuelas (Aprender para Emprender)</t>
    </r>
  </si>
  <si>
    <t xml:space="preserve">Fomento del Emprendimiento </t>
  </si>
  <si>
    <t>Servicio de capacitación para el desarrollo de la cultura y el comportamiento emprendedor</t>
  </si>
  <si>
    <t>Fortalecimiento de capacidades a través de cursos, talleres, diplomados y charlas con la finalidad de fomentar la creatividad, la innovación, el pensamiento crítico y resolución de problemas para el desarrollo de la mentalidad emprendedora, estimular el comportamiento emprendedor, impulsar a los participantes a comprender el rol de su comportamiento en el logro de sus metas y objetivos, a identificar sus herramientas y aprender a cómo usarlas como parte de desarrollo de sus competencias. Está orientado a dos segmentos definidos, 1ro. para docentes y alumnos en las Escuelas preferiblemente públicas y el 2do. al público en general a través de las instituciones aliadas, que buscan despertar el espíritu emprendedor.</t>
  </si>
  <si>
    <t>Actividades de capacitación desarrolladas (cursos, talleres, diplomados, charlas, etc.)</t>
  </si>
  <si>
    <t>Registros de participantes, fotografías, reportes del evento</t>
  </si>
  <si>
    <r>
      <t>Acción 1.2:</t>
    </r>
    <r>
      <rPr>
        <sz val="11"/>
        <rFont val="Times New Roman"/>
        <family val="1"/>
      </rPr>
      <t xml:space="preserve"> Desarrollo de comportamiento emprendedor (Empretec)</t>
    </r>
  </si>
  <si>
    <t>Docentes capacitados</t>
  </si>
  <si>
    <r>
      <t xml:space="preserve">Acción 1.3: </t>
    </r>
    <r>
      <rPr>
        <sz val="11"/>
        <rFont val="Times New Roman"/>
        <family val="1"/>
      </rPr>
      <t>Reto Emprendedor</t>
    </r>
  </si>
  <si>
    <t>Alumnos capacitados</t>
  </si>
  <si>
    <r>
      <t xml:space="preserve">Acción 1.4: </t>
    </r>
    <r>
      <rPr>
        <sz val="11"/>
        <rFont val="Times New Roman"/>
        <family val="1"/>
      </rPr>
      <t>Fortalecimiento de Capacidades emprendedoras</t>
    </r>
    <r>
      <rPr>
        <b/>
        <sz val="11"/>
        <rFont val="Times New Roman"/>
        <family val="1"/>
      </rPr>
      <t xml:space="preserve">
</t>
    </r>
  </si>
  <si>
    <t>Facilitadores capacitados</t>
  </si>
  <si>
    <r>
      <t xml:space="preserve">Acción 1.5: </t>
    </r>
    <r>
      <rPr>
        <sz val="11"/>
        <rFont val="Times New Roman"/>
        <family val="1"/>
      </rPr>
      <t>Fomento al Emprendimiento Social</t>
    </r>
  </si>
  <si>
    <t>Emprendedores capacitados</t>
  </si>
  <si>
    <r>
      <t xml:space="preserve">Acción 1.4: </t>
    </r>
    <r>
      <rPr>
        <sz val="11"/>
        <rFont val="Times New Roman"/>
        <family val="1"/>
      </rPr>
      <t xml:space="preserve">Fortalecimiento de Capacidades emprendedoras
</t>
    </r>
  </si>
  <si>
    <t>Asistencia técnica para el desarrollo de emprendedores</t>
  </si>
  <si>
    <t>Asistencia especializada a los proyectos de emprendimiento identificados a través de capacitaciones y mentorías realizadas en los diferentes concursos que se organizan con los aliados estratégicos de las Redes Provinciales, así como asistir la dinámica y creación de nuevas redes.</t>
  </si>
  <si>
    <t>Proyectos de emprendimiento asistidos</t>
  </si>
  <si>
    <t>Redes provinciales de apoyo al emprendimiento asistidas</t>
  </si>
  <si>
    <t>Asistencia financiera a proyectos de emprendimiento</t>
  </si>
  <si>
    <t>Apoyo financiero que ofrece el MICM a nuevas empresas en su etapa temprana en conjunto con aliados estratégicos locales.</t>
  </si>
  <si>
    <t>Proyectos receptores de capital semilla</t>
  </si>
  <si>
    <t>Proyectos Aplicantes y aprobados, Desembolsos realizados, Acuerdos con los diferentes actores de la Red Nacional de Emprendimiento</t>
  </si>
  <si>
    <t>Proyectos financiados por el Fondo CONFIE</t>
  </si>
  <si>
    <r>
      <rPr>
        <b/>
        <sz val="11"/>
        <rFont val="Times New Roman"/>
        <family val="1"/>
      </rPr>
      <t>Operación 2:</t>
    </r>
    <r>
      <rPr>
        <sz val="11"/>
        <rFont val="Times New Roman"/>
        <family val="1"/>
      </rPr>
      <t xml:space="preserve"> Articulación y fortalecimiento del ecosistema emprendedor</t>
    </r>
  </si>
  <si>
    <r>
      <rPr>
        <b/>
        <sz val="11"/>
        <rFont val="Times New Roman"/>
        <family val="1"/>
      </rPr>
      <t>Acción 2.2:</t>
    </r>
    <r>
      <rPr>
        <sz val="11"/>
        <rFont val="Times New Roman"/>
        <family val="1"/>
      </rPr>
      <t xml:space="preserve"> Programa Nacional de Desarrollo y Fortalecimiento de Redes Provinciales de Apoyo al Emprendimiento </t>
    </r>
  </si>
  <si>
    <t>Servicio de apoyo a la Red Nacional de Emprendimiento</t>
  </si>
  <si>
    <t>Coordinación, articulación de los actores promotores del emprendimiento y apoyo a  las actividades desarrolladas por el ecosistema de emprendimiento (reuniones con los actores del sistema de red, cronograma de los programas que se realizan en la semana de emprendimiento, desarrollo de comunidades de emprendimiento, y servicios de información semanal de  programas de emprendimiento ), cuyos propósitos son  potenciar una cultura de emprendimiento e innovación, de manera conjunta con aliados estratégicos  locales y desarrollar liderazgo para promover la sostenibilidad de las nuevas empresas que se crean en el país.</t>
  </si>
  <si>
    <t>Instituciones apoyadas para la incorporación en la Red Nacional de Emprendimiento</t>
  </si>
  <si>
    <t>Listado de participantes,  reporte de eventos apoyados o visitas a las provincias y fotografías</t>
  </si>
  <si>
    <t>Actores de la Red Nacional de Emprendimiento y actores claves identificados en las provincias.</t>
  </si>
  <si>
    <t>Eventos de la Red Nacional de Emprendimiento apoyados</t>
  </si>
  <si>
    <t>Servicio de Información sobre el emprendimiento empresarial</t>
  </si>
  <si>
    <t>Información sobre el emprendimiento en República Dominicana como insumo para el ecosistema y los emprendedores, que permita generar acciones tanto públicas como privadas.</t>
  </si>
  <si>
    <t xml:space="preserve">Boletines, informes, diagnósticos publicados </t>
  </si>
  <si>
    <t>Publicaciones realizadas</t>
  </si>
  <si>
    <t>Actores de la Red Nacional de Emprendimiento</t>
  </si>
  <si>
    <t>TOPE PRESUPUESTARIO ASIGNADO AL PROGRAMA</t>
  </si>
  <si>
    <t>01- ACTIVIDADES CENTRALES</t>
  </si>
  <si>
    <t>Tipología</t>
  </si>
  <si>
    <r>
      <t xml:space="preserve">Operación 18: </t>
    </r>
    <r>
      <rPr>
        <sz val="11"/>
        <rFont val="Times New Roman"/>
        <family val="1"/>
      </rPr>
      <t>Automatización Procesos Organizacionales del MICM</t>
    </r>
  </si>
  <si>
    <t>Actualización y adquisición de licencias tecnológicas</t>
  </si>
  <si>
    <t>Consiste en las actualizaciones anuales de las licencias de propietario, y plataformas digitales que apoyan nuestra infraestructura tales como antivirus, firewall, servidor de hospedaje web, complementos web y en esta también se contempla la adquisición de nuevas licencia que requieren las diferentes  áreas como Ms Office.</t>
  </si>
  <si>
    <t>Licencias actualizadas (Antivirus, Firewall, Componentes WEB, Portal WEB, MS Office, MS SQL Server, SO Windows Server 2019))</t>
  </si>
  <si>
    <t>Órdenes de compras y/o contratos, informes, PCs del MICM y servidores instalados</t>
  </si>
  <si>
    <t xml:space="preserve">MICM
Eficiencia en los servicios, agilización de procesos de la Institución
</t>
  </si>
  <si>
    <t>1- Gestionar la adquisición de licencias y manejador de portafolios de proyectos.</t>
  </si>
  <si>
    <t>Dirección de Tecnologías de la Información y Comunicación</t>
  </si>
  <si>
    <t>2- Dar seguimiento a la adquisición de la licencia.</t>
  </si>
  <si>
    <t>3- Realizar instalación y/o actualización de licencias.</t>
  </si>
  <si>
    <t>Sistema de monitoreo de seguridad e infraestructura tecnológica</t>
  </si>
  <si>
    <t>Sistemas para monitoreo, administración de la red y equipos que conforman nuestra infraestructura TIC tales como UPS centrales, Switches, sistema de climatización, etc. Este sistema aporta el monitoreo centralizado de los  dispositivos.</t>
  </si>
  <si>
    <t xml:space="preserve">
Herramientas (licencias) de monitoreo de CPD adquiridas e instaladas</t>
  </si>
  <si>
    <t>Órdenes  de compras y/o contratos, informes y verificación de instalación en servidor del MICM</t>
  </si>
  <si>
    <t>MICM
Monitoreo permanente de la infraestructura tecnológica del Ministerio, minimizando riesgos de corte del servicio.</t>
  </si>
  <si>
    <t>1- Gestionar la adquisición de licencia de sistemas de monitoreo y diagnóstico de infraestructura de red y equipos de Data Center.</t>
  </si>
  <si>
    <t>3- Realizar instalación y/o actualización de la licencia.</t>
  </si>
  <si>
    <t xml:space="preserve"> Central telefónica de las oficinas regionales y provinciales</t>
  </si>
  <si>
    <t>Proyecto - Entregables Intermedios</t>
  </si>
  <si>
    <t>Consiste en dotar a cada oficina provincial o regional de una central telefónica de código abierto que pueda ser unificada con la central de la oficina principal para manejar un número único y que las centrales telefónicas se puedan comunicar a través de números de extensiones como si fueran local</t>
  </si>
  <si>
    <t>Centrales telefónicas instaladas</t>
  </si>
  <si>
    <t>5
(Barahona, La Romana, Puerto Plata, Monte Cristi y San Juan de la Maguana)</t>
  </si>
  <si>
    <t>Centrales telefónicas instaladas en las oficinas, órdenes de compras de equipos</t>
  </si>
  <si>
    <t>MICM
Comunicación eficaz entre el Ministerio y grupos de interés</t>
  </si>
  <si>
    <t>1- Realizar levantamiento.</t>
  </si>
  <si>
    <t>2- Gestionar la adquisición de la central, servicios y equipos tecnológicos.</t>
  </si>
  <si>
    <t>3- Dar seguimiento a la adquisición de equipos.</t>
  </si>
  <si>
    <t>4- Realizar instalaciones y configuraciones de los equipos.</t>
  </si>
  <si>
    <t>Conectividad entre oficina principal del MICM y sus regionales y provinciales</t>
  </si>
  <si>
    <t>Este proyecto consiste en establecer interconexión entre la sede principal del MICM y las oficinas provinciales y/o regionales mediante VPN (Redes virtuales Privadas)</t>
  </si>
  <si>
    <t>Provincias conectadas a la sede principal del MICM</t>
  </si>
  <si>
    <t>Oficinas regionales y provinciales del MICM interconectadas, ordenes de compras de equipos, requerimientos realizados</t>
  </si>
  <si>
    <t>MICM
Eficiencia en el flujo de información digital entre el Ministerio y sus oficinas regionales y provinciales</t>
  </si>
  <si>
    <t>1- Gestionar la adquisición de equipos y servicios</t>
  </si>
  <si>
    <t>2- Dar seguimiento a la adquisición de los equipos y servicios</t>
  </si>
  <si>
    <t>3- Realizar instalación y configuración de los equipos.</t>
  </si>
  <si>
    <t>4- Asegurar el buen funcionamiento.</t>
  </si>
  <si>
    <t>Sistematización de áreas operativas (ERP)</t>
  </si>
  <si>
    <t>Consiste en el desarrollo interno de un sistema ERP para automatizar los procesos internos administrativos en las diferentes áreas operativas, tales como Dirección de Recursos Humanos, Dirección Administrativa Financiera, Dirección Control de Gestión y Dirección de planificación y desarrollo.</t>
  </si>
  <si>
    <t>Áreas sistematizadas</t>
  </si>
  <si>
    <t>Áreas operativas del MICM sistematizadas, ERP desarrollado</t>
  </si>
  <si>
    <t>MICM
Sistematización de la gestión organizacional, agilización de procesos internos</t>
  </si>
  <si>
    <t>1- Realizar levantamiento con las áreas.</t>
  </si>
  <si>
    <t>Dirección Administrativa Financiera, Dirección de Recursos Humanos, Dirección de Control de Gestión y Dirección de Planificación y Desarrollo</t>
  </si>
  <si>
    <t>2- Desarrollar ERP a lo interno.</t>
  </si>
  <si>
    <t>3- Implementar sistematización.</t>
  </si>
  <si>
    <t>4- Realizar seguimiento.</t>
  </si>
  <si>
    <t>Sistematización de gestión documental</t>
  </si>
  <si>
    <t>Consiste en la adquisición de un sistema y equipos para la digitalización de documentos y expedientes de diferentes áreas, el cual agiliza el acceso a los documentos mediantes diferentes criterios y controles. También colabora con la conservación de los expedientes físicos.</t>
  </si>
  <si>
    <t>% de avances en la implementación del proyecto en las áreas del MICM</t>
  </si>
  <si>
    <t>Software instalado en el área de documentación, biblioteca virtual</t>
  </si>
  <si>
    <t xml:space="preserve">MICM
Sistematizada el área de Gestión Documental </t>
  </si>
  <si>
    <t>1- Gestionar la adquisición de software y hardware.</t>
  </si>
  <si>
    <t>Dirección Administrativa Financiera, Dirección Jurídica y áreas sustantivas</t>
  </si>
  <si>
    <t>2- Realizar Seguimiento de Adquisición.</t>
  </si>
  <si>
    <t>3- Implementar solución.</t>
  </si>
  <si>
    <t>4- Entrenar el personal técnico.</t>
  </si>
  <si>
    <t>Implementación de sistemas y equipos para el resguardo de datos y DRP</t>
  </si>
  <si>
    <t>Sistemas y equipos que automaticen el  respaldo de datos como parte redundante o espejos de nuestros servidores y la data o información del MICM, tanto  en ambientes en la nube como en Sitio.</t>
  </si>
  <si>
    <t>Equipos instalados para el resguardo de datos y DRP</t>
  </si>
  <si>
    <t>Hardware y software instalados para el resguardo de datos y DRP</t>
  </si>
  <si>
    <t>MICM
Asegurado del resguardo de información de la institución</t>
  </si>
  <si>
    <t>1- Gestionar la adquisición de equipos (software y hardware).</t>
  </si>
  <si>
    <t>2- Dar seguimiento a la adquisición.</t>
  </si>
  <si>
    <t>4- Realizar seguimiento a la implementación.</t>
  </si>
  <si>
    <t xml:space="preserve">Mantenimiento preventivo de infraestructura tecnológica </t>
  </si>
  <si>
    <t>Consiste en la contratación de servicios de mantenimiento preventivo de los diferentes equipos especializados que conforman nuestra infraestructura TIC</t>
  </si>
  <si>
    <t>Mantenimiento brindado</t>
  </si>
  <si>
    <t>Reportes de conformidad del servicio brindado, auditoría de los equipos</t>
  </si>
  <si>
    <t>MICM
Mantenimiento permanente de la infraestructura tecnológica del Ministerio.</t>
  </si>
  <si>
    <t>1- Gestionar la adquisición del servicio.</t>
  </si>
  <si>
    <t>2- Dar seguimiento a la adquisición del servicio</t>
  </si>
  <si>
    <t>3- Realizar el servicio.</t>
  </si>
  <si>
    <t>4- Entrega y cierre del servicio.</t>
  </si>
  <si>
    <r>
      <t xml:space="preserve">ACCION NO. 18.2: </t>
    </r>
    <r>
      <rPr>
        <sz val="11"/>
        <rFont val="Times New Roman"/>
        <family val="1"/>
      </rPr>
      <t>Creación e implementación de un sistema de servicios en línea</t>
    </r>
  </si>
  <si>
    <t>Implementación de mejoras y actualizaciones de la plataforma de servicios Ventanilla Virtual</t>
  </si>
  <si>
    <t>Consiste en la ejecución de mejoras continuas a requerimiento de las áreas que interactúan con la plataforma.</t>
  </si>
  <si>
    <t>Mejoras y actualizaciones implementadas a requerimiento de las áreas técnicas</t>
  </si>
  <si>
    <t>Formularios de requerimiento, constancia de proceso terminado, informes, reportes, encuestas.</t>
  </si>
  <si>
    <t>MICM
Ofrecer al publico que consume los servicios del Ministerio una vía ágil, segura y confiable donde tramitar sus requerimientos de servicios.</t>
  </si>
  <si>
    <t>1- Recepcinar requerimientos</t>
  </si>
  <si>
    <t>Áreas Sustantivas y de Servicios del MICM</t>
  </si>
  <si>
    <t>2- Analizar requerimientos y asignar desarrollador.</t>
  </si>
  <si>
    <t>3- Realizar requerimiento</t>
  </si>
  <si>
    <t>4- Entrega y cierre de la mejora.</t>
  </si>
  <si>
    <t>Adquisición de equipos informáticos</t>
  </si>
  <si>
    <t>Consiste en completar y robustecer nuestra infraestructura de red y granja de servidores, de tal manera que se pueda conseguir redundancia en la seguridad, red y resguardos de información. También se contempla la adquisición de nuevos equipos de cómputos para las diferentes áreas, tales como para los salones de reuniones y área de impresión</t>
  </si>
  <si>
    <t>Equipos adquiridos e instalados</t>
  </si>
  <si>
    <t>Equipos instalados en la infraestructura, solicitudes de adquisición</t>
  </si>
  <si>
    <t xml:space="preserve">MICM
Mejor rendimiento en el servicio de soporte tecnológico interno y externo
Eficientizadas las labores del MICM, apoyadas las actividades del Ministerio y establecer control del gasto de impresión
Mejorar la adecuación de los salones multiusos con los que cuenta el ministerio para brindar una mejor experiencia del propósito de uso. </t>
  </si>
  <si>
    <t>1- Gestionar la adquisición de equipos.</t>
  </si>
  <si>
    <t>MICM</t>
  </si>
  <si>
    <t>2-Dar seguimiento a la adquisición.</t>
  </si>
  <si>
    <t>4-Realizar seguimiento a la implementación.</t>
  </si>
  <si>
    <t>Servicio de soporte técnico a áreas internas del MICM</t>
  </si>
  <si>
    <t>Consiste en los servicios que se ofrecen en el día a día por parte de nuestros técnicos tanto a los usuarios internos como externos.</t>
  </si>
  <si>
    <t>% de soporte brindado conforme las solicitudes recibidas</t>
  </si>
  <si>
    <t>Mesa de ayuda, informes, correos electrónicos</t>
  </si>
  <si>
    <t xml:space="preserve">MICM                                                                             Eficientizadas las labores del MICM, apoyadas las actividades del Ministerio </t>
  </si>
  <si>
    <t>1- Recibir solicitudes.</t>
  </si>
  <si>
    <t>2- Asignar técnicos conforme las necesidades.</t>
  </si>
  <si>
    <t xml:space="preserve">3- Brindar soporte conforme los requerimientos (instalación de equipos de proyección, reparación de equipos, asistencia a usuarios por hardware). </t>
  </si>
  <si>
    <t>4- Asegurar el cierre del soporte.</t>
  </si>
  <si>
    <t>5- Emitir informes sobre los soportes brindados.</t>
  </si>
  <si>
    <t>FORTALECIMIENTO INSTITUCIONAL</t>
  </si>
  <si>
    <t>Diseño e Implementación del Modelo de Mejores Prácticas de Liderazgo, Gestión y Administración</t>
  </si>
  <si>
    <t>Consta del diseño y ejecución de un programa para mejorar las prácticas de liderazgo, gestión y administración, con miras a capacitar a los líderes del MICM para hacer frente a los nuevos retos y demandas del liderazgo público actual.</t>
  </si>
  <si>
    <t>Porcentaje de la implementación del Modelo de Mejores Prácticas de Liderazgo, Gestión y Administración</t>
  </si>
  <si>
    <t>Certificados de participación, Evaluaciones, Controles de asistencia, fotos.</t>
  </si>
  <si>
    <t>Beneficiario: Todo el personal del MICM. Impacto: Intangible</t>
  </si>
  <si>
    <t>1- Elaborar programa de capacitación en materia de Liderazgo, Gestión y Administración.</t>
  </si>
  <si>
    <t>Dirección de Recursos Humanos (Departamento de Capacitación y Desarrollo)</t>
  </si>
  <si>
    <t>Dirección Administrativa  Financiera, Dirección de Comunicaciones, Instituciones Educativas, todas las áreas del MICM</t>
  </si>
  <si>
    <t>2- Coordinar y gestionar capacitaciones en materia de liderazgo con diversas escuelas de capacitación, tanto nacionales como internacionales.</t>
  </si>
  <si>
    <t>3- Ejecutar el Programa</t>
  </si>
  <si>
    <t>Sistema de Coaching y Mentoring para Líderes del Ministerio</t>
  </si>
  <si>
    <t>Es la elaboración de un sistema para proporcionar a los líderes del MICM el acompañamiento necesario para alcanzar su mayor potencial directivo, logrando así desarrollar equipos de alto desempeño dentro de la institución.</t>
  </si>
  <si>
    <t>Porcentaje de la ejecución del sistema de Mentoring para Líderes del Ministerio</t>
  </si>
  <si>
    <t>Reportes de sesiones, Certificados, fotos.</t>
  </si>
  <si>
    <t>1- Elaborar el Sistema de Coaching y Mentoring para Líderes del Ministerio</t>
  </si>
  <si>
    <t xml:space="preserve">2- Coordinar y gestionar certificaciones en coaching y mentoring con diversas escuelas de capacitación tanto nacionales como internacionales. </t>
  </si>
  <si>
    <t>3- Ejecutar el Sistema de Coaching y Mentoring para Líderes del Ministerio</t>
  </si>
  <si>
    <t>Implementación de las 3R
(Reducir, Reciclar, Reutilizar)</t>
  </si>
  <si>
    <t>Producto intermedio</t>
  </si>
  <si>
    <t>Las "3R" Reducir, Reutilizar y Reciclar: dan nombre a una propuesta que promueve 3 pasos básicos para disminuir la producción de residuos y contribuir con ello a la protección y conservación del medio ambiente.
El concepto de la regla de las 3R del medio ambiente pretende cambiar nuestros hábitos de consumo, haciéndolos responsables y sostenibles. Para ello, se centra en la reducción de residuos, con el fin de solventar uno de los grandes problemas ecológicos de la sociedad actual.</t>
  </si>
  <si>
    <t>% de implementación del programa</t>
  </si>
  <si>
    <t>Fotos, informes, envases de reciclajes implementados</t>
  </si>
  <si>
    <t xml:space="preserve">MICM
Consumo responsable 
</t>
  </si>
  <si>
    <t>1- Analizar el informe del estado actual del MICM realizado por la empresa contratada.</t>
  </si>
  <si>
    <t xml:space="preserve">Dirección de Control de Gestión </t>
  </si>
  <si>
    <t>Dirección Administrativa Financiera, todas las áreas del MICM</t>
  </si>
  <si>
    <t>2- Elaborar plan de acción de las mejoras a establecer.</t>
  </si>
  <si>
    <t>3- Establecer reuniones con las áreas involucradas y solicitar los materiales necesarios.</t>
  </si>
  <si>
    <t>4- Realizar las charlas de concientizar y enseñar al personal del MICM</t>
  </si>
  <si>
    <t>5- Realizar auditorias y seguimiento al plan de mejora.</t>
  </si>
  <si>
    <t>Seguimiento a la implementación del plan de mejora institucional del Marco Común de Evaluación CAF</t>
  </si>
  <si>
    <t>El Marco Común de Evaluación (CAF) es una Metodología de Evaluación para el mejoramiento de la calidad en las Administraciones públicas, con la finalidad de proporcionar a las organizaciones del sector público dominicano una herramienta común para aplicar técnicas de gestión de calidad en su administración, que les permite autoevaluarse usando la herramienta Guía CAF, con la que identifican sus puntos fuerte y áreas de mejoras;  a su vez les ayuda  a elaborar un Plan de Mejora, otra herramienta del modelo, que es un conjunto de acciones que se aplican para eliminar esas áreas de mejoras encontradas en el autodiagnóstico.</t>
  </si>
  <si>
    <t>Cumplimiento de acciones del plan de mejoras institucional</t>
  </si>
  <si>
    <t>Informe de seguimiento</t>
  </si>
  <si>
    <t>MICM
Implementar las mejoras en los procesos según el modelo CAF en las áreas</t>
  </si>
  <si>
    <t>1- Realizar el autodiagnóstico de la institución.</t>
  </si>
  <si>
    <t>2- Presentar el autodiagnóstico al MAP para retroalimentación de las mejoras a implementar en el MICM.</t>
  </si>
  <si>
    <t>3- Realizar reuniones con las áreas para crear el plan de acción de acuerdo a las mejoras sugeridas por el MAP.</t>
  </si>
  <si>
    <t>4- Solicitar al MAP participación al Gran Premio Nacional de la Calidad.</t>
  </si>
  <si>
    <t>5- Presentar la Postulación al Premio.</t>
  </si>
  <si>
    <t xml:space="preserve">Cumplimiento de la Carta Compromiso al Ciudadano </t>
  </si>
  <si>
    <t>La emisión de este documento sirve de guía para mostrar de forma clara y sencilla la información necesaria para solicitar un servicio, realizar un trámite y conocer las leyes, normativas y estándares de calidad que rigen el accionar institucional.</t>
  </si>
  <si>
    <t>Auditoría de cumplimiento</t>
  </si>
  <si>
    <t>Seguimiento al cumplimiento  de la Carta Compromiso</t>
  </si>
  <si>
    <t xml:space="preserve">MICM
Impacto directo en el nivel de satisfacción del servicio al cliente.
</t>
  </si>
  <si>
    <t>1- Realizar mediciones de los tiempos de los servicios comprometidos.</t>
  </si>
  <si>
    <t>2- Realizar auditorías internas a los diferentes puntos establecidos en la carta compromiso.</t>
  </si>
  <si>
    <t>3- Elaborar y aplicar encuestas de satisfacción al ciudadano.</t>
  </si>
  <si>
    <t>4- Elaborar informes</t>
  </si>
  <si>
    <t xml:space="preserve">Programa de incentivos y beneficios al personal </t>
  </si>
  <si>
    <t xml:space="preserve">Porcentaje de cumplimiento del programa de incentivos y beneficios al personal  </t>
  </si>
  <si>
    <t>* Relación de prestamos de empleado feliz gestionados a los colaboradores del MICM.
* Relación de entrega de bonos de compras al personal del MICM.
* Fotos de premiación del colaborador seleccionado como empleado del año.
* Relación de entrega de combustible a los colaboradores del MICM que apliquen.
* Formularios de solicitud de ingreso a los diferentes seguros. / Comunicaciones enviadas a las aseguradoras (Incluye las diferentes ARS, Aero ambulancia, INAVI)
* Relación de entrega de almuerzo diario. / Informes de peritaje</t>
  </si>
  <si>
    <t>Servidores del MICM
Mejora del clima laboral</t>
  </si>
  <si>
    <t>1- Elaborar programa de incentivos y beneficios al personal.</t>
  </si>
  <si>
    <t>Dirección de Recursos Humanos (Departamento de Relaciones Laborales y Sociales)</t>
  </si>
  <si>
    <t>Dirección de Recursos Humanos, Dirección Administrativa Financiera.</t>
  </si>
  <si>
    <t>2- Gestionar disponibilidad de recursos y aprobación de la MAE.</t>
  </si>
  <si>
    <t>3- Ejecutar del plan de acuerdo a la programación interna.</t>
  </si>
  <si>
    <t>4- Elaborar  informes</t>
  </si>
  <si>
    <t>Actividades conmemorativas y de integración del personal</t>
  </si>
  <si>
    <t>Consiste en el desarrollo de actividades que se realizan  con el propósito de fortalecer las relaciones humanas de los integrantes del MICM, fomentando el compañerismo, ambiente laboral saludable y estimular el buen clima laboral.</t>
  </si>
  <si>
    <t>Actividades de Integración del personal desarrolladas</t>
  </si>
  <si>
    <t>Solicitudes / Relación de empleados que participaron en la actividad / Fotos de la actividad.</t>
  </si>
  <si>
    <t xml:space="preserve">Servidores del MICM
Personal mas identificado con el Ministerio 
</t>
  </si>
  <si>
    <t>1- Elaborar programa de actividad.</t>
  </si>
  <si>
    <t>Dirección de Recursos Humanos, Dirección Administrativa Financiera, Dirección de Comunicaciones</t>
  </si>
  <si>
    <t xml:space="preserve">1
(primera actividad de integración) </t>
  </si>
  <si>
    <t xml:space="preserve">1
(segunda actividad de integración) </t>
  </si>
  <si>
    <t>3- Desarrollar actividad</t>
  </si>
  <si>
    <t>4- Elaborar de informes</t>
  </si>
  <si>
    <t>Actividades conmemorativas</t>
  </si>
  <si>
    <t xml:space="preserve"> Evaluación del Desempeño del Personal </t>
  </si>
  <si>
    <t>Consiste en el proceso de evaluación del desempeño del personal del MICM durante  el año.</t>
  </si>
  <si>
    <t>Porcentaje  empleados evaluados bajo el enfoque por resultados.</t>
  </si>
  <si>
    <t>Formularios de evaluaciones por resultados remitidos firmados y sellados, e Informe de Evaluación de Desempeño.</t>
  </si>
  <si>
    <t>Beneficiario: Todas las áreas del MICM. Impacto: intangible</t>
  </si>
  <si>
    <t>1- Aperturar periodo de Evaluación</t>
  </si>
  <si>
    <t>Dirección de Recursos Humanos (Departamento de Reclutamiento, Selección y Evaluación del Desempeño)</t>
  </si>
  <si>
    <t>Dirección de Recursos Humanos, Dirección de Tecnología de la Información y la Comunicación.</t>
  </si>
  <si>
    <t>2- Elaborar acuerdos de Desempeño Laboral</t>
  </si>
  <si>
    <t>3- Monitorear Acuerdos de Desempeño laboral</t>
  </si>
  <si>
    <t>4- Aplicar de Evaluación de Desempeño</t>
  </si>
  <si>
    <t>5- Elaborar de informe de Desempeño por áreas</t>
  </si>
  <si>
    <t>Programa de capacitación al personal implementado</t>
  </si>
  <si>
    <t>Consiste en la elaboración y ejecución de un plan diseñado para cubrir las necesidades de capacitación del personal de todas las áreas del MICM.</t>
  </si>
  <si>
    <t>Porcentaje de cumplimiento del programa de capacitación al personal</t>
  </si>
  <si>
    <t>Plan de capacitación / aprobación / fotos.</t>
  </si>
  <si>
    <t>Todo el personal que labora en el MICM</t>
  </si>
  <si>
    <t>1- Detectar necesidades de capacitación.</t>
  </si>
  <si>
    <t>Dirección Administrativa  Financiera, Dirección de Comunicaciones, Instituciones Educativas, todas las áreas del MICM,
Departamento de Eventos, Dirección Administrativa Financiera.</t>
  </si>
  <si>
    <t>2- Elaborar plan de capacitación.</t>
  </si>
  <si>
    <t xml:space="preserve">3- Coordinar y gestionar capacitaciones con diversas escuelas de capacitación tanto nacionales como internacionales. </t>
  </si>
  <si>
    <t>4- Ejecutar Programa de Capacitación</t>
  </si>
  <si>
    <t>5- Elaborar informes.</t>
  </si>
  <si>
    <t>Porcentaje del personal de nuevo ingreso instruido en las charlas de inducción</t>
  </si>
  <si>
    <t>Relación de personal de nuevo ingreso / listado de participación en las charlas de inducción / fotos</t>
  </si>
  <si>
    <t>1- Preparar programa de inducción al personal</t>
  </si>
  <si>
    <t>2- Convocar personal de nuevo ingreso.</t>
  </si>
  <si>
    <t>3- Desarrollar charlas de inducción</t>
  </si>
  <si>
    <t>Este producto consiste en velar por la salud de los colaboradores del ministerio a través la realización de jornadas preventivas de salud y la atención de los mismos por medio de consultas y atenciones medicas en caso de emergencia.</t>
  </si>
  <si>
    <t xml:space="preserve">Jornadas de salud realizadas </t>
  </si>
  <si>
    <t>Registro del personal beneficiado por medio a las jornadas de salud / Informes / Comunicaciones / fotos</t>
  </si>
  <si>
    <t>Todo el personal que labora en el MICM
Personal del MICM cuenta con atenciones a sus necesidades básicas de salud</t>
  </si>
  <si>
    <t>1- Elaborar programa de jornadas para el año 2020.</t>
  </si>
  <si>
    <t>Dirección de Recursos Humanos, Ministerio de Salud Pública, Dirección de Administrativa Financiera, Aseguradoras de Salud, INAVI</t>
  </si>
  <si>
    <t>2
(jornadas de vacunación)</t>
  </si>
  <si>
    <t>1 
(jornada de vacunación)</t>
  </si>
  <si>
    <t>2 
(prevención de cáncer de mama y salud bucal)</t>
  </si>
  <si>
    <t>2- Gestionar la disponibilidad de recursos y aprobación de la MAE.</t>
  </si>
  <si>
    <t>3- Ejecutar la jornada de salud.</t>
  </si>
  <si>
    <t>4- Elaborar informes.</t>
  </si>
  <si>
    <t>Porcentaje de servidores atendidos y orientados a través del Consultorio Médico</t>
  </si>
  <si>
    <t>Relación del personal atendido y orientado a través consultorio medico.</t>
  </si>
  <si>
    <t>1- Recibir los empleados que requieran atención u orientación medica.</t>
  </si>
  <si>
    <t>2- Dar atención a los empleados.</t>
  </si>
  <si>
    <t>3- Elaborar informes trimestrales</t>
  </si>
  <si>
    <t>4- Solicitar la reposición de materiales gastables.</t>
  </si>
  <si>
    <t>Registro y control del Personal</t>
  </si>
  <si>
    <t>Es el registro de la documentación y actualización de la información en la base de datos y expedientes correspondientes al personal del MICM.  Así como la carnetización y el  registro en el reloj biométrico del personal de nuevo ingreso.</t>
  </si>
  <si>
    <t>Porcentaje del personal de nuevo ingreso registrado en la base de datos.</t>
  </si>
  <si>
    <t>Libro Control, Reporte del Reloj Biométrico.</t>
  </si>
  <si>
    <t>Beneficiario: Todas las áreas del MICM.                        Impacto: intangible</t>
  </si>
  <si>
    <t>1- Asignar y registrar de codificación.</t>
  </si>
  <si>
    <t>Dirección de Recursos Humanos (División de Registro y Control)</t>
  </si>
  <si>
    <t>Dirección de Recursos Humanos, Dirección de Tecnología</t>
  </si>
  <si>
    <t>2- Registrarle personal en el reloj biométrico.</t>
  </si>
  <si>
    <t>Porcentaje del personal carnetizado.</t>
  </si>
  <si>
    <t>Constancia de entrega de carnet.</t>
  </si>
  <si>
    <t>3- Identificar requerimientos.</t>
  </si>
  <si>
    <t>4- Entregar carnets a empleados.</t>
  </si>
  <si>
    <t>Número de reportes de asistencia distribuidos.</t>
  </si>
  <si>
    <t>Reportes de asistencia distribuidos.</t>
  </si>
  <si>
    <t>5- Generar  reportes.</t>
  </si>
  <si>
    <t>6- Distribuir reportes a las diferentes áreas.</t>
  </si>
  <si>
    <t>Porcentaje de expedientes del personal actualizado.</t>
  </si>
  <si>
    <t>Formularios de actualización de expedientes, Sistema de Información Gerencial</t>
  </si>
  <si>
    <t>7- Actualizar expedientes.</t>
  </si>
  <si>
    <t>8- Actualizar formularios y otros documentos.</t>
  </si>
  <si>
    <t>Programa de Pasantías desarrollado</t>
  </si>
  <si>
    <t>Consiste en elaborar de un programa que permite a estudiantes universitarios de término realizar sus pasantías dentro de las diferentes áreas del MICM.</t>
  </si>
  <si>
    <t>Número de pasantes</t>
  </si>
  <si>
    <t>Comunicaciones de designación a las diferentes áreas del MICM, certificación de pasantías y solicitud de pago de incentivo.</t>
  </si>
  <si>
    <t>Beneficiario: Todas las áreas del MICM, Pasantes. Impacto: intangible</t>
  </si>
  <si>
    <t>1- Recibir la solicitud de pasantía</t>
  </si>
  <si>
    <t>Dirección de Recursos Humanos, Dirección Administrativa Financiera</t>
  </si>
  <si>
    <t>2- Designar  pasante a área de estudio</t>
  </si>
  <si>
    <t>3- Monitorear desempeño de pasante</t>
  </si>
  <si>
    <t>4- Elaborar Certificación de Pasantía</t>
  </si>
  <si>
    <t>Programa de Verano "Mi primera Oportunidad"</t>
  </si>
  <si>
    <t xml:space="preserve">Consiste en elaborar y ejecutar de un programa para dar la oportunidad a adolescentes, hijos de empleados, de conocer las actividades del MICM y tener la experiencia del medio laboral a cambio de una retribución económica como incentivo escolar.
</t>
  </si>
  <si>
    <t>Número de participantes que completen el programa.</t>
  </si>
  <si>
    <t>Formularios de inscripción, control de asistencia, certificados de participación, fotos.</t>
  </si>
  <si>
    <t>Beneficiario: Todo el personal del MICM                                                   Impacto: intangible</t>
  </si>
  <si>
    <t>1- Solicitar aprobación del Ministro</t>
  </si>
  <si>
    <t>Dirección de Recursos Humanos, Dirección Administrativa Financiera, Instituciones públicas o privadas.</t>
  </si>
  <si>
    <t>2- Elaborar programa.</t>
  </si>
  <si>
    <t>3-Seleccionar los participantes.</t>
  </si>
  <si>
    <t>4-Administrar los insumos y recursos necesarios.</t>
  </si>
  <si>
    <t>5- Ejecutar programa.</t>
  </si>
  <si>
    <t>Promociones de personal</t>
  </si>
  <si>
    <t>Es la tramitación y gestión de las promociones del personal, según las vacantes disponibles.</t>
  </si>
  <si>
    <t>Número de promociones gestionadas</t>
  </si>
  <si>
    <t>Comunicaciones de designación, reportes de evaluación, comunicaciones MAP y acciones de personal.</t>
  </si>
  <si>
    <t>1- Notificar vacante</t>
  </si>
  <si>
    <t>Dirección de Recursos Humanos, Ministerio de Administración Pública (MAP), Ministerio Administrativo de la Presidencia, Dirección Administrativa Financiera, Dirección General de Presupuesto</t>
  </si>
  <si>
    <t>2- Analizar Registro de Elegibles</t>
  </si>
  <si>
    <t>3- Aplicar pruebas y/o entrevista</t>
  </si>
  <si>
    <t>4- Solicitar cambio de designación y elaboración de acción de personal</t>
  </si>
  <si>
    <t xml:space="preserve"> Programa de Felicidad Laboral</t>
  </si>
  <si>
    <t>Consiste en la elaboración de un programa para promover el bienestar del personal de manera integral, con el propósito de impactar de manera positiva la productividad y el clima laboral.</t>
  </si>
  <si>
    <t>Porcentaje del programa felicidad laboral implementado</t>
  </si>
  <si>
    <t>Relación de participantes, fotos y videos de actividades, convocatorias.</t>
  </si>
  <si>
    <t>1- Aprobar propuesta de actividades a desarrollar</t>
  </si>
  <si>
    <t>2- Coordinar la logística a seguir</t>
  </si>
  <si>
    <t>3- Ejecutar actividades del programa</t>
  </si>
  <si>
    <t>4- Redactar informes</t>
  </si>
  <si>
    <t>Seguimiento a los sistemas implementados de las Normas Básicas de Control Interno (NOBACI), según la Ley No. 10-07</t>
  </si>
  <si>
    <t xml:space="preserve">Seguimiento a implementación de los requerimientos de las NOBACI (Normas básicas de control interno), la cuales son las normas que constituyen el marco de referencia mínimo obligatorio en materia de control interno, para que el sector público prepare los procedimientos y reglamentos específicos del funcionamiento de sus SAC (sistemas de administración y control).
</t>
  </si>
  <si>
    <t>% de implementación de las normas</t>
  </si>
  <si>
    <t>MICM
Mejora de los procesos institucionales, mejora de la productividad, impacto directo en el nivel de satisfacción del servicio al cliente.</t>
  </si>
  <si>
    <t>1- Realizar reuniones de seguimiento con el analista de la Contraloría.</t>
  </si>
  <si>
    <t>2-Realizar reuniones de seguimiento con las áreas involucradas</t>
  </si>
  <si>
    <t>3- Realizar auditorías internas a las diferentes áreas, con relación al  seguimiento de los requerimientos establecidos en las NOBACI</t>
  </si>
  <si>
    <t>4-Actualizar evidencias de los requerimientos establecidos</t>
  </si>
  <si>
    <t>5- Realizar informes de seguimiento de los requerimientos</t>
  </si>
  <si>
    <t>Auditorias internas de calidad  y aseguramiento de los procesos institucionales</t>
  </si>
  <si>
    <t>El examen que se realiza según el Plan de Auditoria de esta dirección, a los diferentes procedimientos que se realizan en este Ministerios, tales como: Auditoria a la entrega de bonos, auditorias a los estados financieros, Auditorias a las diferentes políticas internas, Auditorias asignación de combustible, Auditorias al inventario, entre otros</t>
  </si>
  <si>
    <t>Auditorias internas realizadas</t>
  </si>
  <si>
    <t>Informes de auditorías internas</t>
  </si>
  <si>
    <t>Fortalecer la capacidad de gestión del MICM</t>
  </si>
  <si>
    <t>1- Elaborar plan de auditoria correspondiente al año 2020</t>
  </si>
  <si>
    <t>Todas las áreas del MICM</t>
  </si>
  <si>
    <t>2- Divulgar internamente con las partes involucradas</t>
  </si>
  <si>
    <t>3- Informar a la parte que será auditada.</t>
  </si>
  <si>
    <t>4-Realizar auditoria</t>
  </si>
  <si>
    <t>5- Emitir informe de hallazgos y seguimiento</t>
  </si>
  <si>
    <t>Sensibilización en Equidad de Género</t>
  </si>
  <si>
    <t>Producto intermedio.</t>
  </si>
  <si>
    <t>Capacitación a los colaboradores del MICM en equidad de género.</t>
  </si>
  <si>
    <t xml:space="preserve"> Número de charlas y talleres realizados.                   </t>
  </si>
  <si>
    <t>Listado de participantes en las charlas y talleres realizados, fotos,  convocatorias. Notas de prensa, Videos.</t>
  </si>
  <si>
    <t>Colaboradores del MICM. Colaboradores sensibilizados sobre igualdad en derechos y deberes en ambos géneros.</t>
  </si>
  <si>
    <t>1- Convocar a charlas y talleres.</t>
  </si>
  <si>
    <t>Departamento de Equidad de Género</t>
  </si>
  <si>
    <t>Dirección de Recursos Humanos, Departamento de Eventos, Dirección de Comunicaciones, Dirección Administrativa Financiera, Ministerio de la Mujer.</t>
  </si>
  <si>
    <t>2- Ejecutar charlas y talleres.</t>
  </si>
  <si>
    <t xml:space="preserve"> Número de actividades de promoción sobre equidad de género y responsabilidad social realizadas</t>
  </si>
  <si>
    <t>3- Realizar actividades de promoción en temas de  género.</t>
  </si>
  <si>
    <t>Transversalización Institucional de la Perspectiva de Género</t>
  </si>
  <si>
    <t xml:space="preserve">Participación en las  reuniones y mesas de trabajo donde se tratan los temas de transversalización institucional de la perspectiva ce género. (Definición de políticas y estrategias).                                                                                  </t>
  </si>
  <si>
    <t>Número de encuentros con áreas sustantivas para incluir el enfoque de género en sus actividades</t>
  </si>
  <si>
    <t>Fotografías, Listas de participantes.                                         Informes.</t>
  </si>
  <si>
    <t>1- Coordinar y planificar encuentros.</t>
  </si>
  <si>
    <t xml:space="preserve">Departamento de Equidad de Género </t>
  </si>
  <si>
    <t>Departamento de Recursos Humanos, Departamento de Eventos, Dirección de Comunicaciones, Direccion Administrativa Financiera, Ministerio de la Mujer.</t>
  </si>
  <si>
    <t>2- Contactar áreas.</t>
  </si>
  <si>
    <t>3- Ejecutar encuentros.</t>
  </si>
  <si>
    <t>3- Realizar informes.</t>
  </si>
  <si>
    <t>Información oportuna conforme a la Ley 200-04</t>
  </si>
  <si>
    <t>Producto final</t>
  </si>
  <si>
    <t>Servicio de atención  a las solicitudes de información que garantice  el libre acceso a la información pública administrada por el MICM de forma completa, veraz y oportuna, a fin de satisfacer las necesidades de la ciudadanía, asegurándonos del cabal cumplimiento de las disposiciones establecidas en las normas dominicanas.</t>
  </si>
  <si>
    <t>% de respuesta a la solicitudes recibidas</t>
  </si>
  <si>
    <t xml:space="preserve">Informe mensual </t>
  </si>
  <si>
    <t>Ciudadanos
Cumplir con los requerimientos solicitados por la ciudadanía de acuerdo a los plazos establecidos en la Ley 200-04 de Libre Acceso a la Información Pública.</t>
  </si>
  <si>
    <t>1- Recibir las solicitudes de información.</t>
  </si>
  <si>
    <t>Departamento de Acceso a la Información</t>
  </si>
  <si>
    <t xml:space="preserve">2-Tramitar las solicitudes a las áreas competentes. </t>
  </si>
  <si>
    <t>4- Dar seguimiento a las solicitudes.</t>
  </si>
  <si>
    <t>% de informaciones entregadas dentro del plazo establecido</t>
  </si>
  <si>
    <t>5- Recopilar y entregar las informaciones solicitadas a los usuarios.</t>
  </si>
  <si>
    <t>6-  Realizar la revisión del SAIP.</t>
  </si>
  <si>
    <t>7- Actualizar informe mensual para el control de respuesta de  las solicitudes</t>
  </si>
  <si>
    <t>Subportal de transparencia actualizado</t>
  </si>
  <si>
    <t xml:space="preserve">Mantener  la información actualizada con el propósito de dar cumplimiento a la ley de libre acceso a la información publica, como un canal de comunicación entre la ciudadanía y el MICM. </t>
  </si>
  <si>
    <t>% de links actualizados</t>
  </si>
  <si>
    <t>Portal institucional , informe de Evaluación mensual de la DIGEIG</t>
  </si>
  <si>
    <t>Ciudadanos. 
Cumplimiento de las disposiciones establecidas en la Ley 200-04 de Libre Acceso a la Información Pública.</t>
  </si>
  <si>
    <t xml:space="preserve">1- Recopilar información de las áreas competentes. </t>
  </si>
  <si>
    <t>Direcciones y departamentos del MICM</t>
  </si>
  <si>
    <t>2- Actualizar el portal de transparencia.</t>
  </si>
  <si>
    <t>Capacitaciones sobre temas relacionados con Acceso a la Información Publica.</t>
  </si>
  <si>
    <t xml:space="preserve"> Capacitación al personal del MICM a través de charlas y talleres, sobre temas relacionados a la transparencia publica </t>
  </si>
  <si>
    <t>Charlas y talleres realizados</t>
  </si>
  <si>
    <t>Listados de participantes</t>
  </si>
  <si>
    <t>Empleados del MICM. 
Fortalecimiento de los conocimientos en los temas de libre acceso a la información publica.</t>
  </si>
  <si>
    <t>1- Realizar convocatoria a las capacitaciones.</t>
  </si>
  <si>
    <t xml:space="preserve">2- Desarrollar capacitaciones </t>
  </si>
  <si>
    <t>Producto  intermedio</t>
  </si>
  <si>
    <t xml:space="preserve"> Sensibilización al personal del  MICM a través de charlas, cine fórums,  mensajes a través del intranet, entre otras actividades; sobre temas vinculados a la ética en la función pública y prácticas anti corrupción ( temas como ética en valores, transparencia, delitos de corrupción y conflictos de interés.</t>
  </si>
  <si>
    <t xml:space="preserve"> Cantidad  de actividades  de sensibilización realizadas.</t>
  </si>
  <si>
    <t xml:space="preserve">  Hoja de registro de los participantes., convocatorias, correos  electrónicos y comunicaciones</t>
  </si>
  <si>
    <t>Personal del MICM
Servidores  del MICM sensibilizados sobre  ética en la función pública y prácticas anti corrupción.</t>
  </si>
  <si>
    <t>1- Programar actividad a realizar.</t>
  </si>
  <si>
    <t>Comisión de Ética Institucional</t>
  </si>
  <si>
    <t>Miembros de la Comisión Ética, Dirección  Recursos Humanos, Dirección de Tecnología de la Información y Comunicación</t>
  </si>
  <si>
    <t>2- Convocar a charlas, talleres, seminarios, entre otras actividades,  mediante correos, circulares, etc.</t>
  </si>
  <si>
    <t xml:space="preserve"> Cantidad de servidores sensibilizados.</t>
  </si>
  <si>
    <t>3- Realizar las actividades de sensibilización.</t>
  </si>
  <si>
    <t>4- Reportar actividad a la Dirección General de Ética e Integridad Gubernamental</t>
  </si>
  <si>
    <t>Asesoría de carácter moral a servidores del MICM</t>
  </si>
  <si>
    <t>Asesorías a servidores del MICM  sobre dudas de carácter moral en el ejercicio de sus funciones (orientaciones sobre como actuar frente a ciertas situaciones que se presenten).</t>
  </si>
  <si>
    <t>Cantidad de solicitudes de asesorías recibidas y atendidas.</t>
  </si>
  <si>
    <t xml:space="preserve"> Cuadro control de solicitudes de asesorías recibidas y atendidas, constancia de no recepción de solicitudes de asesorías firmado por el quórum de la CEP, correos promocionando medios disponibles y circulares promocionando medios disponibles</t>
  </si>
  <si>
    <t>Personal del MICM
Servidores del MICM orientados sobre el accionar ético.</t>
  </si>
  <si>
    <t xml:space="preserve">1- Habilitar los medios a través de los cuales los servidores puedan solicitar las asesorías. </t>
  </si>
  <si>
    <t>2- Promover  los medios disponibles para estos fines.</t>
  </si>
  <si>
    <t>3- Llevar registro de las solicitudes de asesorías recibidas.</t>
  </si>
  <si>
    <t>Promoción del régimen ético</t>
  </si>
  <si>
    <t xml:space="preserve">Es una actividad (cineforum) que se realiza  en conmemoración al Día Nacional de la Ética Ciudadana (29 de abril), para sensibilizar  sobre la formación en valores  y darle a conocer porque se escogió el 29 de abril como el día nacional de la  ética ciudadana. </t>
  </si>
  <si>
    <t xml:space="preserve"> Cantidad de actividad de sensibilización realizada</t>
  </si>
  <si>
    <t xml:space="preserve">  Hoja de registro de participantes, convocatorias, correos electrónicos y comunicaciones</t>
  </si>
  <si>
    <t>Personal del MICM
Servidores  del MICM sensibilizados sobre  ética en la función pública y prácticas anti corrupción.</t>
  </si>
  <si>
    <t>1- Programar la actividad a realizar.</t>
  </si>
  <si>
    <t>Miembros  de la Comisión Ética, Dirección  Recursos Humanos, Dirección de Tecnología de la Información y Comunicación</t>
  </si>
  <si>
    <t xml:space="preserve">2- Convocar al personal del MICM a través de correos y comunicaciones. </t>
  </si>
  <si>
    <t xml:space="preserve">  Cantidad de servidores sensibilizados.</t>
  </si>
  <si>
    <t>3- Ejecutar la actividad</t>
  </si>
  <si>
    <t>4- Enviar a la DIGEIG  las evidencias  de la actividad realizada (convocatoria, lista de asistencia, fotos).</t>
  </si>
  <si>
    <t xml:space="preserve">Gestión de denuncias anti-éticas </t>
  </si>
  <si>
    <t>Administración o manejo de casos de denuncias realizadas a través de buzones, correos, etc. por el personal del MICM sobre prácticas anti-éticas y corrupción administrativa.</t>
  </si>
  <si>
    <t xml:space="preserve"> Cantidad de denuncias recibidas y atendidas.</t>
  </si>
  <si>
    <r>
      <t xml:space="preserve">Cuadro control de denuncias recibidas y gestionadas, constancia de </t>
    </r>
    <r>
      <rPr>
        <sz val="11"/>
        <color rgb="FFFF0000"/>
        <rFont val="Times New Roman"/>
        <family val="1"/>
      </rPr>
      <t>no</t>
    </r>
    <r>
      <rPr>
        <sz val="11"/>
        <rFont val="Times New Roman"/>
        <family val="1"/>
      </rPr>
      <t xml:space="preserve"> recepción de denuncias firmada por el quórum de la CEP, correos promocionando medios disponibles,  circulares promocionando  medios disponibles.
 y  registro de participantes disponibles.
 </t>
    </r>
  </si>
  <si>
    <t>Personal del MICM. 
Mayor credibilidad y transparencia en el MICM</t>
  </si>
  <si>
    <t>1- Disponer y administrar  buzones  y otros medios de recepción de denuncias.</t>
  </si>
  <si>
    <t>2- Promover el uso de los buzones y otros medios de recepción de denuncias.</t>
  </si>
  <si>
    <t>3- Sensibilizar a los servidores sobre la forma en que deben presentar sus denuncias.</t>
  </si>
  <si>
    <t>4- Llevar registro de las denuncias recibidas y atendidas.</t>
  </si>
  <si>
    <t>Publicación Estadísticas MICM del Día</t>
  </si>
  <si>
    <t>Publicación diaria, a través de todas las viás de comunicación disponibles, de datos estadísticos de interés para el personal institucional y la ciudadanía. Abarca temas como Industria, Comercio Interno, Comercio Exterior, Mipymes, Zonas Francas, ODS, Economía Nacional e Internacional y datos de las áreas internas de la institución.</t>
  </si>
  <si>
    <t>Cantidad de estadísticas publicadas en las redes y portal web del MICM</t>
  </si>
  <si>
    <t>Redes sociales y portal web del MICM</t>
  </si>
  <si>
    <t>Personal del MICM  y ciudadanía en general /
Estadísticas concisas y de interés, para su conocimiento sobre Industria, Comercio y MiPymes</t>
  </si>
  <si>
    <t>1- Actualizar la base de datos estadística del MICM.</t>
  </si>
  <si>
    <t>Dirección de Desarrollo Estadístico</t>
  </si>
  <si>
    <t>Dirección de Comunicaciones, Dirección de Tecnología</t>
  </si>
  <si>
    <t>2- Seleccionar y realizar la búsqueda del dato estadístico.</t>
  </si>
  <si>
    <t xml:space="preserve">3- Preparar publicación del dato estadístico con su correspondiente mensaje. </t>
  </si>
  <si>
    <t>Actualización del Sub-Portal Estadístico del MICM</t>
  </si>
  <si>
    <t xml:space="preserve">Actualización y publicación constante, a través del portal institucional, de las estadísticas relacionadas con el quehacer del MICM. Con ello se convierte el portal del ministerio en una fuente vasta de información para los usuarios, internos y externos, que requieren estadísticas sobre la economía nacional, especialmente sobre Industria y Comercio. </t>
  </si>
  <si>
    <t>Porcentaje de estadísticas actualizadas al trimestre anterior</t>
  </si>
  <si>
    <t>Subportal Estadísticas actualizado</t>
  </si>
  <si>
    <t>La ciudadanía y las autoridades del MICM / 
Información de calidad para la toma de decisiones sobre Industria, Comercio y MiPymes</t>
  </si>
  <si>
    <t>2- Identificar estadísticas y datos a actualizar.</t>
  </si>
  <si>
    <t>3- Realizar la carga de datos al portal estadístico institucional.</t>
  </si>
  <si>
    <t>Diseño y actualización de Tableros de Control Estadísticos de autoridades del MICM</t>
  </si>
  <si>
    <t>Creación y puesta en marcha de hojas estadísticas informativas personalizadas para cada autoridad institucional, las cuales serán actualizadas constantemente, por parte de nuestra dirección, de acuerdo a la periodicidad de las estadísticas presentadas y acomodadas a los requerimientos expresos de cada usuario. Con esto, los tomadores de deciciones institucionales, contarán con información a la mano para sus presentaciones, apariciones públicas y decisiones institucionales.</t>
  </si>
  <si>
    <t>Total de tableros de control implementados</t>
  </si>
  <si>
    <t>Computadoras de las autoridades seleccionadas / Matrices de levantamiento de información / correos / Base de datos</t>
  </si>
  <si>
    <t>Principales autoridades MICM / 
Información estadística actualizada y de calidad, de interés para la toma de decisiones del Ministro y los Viceministros</t>
  </si>
  <si>
    <t>Dirección de Tecnología, Despacho del Ministro y Viceministerios</t>
  </si>
  <si>
    <t>2- Desarrollar tableros de control.</t>
  </si>
  <si>
    <t>Porcentaje de indicadores actualizados al trimestre anterior</t>
  </si>
  <si>
    <t>3- Actualizar de manera periódica tableros de control.</t>
  </si>
  <si>
    <t>Desarrollo de Encuentros de Investigación de Industria, Comercio y Mipymes</t>
  </si>
  <si>
    <t>Producto Terminal</t>
  </si>
  <si>
    <t>Convocatoria y hospedaje de reuniones entre expertos y actores de política relacionados con los temas enfocados por la misión institucional del MICM, donde se presentarán y debatirán temas, con base en investigaciones y hallazgos estadísticos de interés. Con estos encuentros se eleva el nivel y la imagen de técnicos y de expertos de nuestro ministerio sobre los temas que se manejan en las distintas áreas. Deberá contarse con exposiciones, debates y/o paneles sobre tópicos específicos seleccionados sobre Industria, Comercio y Mipymes.</t>
  </si>
  <si>
    <t>Cantidad de encuentros celebrados</t>
  </si>
  <si>
    <t>Registro de Asistencia de cada encuentro
/ Agenda de cada encuentro</t>
  </si>
  <si>
    <t>MICM / Elevación del perfil técnico del ministerio en la percepción de la comunidad académica e investigadora del país</t>
  </si>
  <si>
    <t>1- Selección de temas a tratar.</t>
  </si>
  <si>
    <t>Dirección de Comunicaciones, Dirección Administrativa y a financiera, Viceministerios</t>
  </si>
  <si>
    <t>2- Gestiones logísticas de montaje de encuentros.</t>
  </si>
  <si>
    <t>3- Convocatoria de panelistas e invitados.</t>
  </si>
  <si>
    <t>4- Realización de cada encuentro.</t>
  </si>
  <si>
    <t>5- Difusión de documentos y resultados de cada encuentro.</t>
  </si>
  <si>
    <t>Servicios de apoyo y capacitación Estadísticos a áreas del MICM</t>
  </si>
  <si>
    <t>Programa sistemático de capacitaciones sobre producción, uso e interpretación de estadísticas, con énfasis en el levantamiento de datos. Con ello se forma una masa técnica para los levantamientos estadísticos que se deben realizar desde el MICM. Esta construcción de capacidades ayuda a nuestro personal, además de ahorrar recursos a la hora de los levantamientos de información planificados.</t>
  </si>
  <si>
    <t>Cantidad de tableros de control en boletines publicados</t>
  </si>
  <si>
    <t>Boletines publicados
Actas de asistencia de las capacitaciones
Actas de asistencia de las reuniones</t>
  </si>
  <si>
    <t>Viceministerios y direcciones del MICM / Personal capacitado y temas estadísticos cubiertos.</t>
  </si>
  <si>
    <t>1- Actualizar Tablero de Control Trimestral en el Boletín MICM.</t>
  </si>
  <si>
    <t>Dirección de Comunicaciones, Viceministerios</t>
  </si>
  <si>
    <t>Cantidad de personas capacitadas</t>
  </si>
  <si>
    <t>2- Desarrollar programa de capacitación en estadísticas al personal de DOSAC.</t>
  </si>
  <si>
    <t>Cantidad de reuniones participadas</t>
  </si>
  <si>
    <t>3- Representar al MICM en el Comité Interinstitucional de Estadísticas de Comercio Exterior (CIECE).</t>
  </si>
  <si>
    <t>Coordinación de la Subcomisión Prosperidad de la Comisión Interinstitucional de Alto Nivel para el Desarrollo Sostenible</t>
  </si>
  <si>
    <t>Gestión interinstitucional de la ruta nacional hacia el alcance de los Objetivos de Desarrollo Sostenibles relacionados con la dimensión de Prosperidad. Organización de reuniones ordinarias y especiales, representación de la subcomisión nacional e internacionalmente, diseño de hojas de ruta,levantamiento de informaciones, propuesta de políticas y monitoreo de acciones, entre otras tareas.</t>
  </si>
  <si>
    <t>Porcentaje de implementación del Plan de Trabajo de la Subcomisión</t>
  </si>
  <si>
    <t>Informe de Seguimiento al Plan de Trabajo de la Subcomisión Prosperidad</t>
  </si>
  <si>
    <t>Instituciones, empresas y  ciudadanía en general / 
Cambio en los modelos de producción y consumo de las empresas y la población</t>
  </si>
  <si>
    <t>1- Realizar reuniones mensuales Subcomisión Prosperidad.</t>
  </si>
  <si>
    <t>Coordinación de la Sub-comisión Prosperidad</t>
  </si>
  <si>
    <t>Despacho del Ministro, , Viceministerio de Fomento Industrial, Dirección de Planificación, Otros viceministerios, Dirección de Comunicaciones, Dirección Financiera, Dirección Administrativa</t>
  </si>
  <si>
    <t>2- Representar al MICM en la Sesión de la Conferencia Estadística de Naciones Unidas.</t>
  </si>
  <si>
    <t>3- Representar al MICM en el Foro Político de Alto Nivel para el Desarrollo Sostenible de Naciones Unidas.</t>
  </si>
  <si>
    <t>4- Realizar seguimiento a los indicadores custodiados por la subcomisión Prosperidad.</t>
  </si>
  <si>
    <t>5- Realizar seguimiento al sector privado en su involucramiento en el desarrollo de la Agenda 2030 en el país.</t>
  </si>
  <si>
    <t>6- Representar al MICM en las reuniones trimestrales de la CDS.</t>
  </si>
  <si>
    <t>7- Realizar actividades de Sensibilización ODS en actividades institucionales y en actividades propias.</t>
  </si>
  <si>
    <t>Realización de la 2da Semana ODS</t>
  </si>
  <si>
    <t xml:space="preserve">Conjunto de actividades inteerconectadas con la finalidad de aumentar la sensibilización sobre la implementación de la Agenda 2030 y los ODS en el país. Dirigida a público interno y externo. Incluye charlas, exposiciones, conversatorios, entrega de materiales alusivos a la sostenibilidad, entre otras acciones de sensibilización. </t>
  </si>
  <si>
    <t>Cantidad de personas sensibilizadas sobre temas ODS</t>
  </si>
  <si>
    <t>Registro de participantes</t>
  </si>
  <si>
    <t>Personal del Ministerio e imagen del ministerio / Capacitación en temas de sostenibilidad para un cambio en el modelo de consumo de las personas hacia la sostenibilidad</t>
  </si>
  <si>
    <t>1- Realización de Encuesta de Conocimiento ODS.</t>
  </si>
  <si>
    <t>Despacho del Ministro, Dirección de Comunicaciones, Dirección Administrativa y Financiera, Viceministerios</t>
  </si>
  <si>
    <t>2- Diseño del programa y logísticas del montaje.</t>
  </si>
  <si>
    <t>3- Convocatoria de expositores e invitados.</t>
  </si>
  <si>
    <t>4- Realización del evento.</t>
  </si>
  <si>
    <t>Implementación del Índice de Márgenes de Intermediación Comercial (IMIC)</t>
  </si>
  <si>
    <t>Diseño, aplicación y análisis de la primera operación estadística de monitoreo de las cadenas de comercialización de los principales productos de consumo y producción nacional. Se podrá conocer los costos y precios de cada eslabón de la cadena de los diferentes productos y los márgenes en cada parte de la cadena. Con esto se podrán tomar mejores medidas de política relacionadas con el comercio justo y eficiente.</t>
  </si>
  <si>
    <t>Cantidad de boletines producidos y publicados</t>
  </si>
  <si>
    <t>Boletines publicados</t>
  </si>
  <si>
    <t>Dirección de Comercio Interno  y ciudadanía en general /
Estadísticas concisas y de interés, parala regulación y fomento del consumo y comercio justos, competitivos y responsables</t>
  </si>
  <si>
    <t>1- Diseñar el levantamiento.</t>
  </si>
  <si>
    <t>Dirección de Comercio Interno, Dirección de Comunicaciones, DOSAC, Dirección Administrativa y Financiera</t>
  </si>
  <si>
    <t>2- Capacitar al personal.</t>
  </si>
  <si>
    <t>3- Realizar trabajo de campo trimestral.</t>
  </si>
  <si>
    <t>4- Codificar y validar los datos.</t>
  </si>
  <si>
    <t>5- Redactar boletines trimestrales.</t>
  </si>
  <si>
    <t>6- Realizar los de procesos de edición, diagramación y difusión de resultados trimestrales.</t>
  </si>
  <si>
    <t>Publicación de la Encuesta Nacional de Desarrollo Industrial y Sostenibilidad en las Empresas (ENDIS) 2019</t>
  </si>
  <si>
    <t>Continuación del proceso de implementación de la Primera encuesta, de nivel nacional, que medirá el nivel de involucramiento del sector privado en los temas de sostenibilidad y desarrollo de la producción. Terminar el procesamiento, redacción y publicación del informe de esta primera encuesta sobre temas de encadenamientos productivos, I+D+i, Calidad, energía, agua, residuos, gases contaminantes, empleo, entre otros. Con sus resultados se podrán mejorar los planes y políticas de fomento de la actividad económico y de sostenibilidad en el sector productivo.</t>
  </si>
  <si>
    <t>Cantidad de informes de Encuesta Nacional de Desarrollo Industrial y Sostenibilidad en las Empresas (ENDIS) publicados</t>
  </si>
  <si>
    <t>Base de datos actualizada / Informe elaborado / Publicación de Informe</t>
  </si>
  <si>
    <t>Viceministerio de Desarrollo Industrial, sectores empresarial y Comisión ODS / Información oportuna para la promoción y monitoreo del desarrollo industrial y la sostenibilidad en las prácticas empresariales</t>
  </si>
  <si>
    <t>1- Codificar y validar los datos.</t>
  </si>
  <si>
    <t>Viceministerio de Desarrollo Industrial, Dirección de Comunicaciones, DOSAC, Dirección Administrativa, Dirección Financiera</t>
  </si>
  <si>
    <t>2- Redactar el informe.</t>
  </si>
  <si>
    <t>3- Realizar los de procesos de edición, diagramación e impresión.</t>
  </si>
  <si>
    <t>4- Gestionar la publicación de informe</t>
  </si>
  <si>
    <t>Encuesta Nacional de Comercio Internacional de Servicios a través de TICs (ENCIT) 2020</t>
  </si>
  <si>
    <t>Diseño, aplicación y publicación de la primera investigación de carácter nacional, enfocada en las principales carácterísticas de la actividad comercial internacional, que utilice alguna tecnología de información y comunicación, para su implementación. Se usará como marco las bases de datos comerciales oficiales, con personal contratado y personal de DOSAC y entrevistas a través de dispositivos electrrónicos de captura. Esto permitirá definir mejores políticas de fomento del comercio internacional y el uso de tecnologías para su desarrollo.</t>
  </si>
  <si>
    <t>Informes de encuesta</t>
  </si>
  <si>
    <t>Informe del trabajo de campo / Base de datos actualizada / Informe elaborado</t>
  </si>
  <si>
    <t>Dirección de Comercio Exterior
Información de calidad para las políticas de fomento del comercio internacional de servicios</t>
  </si>
  <si>
    <t>1- Capacitar al personal.</t>
  </si>
  <si>
    <t>Dirección de Comercio Exterior, Dirección de Comunicaciones, DOSAC, Dirección Administrativa, Dirección Financiera</t>
  </si>
  <si>
    <t>2- Realizar trabajo de campo.</t>
  </si>
  <si>
    <t>3- Codificar y validar los datos.</t>
  </si>
  <si>
    <t>4- Redactar el informe.</t>
  </si>
  <si>
    <t>5- Realizar los de procesos de edición, diagramación e impresión.</t>
  </si>
  <si>
    <t>Monitor Global de Emprendimiento (GEM) 2020</t>
  </si>
  <si>
    <t>Diseño, aplicación, procesamiento y publicación de la Tercera Encuesta Monitor Global de Emprendimiento en el país. Es una encuesta de hogares, donde se indaga sobre la actividad emprendedora de los dominicanos, el perfil de los emprendedores y las principales características de esos emprendimientos. Esto permite comparar sus datos con los levantados en 2018 y en 2007. permitirá enfocar mejor las políticas de fomento al emprendimiento en el país.</t>
  </si>
  <si>
    <t>Dirección de Emprendimiento /  
Información de calidad para mejorar las políticas de fomento del emprendimiento</t>
  </si>
  <si>
    <r>
      <rPr>
        <b/>
        <sz val="11"/>
        <rFont val="Times New Roman"/>
        <family val="1"/>
      </rPr>
      <t xml:space="preserve">Acción 12.1: </t>
    </r>
    <r>
      <rPr>
        <sz val="11"/>
        <rFont val="Times New Roman"/>
        <family val="1"/>
      </rPr>
      <t>Producción de regulaciones orientadas al mercado interno</t>
    </r>
  </si>
  <si>
    <t>Adecuación del marco normativo del mercado interno</t>
  </si>
  <si>
    <t xml:space="preserve">Elaboraciones, adecuaciones y modificaciones de anteproyectos de las piezas legislativas sobre el marco normativo del Comercio Interno entre ellos el Código de Comercio, la Ley 50-87 sobre Creación y Organización de las Cámaras de Comercio por ser una ley obsoleta en las nuevas regulaciones. Ley 6186-63 sobre Fomento Agrícola.  </t>
  </si>
  <si>
    <t>Leyes y reglamentos</t>
  </si>
  <si>
    <t>Informe, consultoría realizada, con propuestas de actualización del marco normativo</t>
  </si>
  <si>
    <t>Usuarios, empresarios comerciantes, AGD, agricultores</t>
  </si>
  <si>
    <t xml:space="preserve">1- Gestionar la contratación de consultoría. </t>
  </si>
  <si>
    <t xml:space="preserve">Viceministerio de Comercio Interno, Dirección de Comercio Interno, Dpto de Regulación, División de cámaras de Comercio y División de AGD.   </t>
  </si>
  <si>
    <t>2- Brindar acompañamiento para la consecución, implementacion de la recomendaciones de la consultoria.</t>
  </si>
  <si>
    <t>3- Evaluar los resultados de la consultoría.</t>
  </si>
  <si>
    <t>4- Presentar los resultados de la consultoría.</t>
  </si>
  <si>
    <t>Regulaciones orientadas al mercado interno</t>
  </si>
  <si>
    <t xml:space="preserve">Consiste en la elaboración  de un reglamento técnico dominicano para la comercializacion de los cigarrillos electrónicos. </t>
  </si>
  <si>
    <t>Reglamentos</t>
  </si>
  <si>
    <t>Propuesta de reglamento</t>
  </si>
  <si>
    <t>Empresarios, comerciantes, consumidores</t>
  </si>
  <si>
    <t>1- Elaborar la propuesta de Reglamento.</t>
  </si>
  <si>
    <t>Despacho del Ministro,Viceministerio de Comercio Interno, CODOCA, Dirección Jurídica, Dirección de Comercio Interno, Dpto de Regulación.</t>
  </si>
  <si>
    <t>2- Discutir con los sectores involucrados.</t>
  </si>
  <si>
    <t>3- Cumplir con los requisitos de transparencia.</t>
  </si>
  <si>
    <r>
      <rPr>
        <b/>
        <sz val="11"/>
        <rFont val="Times New Roman"/>
        <family val="1"/>
      </rPr>
      <t xml:space="preserve">Acción 12.2: </t>
    </r>
    <r>
      <rPr>
        <sz val="11"/>
        <rFont val="Times New Roman"/>
        <family val="1"/>
      </rPr>
      <t xml:space="preserve">Protección de los consumidores y defensa de la libre competencia
</t>
    </r>
    <r>
      <rPr>
        <b/>
        <sz val="11"/>
        <rFont val="Times New Roman"/>
        <family val="1"/>
      </rPr>
      <t xml:space="preserve">
</t>
    </r>
  </si>
  <si>
    <r>
      <rPr>
        <b/>
        <sz val="11"/>
        <rFont val="Times New Roman"/>
        <family val="1"/>
      </rPr>
      <t>Operación 12:</t>
    </r>
    <r>
      <rPr>
        <sz val="11"/>
        <rFont val="Times New Roman"/>
        <family val="1"/>
      </rPr>
      <t xml:space="preserve"> Análisis del mercado interno y producción de regulaciones</t>
    </r>
  </si>
  <si>
    <t>4- Gestionar la firma del Reglamento ante el Despacho del Ministro y puesta en vigencia.</t>
  </si>
  <si>
    <t>1-Preparar expediente.</t>
  </si>
  <si>
    <t>2- Solicitar los viáticos.</t>
  </si>
  <si>
    <t>3- Comunicarse con la empresa informando de la visita.</t>
  </si>
  <si>
    <t>4-Realizar el viaje al sitio de destino donde se localiza la empresa a visitar.</t>
  </si>
  <si>
    <t>5- Rendir informe técnico al superior inmediato.</t>
  </si>
  <si>
    <t>1-Recibir solicitud y registrar.</t>
  </si>
  <si>
    <r>
      <rPr>
        <b/>
        <sz val="11"/>
        <rFont val="Times New Roman"/>
        <family val="1"/>
      </rPr>
      <t>Beneficiarios</t>
    </r>
    <r>
      <rPr>
        <sz val="11"/>
        <rFont val="Times New Roman"/>
        <family val="1"/>
      </rPr>
      <t xml:space="preserve">: Público en General, Emprendedores y/o empresarios. Docentes y Estudiantes.     
                   </t>
    </r>
    <r>
      <rPr>
        <b/>
        <sz val="11"/>
        <rFont val="Times New Roman"/>
        <family val="1"/>
      </rPr>
      <t xml:space="preserve">Impacto: </t>
    </r>
    <r>
      <rPr>
        <sz val="11"/>
        <rFont val="Times New Roman"/>
        <family val="1"/>
      </rPr>
      <t>Beneficiarios con capacidad para aplicar y replicar los conocimientos y herramientas adquiridas.</t>
    </r>
  </si>
  <si>
    <t>1- Realizar reuniones de coordinación con los actores.</t>
  </si>
  <si>
    <t xml:space="preserve">Viceministerio de Fomento a la Micro, Pequeña y Mediana Empresa
(Dirección de Emprendimiento) </t>
  </si>
  <si>
    <t>Cámara de Comercio, Ministerio de Educación de la Republica Dominicana, Centros Educativos, ONGs locales, Gobernación, Ayuntamientos</t>
  </si>
  <si>
    <t>2- Realizar levantamiento de campo.</t>
  </si>
  <si>
    <t>3- Evaluar a los beneficiarios.</t>
  </si>
  <si>
    <t>4- Realizar la coordinación general logística.</t>
  </si>
  <si>
    <t>5- Evaluar la ejecución.</t>
  </si>
  <si>
    <r>
      <rPr>
        <b/>
        <sz val="11"/>
        <rFont val="Times New Roman"/>
        <family val="1"/>
      </rPr>
      <t>Beneficiarios</t>
    </r>
    <r>
      <rPr>
        <sz val="11"/>
        <rFont val="Times New Roman"/>
        <family val="1"/>
      </rPr>
      <t xml:space="preserve">: Público en General, Emprendedores y/o empresarios. Facilitadores.       
</t>
    </r>
    <r>
      <rPr>
        <b/>
        <sz val="11"/>
        <rFont val="Times New Roman"/>
        <family val="1"/>
      </rPr>
      <t xml:space="preserve">Impacto: </t>
    </r>
    <r>
      <rPr>
        <sz val="11"/>
        <rFont val="Times New Roman"/>
        <family val="1"/>
      </rPr>
      <t>Beneficiarios con capacidad para aplicar y replicar los conocimientos y herramientas adquiridas.</t>
    </r>
  </si>
  <si>
    <t>1- Desarrollar reuniones de coordinación con los actores.</t>
  </si>
  <si>
    <t>Cámara de Comercio, Fedocamara, Universidades, etc.</t>
  </si>
  <si>
    <r>
      <rPr>
        <b/>
        <sz val="11"/>
        <rFont val="Times New Roman"/>
        <family val="1"/>
      </rPr>
      <t>Beneficiarios:</t>
    </r>
    <r>
      <rPr>
        <sz val="11"/>
        <rFont val="Times New Roman"/>
        <family val="1"/>
      </rPr>
      <t xml:space="preserve"> Proyectos de Emprendimiento, Empresas en etapa temprana solicitantes, Universidades, Incubadoras, Aceleradoras y otros actores de la Red Nacional de Emprendimiento.           
    </t>
    </r>
    <r>
      <rPr>
        <b/>
        <sz val="11"/>
        <rFont val="Times New Roman"/>
        <family val="1"/>
      </rPr>
      <t>Impacto</t>
    </r>
    <r>
      <rPr>
        <sz val="11"/>
        <rFont val="Times New Roman"/>
        <family val="1"/>
      </rPr>
      <t>: Proyectos con capital para invertir y mejorar en sus empresas</t>
    </r>
  </si>
  <si>
    <t>1- Realizar alianzas estratégicas con instituciones publicas y privadas.</t>
  </si>
  <si>
    <t xml:space="preserve">Viceministerio  de Fomento a la Micro, Pequeña y Mediana Empresa
(Dirección de Emprendimiento) </t>
  </si>
  <si>
    <t>Cámara de Comercio, Fedocamara, Centros Educativos, ONGs locales, Gobernación, Ayuntamientos</t>
  </si>
  <si>
    <t>2-Definicion de cronograma de convocatorias.</t>
  </si>
  <si>
    <t>3- Evaluar y seleccionar proyectos.</t>
  </si>
  <si>
    <t>4- Realizar desembolso a emprendedores.</t>
  </si>
  <si>
    <t>5- Realizar seguimiento a los proyectos aprobados.</t>
  </si>
  <si>
    <r>
      <rPr>
        <b/>
        <sz val="11"/>
        <rFont val="Times New Roman"/>
        <family val="1"/>
      </rPr>
      <t>Beneficiarios:</t>
    </r>
    <r>
      <rPr>
        <sz val="11"/>
        <rFont val="Times New Roman"/>
        <family val="1"/>
      </rPr>
      <t xml:space="preserve"> Emprendedores, actores claves en la provincias y actores de la Red Nacional de Emprendimiento.      
</t>
    </r>
    <r>
      <rPr>
        <b/>
        <sz val="11"/>
        <rFont val="Times New Roman"/>
        <family val="1"/>
      </rPr>
      <t>Impacto:</t>
    </r>
    <r>
      <rPr>
        <sz val="11"/>
        <rFont val="Times New Roman"/>
        <family val="1"/>
      </rPr>
      <t xml:space="preserve"> Desarrollo de capacidades territoriales y mayor alcance a conectar a emprendedores a través de los programas apoyados. </t>
    </r>
  </si>
  <si>
    <t>1- Realizar solicitud de transferencia de fondos a rdemprende.org.</t>
  </si>
  <si>
    <t>2- Recibir y analizar las solicitudes de apoyo.</t>
  </si>
  <si>
    <t>3- Aprobar las solicitudes de apoyo.</t>
  </si>
  <si>
    <r>
      <rPr>
        <b/>
        <sz val="11"/>
        <rFont val="Times New Roman"/>
        <family val="1"/>
      </rPr>
      <t>Beneficiarios:</t>
    </r>
    <r>
      <rPr>
        <sz val="11"/>
        <rFont val="Times New Roman"/>
        <family val="1"/>
      </rPr>
      <t xml:space="preserve"> Público en General, Emprendedores, MIPYMES, Universidades, Incubadoras, Aceleradoras y otros actores de la Red Nacional de Emprendimiento. 
</t>
    </r>
    <r>
      <rPr>
        <b/>
        <sz val="11"/>
        <rFont val="Times New Roman"/>
        <family val="1"/>
      </rPr>
      <t>Impacto:</t>
    </r>
    <r>
      <rPr>
        <sz val="11"/>
        <rFont val="Times New Roman"/>
        <family val="1"/>
      </rPr>
      <t xml:space="preserve"> Población meta con información fiable </t>
    </r>
  </si>
  <si>
    <t>1- Solicitar compras para realización de servicios.</t>
  </si>
  <si>
    <t>2- Elaborar y publicar informes.</t>
  </si>
  <si>
    <t>3- Publicar resultados.</t>
  </si>
  <si>
    <r>
      <rPr>
        <b/>
        <sz val="11"/>
        <rFont val="Times New Roman"/>
        <family val="1"/>
      </rPr>
      <t xml:space="preserve">Operación 3: </t>
    </r>
    <r>
      <rPr>
        <sz val="11"/>
        <rFont val="Times New Roman"/>
        <family val="1"/>
      </rPr>
      <t>Promoción de la formalización empresarial y ampliación de los servicios de formalízate</t>
    </r>
  </si>
  <si>
    <r>
      <t xml:space="preserve">Acción 3.1: </t>
    </r>
    <r>
      <rPr>
        <sz val="11"/>
        <rFont val="Times New Roman"/>
        <family val="1"/>
      </rPr>
      <t xml:space="preserve">Ampliación de la cobertura de la ventanilla única de formalización  </t>
    </r>
    <r>
      <rPr>
        <b/>
        <sz val="11"/>
        <rFont val="Times New Roman"/>
        <family val="1"/>
      </rPr>
      <t xml:space="preserve">                                                                         </t>
    </r>
  </si>
  <si>
    <t>Fomento y Desarrollo de las Mipymes</t>
  </si>
  <si>
    <t>Asistencia técnica especializada a las Mipymes</t>
  </si>
  <si>
    <t>Asesoría con acompañamiento técnico para las empresas en materia de asociatividad, innovación, inclusión financiera, formalización, acceso a mercados, artesanía y economía digital.</t>
  </si>
  <si>
    <t>Mipymes asistidas</t>
  </si>
  <si>
    <t xml:space="preserve">Informe estadístico de asistencia a los usuarios, fichas de reporte, listados, fotografías, </t>
  </si>
  <si>
    <t>Micro, pequeño y medianos empresarios</t>
  </si>
  <si>
    <t>1- Convocar Empresas.</t>
  </si>
  <si>
    <t>Viceministerio de Fomento a las Micro, Pequeñas y Medianas Empresas 
(Dirección de Servicios de Apoyo a las Mipymes)</t>
  </si>
  <si>
    <t>Empresarios/as Mipymes</t>
  </si>
  <si>
    <t>100
Asistencias técnicas en Innovación</t>
  </si>
  <si>
    <t>2- Realizar analíticas en laboratorios de IIBI.</t>
  </si>
  <si>
    <r>
      <t xml:space="preserve">Acción 3.2: </t>
    </r>
    <r>
      <rPr>
        <sz val="11"/>
        <rFont val="Times New Roman"/>
        <family val="1"/>
      </rPr>
      <t>Capacitación y asistencia técnica</t>
    </r>
  </si>
  <si>
    <t>3- Brindar asistencias técnicas.</t>
  </si>
  <si>
    <t>4- Realizar informes por empresas.</t>
  </si>
  <si>
    <t>5- Puesta en circulación de casos de éxitos.</t>
  </si>
  <si>
    <t>Servicio de capacitación para el desarrollo de las Mipymes</t>
  </si>
  <si>
    <t>Fortalecimiento de capacidades a través de talleres, cursos y seminarios para el desarrollo de las empresas en temas relacionados a innovación, asociatividad, inclusión financiera, formalización, acceso a mercados, artesanía y economía digital.</t>
  </si>
  <si>
    <t>Mentores capacitados</t>
  </si>
  <si>
    <t>Asesores/as capacitados de los Centros Mipymes y empresarios/as capacitadas diferente de los Centros Mipymes</t>
  </si>
  <si>
    <t>1- Elaborar términos de referencia para contratación de hotel de la conferencia de Centro Mipymes (Alimentos y bebidas) junto a promocionales, premios, placas de reconocimientos y pagos de boletos expertos internacionales y honorarios facilitadores nacionales.</t>
  </si>
  <si>
    <t>Empresarios/as Mipymes y personal de Centro Mipymes</t>
  </si>
  <si>
    <r>
      <rPr>
        <b/>
        <sz val="11"/>
        <rFont val="Times New Roman"/>
        <family val="1"/>
      </rPr>
      <t>Operación 5:</t>
    </r>
    <r>
      <rPr>
        <sz val="11"/>
        <rFont val="Times New Roman"/>
        <family val="1"/>
      </rPr>
      <t xml:space="preserve"> Regulaciones que favorecen el acceso al financiamiento</t>
    </r>
  </si>
  <si>
    <r>
      <t xml:space="preserve">Acción 5.4 </t>
    </r>
    <r>
      <rPr>
        <sz val="11"/>
        <rFont val="Times New Roman"/>
        <family val="1"/>
      </rPr>
      <t>Capacitación de los actores interesados</t>
    </r>
  </si>
  <si>
    <t>Actividades de capacitación dirigidas a las Mipymes</t>
  </si>
  <si>
    <r>
      <rPr>
        <b/>
        <sz val="11"/>
        <rFont val="Times New Roman"/>
        <family val="1"/>
      </rPr>
      <t xml:space="preserve">Operación 9: </t>
    </r>
    <r>
      <rPr>
        <sz val="11"/>
        <rFont val="Times New Roman"/>
        <family val="1"/>
      </rPr>
      <t>Promoción de la asociatividad empresarial</t>
    </r>
  </si>
  <si>
    <r>
      <t xml:space="preserve">Acción 9.3: </t>
    </r>
    <r>
      <rPr>
        <sz val="11"/>
        <rFont val="Times New Roman"/>
        <family val="1"/>
      </rPr>
      <t>Capacitación y asesoría en procesos asociativos</t>
    </r>
  </si>
  <si>
    <t xml:space="preserve">Empresarios Mipymes capacitados </t>
  </si>
  <si>
    <t xml:space="preserve">2- Elaborar de referencia para contrataciones de consultores, transportación, viáticos, alimentos y bebidas. </t>
  </si>
  <si>
    <r>
      <t xml:space="preserve">Acción 5.1: </t>
    </r>
    <r>
      <rPr>
        <sz val="11"/>
        <rFont val="Times New Roman"/>
        <family val="1"/>
      </rPr>
      <t>Elaboración de los proyectos de ley y sus reglamentaciones</t>
    </r>
  </si>
  <si>
    <t>Promoción y articulación de leyes y normativas en beneficio de las Mipymes</t>
  </si>
  <si>
    <t>Elaboración de propuestas de políticas públicas para el fomento a las Mipymes a través de regulaciones especificas en materia de asociatividad, innovación, inclusión financiera, formalización, acceso a mercados, artesanía y economía digital.</t>
  </si>
  <si>
    <t>Propuestas de leyes y reglamentos</t>
  </si>
  <si>
    <t>1- Contratar expertos para trabajar borradores de reglamentos.</t>
  </si>
  <si>
    <t xml:space="preserve">Funcionarios públicos, legisladores y gremios empresariales </t>
  </si>
  <si>
    <t>2- Desarrollar actividades logísticas que incluyen alimentos y bebidas para socialización de instrumentos.</t>
  </si>
  <si>
    <r>
      <t>Acción 5.5:</t>
    </r>
    <r>
      <rPr>
        <sz val="11"/>
        <rFont val="Times New Roman"/>
        <family val="1"/>
      </rPr>
      <t xml:space="preserve"> Difusión y promoción del uso de los instrumentos establecidos en el nuevo marco normativo</t>
    </r>
  </si>
  <si>
    <t>3- Informes de avances por cada propuesta de ley o reglamento.</t>
  </si>
  <si>
    <t>4- Realizar reuniones de seguimiento</t>
  </si>
  <si>
    <r>
      <rPr>
        <b/>
        <sz val="11"/>
        <rFont val="Times New Roman"/>
        <family val="1"/>
      </rPr>
      <t xml:space="preserve">Operación 6: </t>
    </r>
    <r>
      <rPr>
        <sz val="11"/>
        <rFont val="Times New Roman"/>
        <family val="1"/>
      </rPr>
      <t>Orientación y articulación de políticas de desarrollo industrial y comercial</t>
    </r>
  </si>
  <si>
    <r>
      <t xml:space="preserve">Acción 6.2: </t>
    </r>
    <r>
      <rPr>
        <sz val="11"/>
        <rFont val="Times New Roman"/>
        <family val="1"/>
      </rPr>
      <t xml:space="preserve">Producción de Información para la toma de decisiones </t>
    </r>
  </si>
  <si>
    <t xml:space="preserve">Servicio de Información sobre  las Mipymes </t>
  </si>
  <si>
    <t>Documentos técnicos con informaciones relacionadas a: innovación, asociatividad, inclusión financiera, formalización, acceso a mercados, artesanía, economía digital y otras áreas del desarrollo empresarial de las Mipymes.</t>
  </si>
  <si>
    <t>1- Contratar entidad universitaria para la elaboración de los boletines del Observatorio Mipymes.</t>
  </si>
  <si>
    <t>Dirección Administrativa Financiera, Dirección de Comunicaciones</t>
  </si>
  <si>
    <t>2- Elaborar diseño técnico e investigación de datos e informaciones para los boletines e informes.</t>
  </si>
  <si>
    <t>3- Aprobar las publicaciones.</t>
  </si>
  <si>
    <t xml:space="preserve">4- Impresión de informes. </t>
  </si>
  <si>
    <t>5- Circular los boletines.</t>
  </si>
  <si>
    <r>
      <rPr>
        <b/>
        <sz val="11"/>
        <rFont val="Times New Roman"/>
        <family val="1"/>
      </rPr>
      <t xml:space="preserve">Acción 9.1: </t>
    </r>
    <r>
      <rPr>
        <sz val="11"/>
        <rFont val="Times New Roman"/>
        <family val="1"/>
      </rPr>
      <t>Fortalecimiento institucional de los Centros PYMES  </t>
    </r>
  </si>
  <si>
    <t>Servicio de desarrollo empresarial de las Micro, Pequeñas y Medianas Empresas a través de los Centros Mipymes</t>
  </si>
  <si>
    <t>Programa de alianza público, privado, academia, para fortalecer el desarrollo empresarial de las Mipymes a través de los Centros Mipymes.</t>
  </si>
  <si>
    <t>Asesoría empresarial a través de los Centros Mipymes</t>
  </si>
  <si>
    <t>1- Renovar convenios Centro Mipymes.</t>
  </si>
  <si>
    <t>Centros Mipymes, Dirección Administrativa Financiera</t>
  </si>
  <si>
    <t>Mipymes asistidas a través de los Centros Mipymes</t>
  </si>
  <si>
    <t>2- Registrar convenio ante la Contraloría General de la República.</t>
  </si>
  <si>
    <r>
      <rPr>
        <b/>
        <sz val="11"/>
        <rFont val="Times New Roman"/>
        <family val="1"/>
      </rPr>
      <t>Acción 9.2:</t>
    </r>
    <r>
      <rPr>
        <sz val="11"/>
        <rFont val="Times New Roman"/>
        <family val="1"/>
      </rPr>
      <t xml:space="preserve"> Promoción: difusión y sensibilización  </t>
    </r>
  </si>
  <si>
    <t>Mipymes vinculadas a través de los Centros Mipymes</t>
  </si>
  <si>
    <t>3- Realizar desembolsos a universidades.</t>
  </si>
  <si>
    <r>
      <rPr>
        <b/>
        <sz val="11"/>
        <rFont val="Times New Roman"/>
        <family val="1"/>
      </rPr>
      <t>Acción 9.3:</t>
    </r>
    <r>
      <rPr>
        <sz val="11"/>
        <rFont val="Times New Roman"/>
        <family val="1"/>
      </rPr>
      <t xml:space="preserve"> Capacitación y asesoría en procesos asociativos</t>
    </r>
  </si>
  <si>
    <t>Actividades de capacitación a través de los Centros Mipymes</t>
  </si>
  <si>
    <t>4- Seguimiento y monitoreo técnico y financiero de cada convenio.</t>
  </si>
  <si>
    <t>Empresarios Mipymes capacitados a través de los Centros Mipymes</t>
  </si>
  <si>
    <t>5- Elaborar  informes de resultados de la ejecución de los Centros Mipymes</t>
  </si>
  <si>
    <t>Fomento del Emprendimiento</t>
  </si>
  <si>
    <r>
      <rPr>
        <b/>
        <sz val="12"/>
        <color theme="1"/>
        <rFont val="Times New Roman"/>
        <family val="1"/>
      </rPr>
      <t xml:space="preserve">Operación 17. </t>
    </r>
    <r>
      <rPr>
        <sz val="12"/>
        <color theme="1"/>
        <rFont val="Times New Roman"/>
        <family val="1"/>
      </rPr>
      <t>Fomento a la Cultura de Gestión Organizacional Moderna</t>
    </r>
  </si>
  <si>
    <r>
      <rPr>
        <b/>
        <sz val="12"/>
        <color theme="1"/>
        <rFont val="Times New Roman"/>
        <family val="1"/>
      </rPr>
      <t>Acción 17.2</t>
    </r>
    <r>
      <rPr>
        <sz val="12"/>
        <color theme="1"/>
        <rFont val="Times New Roman"/>
        <family val="1"/>
      </rPr>
      <t xml:space="preserve">: Modelo de seguimiento y mejoramiento de la gestión </t>
    </r>
  </si>
  <si>
    <r>
      <t xml:space="preserve">Acción No. 18.1: </t>
    </r>
    <r>
      <rPr>
        <sz val="11"/>
        <rFont val="Times New Roman"/>
        <family val="1"/>
      </rPr>
      <t>Diseño, implementación y monitoreo de la plataforma y sistema  tecnológico centralizado</t>
    </r>
  </si>
  <si>
    <r>
      <t>Consiste en otorgar diferentes tipos de beneficios al personal del MICM según lo e</t>
    </r>
    <r>
      <rPr>
        <sz val="12"/>
        <rFont val="Times New Roman"/>
        <family val="1"/>
      </rPr>
      <t>stablecido en las políticas internas, entre estas están la gestión de inclusión en seguros médicos</t>
    </r>
    <r>
      <rPr>
        <sz val="12"/>
        <color theme="1"/>
        <rFont val="Times New Roman"/>
        <family val="1"/>
      </rPr>
      <t xml:space="preserve"> y funerarios, tramitación de prestamos al personal con una tasa preferencial vía al banco de reservas a través del  programa empleado feliz, entrega de bonos de compra al personal en fechas conmemorativas, asignación de combustible (quienes apliquen), gestión de entrega de almuerzo a todo el personal,  reconocimiento a los colaboradores destacados durante el año  mediante el desempeño de sus funciones, entre otras.
Esto con el propósito de impactar de manera positiva la productividad y el clima laboral.</t>
    </r>
  </si>
  <si>
    <t>20%
(Préstamo Empleado feliz,  asignación de combustible, seguros médicos, seguros funerarios, entrega de almuerzo para personal del MICM,   bonos para el personal del MICM)</t>
  </si>
  <si>
    <t>40%
(Préstamo Empleado feliz,  asignación de combustible, seguros médicos, seguros funerarios, entrega de almuerzo para personal del MICM,   bonos para el personal del MICM, Premiación empleado del año)</t>
  </si>
  <si>
    <t>2
(festividades del día de las secretarias y día de las madres)</t>
  </si>
  <si>
    <t>1
(festividad del día del padre)</t>
  </si>
  <si>
    <t>5
(encuentros navideños y fiesta navideña)</t>
  </si>
  <si>
    <t>Atenciones y  orientaciones medica al personal</t>
  </si>
  <si>
    <t>Capacitación  a los servidores del MICM   sobre temas relacionados a la ética en la función pública y prácticas anti corrupción.</t>
  </si>
  <si>
    <t>Presupuesto asignado*</t>
  </si>
  <si>
    <r>
      <rPr>
        <b/>
        <sz val="14"/>
        <color theme="1"/>
        <rFont val="Calibri"/>
        <family val="2"/>
        <scheme val="minor"/>
      </rPr>
      <t xml:space="preserve">Nota: </t>
    </r>
    <r>
      <rPr>
        <sz val="14"/>
        <color theme="1"/>
        <rFont val="Calibri"/>
        <family val="2"/>
        <scheme val="minor"/>
      </rPr>
      <t>Estos productos presentan presupuesto planificado en cero (0), en virtud de que se desarrollan con el esfuerzo del personal técnico de las diferentes áreas de apoyo contratados para su ejecución.</t>
    </r>
  </si>
  <si>
    <r>
      <t xml:space="preserve">*Nota: </t>
    </r>
    <r>
      <rPr>
        <sz val="12"/>
        <color theme="1"/>
        <rFont val="Calibri"/>
        <family val="2"/>
        <scheme val="minor"/>
      </rPr>
      <t>Los productos que se presentan con presupuesto programado en cero (0) se ejecutan con el personal técnico del área y con presupuesto de carga fija.</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</si>
</sst>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44" formatCode="_(&quot;$&quot;* #,##0.00_);_(&quot;$&quot;* \(#,##0.00\);_(&quot;$&quot;* &quot;-&quot;??_);_(@_)"/>
    <numFmt numFmtId="43" formatCode="_(* #,##0.00_);_(* \(#,##0.00\);_(* &quot;-&quot;??_);_(@_)"/>
    <numFmt numFmtId="164" formatCode="&quot;RD$&quot;#,##0_);\(&quot;RD$&quot;#,##0\)"/>
    <numFmt numFmtId="165" formatCode="0;[Red]0"/>
    <numFmt numFmtId="166" formatCode="_-* #,##0.00\ _€_-;\-* #,##0.00\ _€_-;_-* &quot;-&quot;??\ _€_-;_-@_-"/>
    <numFmt numFmtId="167" formatCode="_-&quot;RD$&quot;\ * #,##0.00_-;\-&quot;RD$&quot;\ * #,##0.00_-;_-&quot;RD$&quot;\ * &quot;-&quot;??_-;_-@_-"/>
    <numFmt numFmtId="168" formatCode="_(&quot;RD$&quot;* #,##0.00_);_(&quot;RD$&quot;* \(#,##0.00\);_(&quot;RD$&quot;* &quot;-&quot;??_);_(@_)"/>
    <numFmt numFmtId="169" formatCode="_-&quot;$&quot;* #,##0.00_-;\-&quot;$&quot;* #,##0.00_-;_-&quot;$&quot;* &quot;-&quot;??_-;_-@_-"/>
    <numFmt numFmtId="170" formatCode="_([$$-1C0A]* #,##0.00_);_([$$-1C0A]* \(#,##0.00\);_([$$-1C0A]* &quot;-&quot;??_);_(@_)"/>
    <numFmt numFmtId="171" formatCode="_-&quot;RD$&quot;* #,##0.00_-;\-&quot;RD$&quot;* #,##0.00_-;_-&quot;RD$&quot;* &quot;-&quot;??_-;_-@_-"/>
    <numFmt numFmtId="172" formatCode="0.0%"/>
  </numFmts>
  <fonts count="48"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font>
    <font>
      <sz val="11"/>
      <color rgb="FF000000"/>
      <name val="Calibri"/>
      <family val="2"/>
    </font>
    <font>
      <sz val="10"/>
      <name val="Arial"/>
      <family val="2"/>
    </font>
    <font>
      <b/>
      <sz val="10"/>
      <name val="Arial"/>
      <family val="2"/>
    </font>
    <font>
      <b/>
      <sz val="16"/>
      <name val="Arial"/>
      <family val="2"/>
    </font>
    <font>
      <b/>
      <sz val="18"/>
      <color theme="1"/>
      <name val="Calibri"/>
      <family val="2"/>
      <scheme val="minor"/>
    </font>
    <font>
      <b/>
      <sz val="10"/>
      <color theme="0"/>
      <name val="Arial"/>
      <family val="2"/>
    </font>
    <font>
      <b/>
      <sz val="10"/>
      <color theme="1"/>
      <name val="Arial"/>
      <family val="2"/>
    </font>
    <font>
      <b/>
      <sz val="11"/>
      <color theme="0"/>
      <name val="Times New Roman"/>
      <family val="1"/>
    </font>
    <font>
      <b/>
      <vertAlign val="superscript"/>
      <sz val="11"/>
      <color theme="0"/>
      <name val="Times New Roman"/>
      <family val="1"/>
    </font>
    <font>
      <b/>
      <sz val="8"/>
      <color theme="0"/>
      <name val="Times New Roman"/>
      <family val="1"/>
    </font>
    <font>
      <sz val="11"/>
      <name val="Times New Roman"/>
      <family val="1"/>
    </font>
    <font>
      <b/>
      <sz val="11"/>
      <name val="Times New Roman"/>
      <family val="1"/>
    </font>
    <font>
      <sz val="11"/>
      <color theme="1"/>
      <name val="Times New Roman"/>
      <family val="1"/>
    </font>
    <font>
      <sz val="11"/>
      <color rgb="FF000000"/>
      <name val="Times New Roman"/>
      <family val="1"/>
    </font>
    <font>
      <sz val="10"/>
      <color theme="1"/>
      <name val="Arial"/>
      <family val="2"/>
    </font>
    <font>
      <sz val="10"/>
      <name val="Calibri"/>
      <family val="2"/>
      <scheme val="minor"/>
    </font>
    <font>
      <sz val="10"/>
      <color theme="1"/>
      <name val="Calibri"/>
      <family val="2"/>
      <scheme val="minor"/>
    </font>
    <font>
      <b/>
      <sz val="9"/>
      <color indexed="81"/>
      <name val="Tahoma"/>
      <family val="2"/>
    </font>
    <font>
      <sz val="9"/>
      <color indexed="81"/>
      <name val="Tahoma"/>
      <family val="2"/>
    </font>
    <font>
      <b/>
      <sz val="11"/>
      <color theme="1"/>
      <name val="Times New Roman"/>
      <family val="1"/>
    </font>
    <font>
      <b/>
      <sz val="11"/>
      <color rgb="FF00B0F0"/>
      <name val="Times New Roman"/>
      <family val="1"/>
    </font>
    <font>
      <sz val="10"/>
      <name val="Times New Roman"/>
      <family val="1"/>
    </font>
    <font>
      <b/>
      <sz val="14"/>
      <color indexed="81"/>
      <name val="Tahoma"/>
      <family val="2"/>
    </font>
    <font>
      <sz val="14"/>
      <color indexed="81"/>
      <name val="Tahoma"/>
      <family val="2"/>
    </font>
    <font>
      <b/>
      <sz val="18"/>
      <color theme="1"/>
      <name val="Times New Roman"/>
      <family val="1"/>
    </font>
    <font>
      <b/>
      <sz val="10"/>
      <color theme="0"/>
      <name val="Times New Roman"/>
      <family val="1"/>
    </font>
    <font>
      <b/>
      <sz val="12"/>
      <name val="Times New Roman"/>
      <family val="1"/>
    </font>
    <font>
      <b/>
      <sz val="10"/>
      <name val="Times New Roman"/>
      <family val="1"/>
    </font>
    <font>
      <b/>
      <sz val="10"/>
      <color theme="1"/>
      <name val="Times New Roman"/>
      <family val="1"/>
    </font>
    <font>
      <b/>
      <sz val="12"/>
      <color theme="0"/>
      <name val="Times New Roman"/>
      <family val="1"/>
    </font>
    <font>
      <sz val="11"/>
      <color rgb="FFFF0000"/>
      <name val="Times New Roman"/>
      <family val="1"/>
    </font>
    <font>
      <b/>
      <sz val="12"/>
      <color theme="1"/>
      <name val="Calibri"/>
      <family val="2"/>
      <scheme val="minor"/>
    </font>
    <font>
      <b/>
      <sz val="12"/>
      <name val="Arial"/>
      <family val="2"/>
    </font>
    <font>
      <sz val="12"/>
      <color theme="1"/>
      <name val="Calibri"/>
      <family val="2"/>
      <scheme val="minor"/>
    </font>
    <font>
      <sz val="8"/>
      <name val="Times New Roman"/>
      <family val="1"/>
    </font>
    <font>
      <b/>
      <sz val="10"/>
      <color rgb="FF000000"/>
      <name val="Tahoma"/>
      <family val="2"/>
    </font>
    <font>
      <sz val="10"/>
      <color rgb="FF000000"/>
      <name val="Tahoma"/>
      <family val="2"/>
    </font>
    <font>
      <sz val="12"/>
      <color theme="1"/>
      <name val="Times New Roman"/>
      <family val="1"/>
    </font>
    <font>
      <sz val="12"/>
      <name val="Times New Roman"/>
      <family val="1"/>
    </font>
    <font>
      <sz val="12"/>
      <color rgb="FF000000"/>
      <name val="Times New Roman"/>
      <family val="1"/>
    </font>
    <font>
      <b/>
      <sz val="12"/>
      <color theme="1"/>
      <name val="Times New Roman"/>
      <family val="1"/>
    </font>
    <font>
      <sz val="10"/>
      <color theme="1"/>
      <name val="Times New Roman"/>
      <family val="1"/>
    </font>
    <font>
      <sz val="14"/>
      <color theme="1"/>
      <name val="Calibri"/>
      <family val="2"/>
      <scheme val="minor"/>
    </font>
    <font>
      <b/>
      <sz val="14"/>
      <color theme="1"/>
      <name val="Calibri"/>
      <family val="2"/>
      <scheme val="minor"/>
    </font>
  </fonts>
  <fills count="19">
    <fill>
      <patternFill patternType="none"/>
    </fill>
    <fill>
      <patternFill patternType="gray125"/>
    </fill>
    <fill>
      <patternFill patternType="solid">
        <fgColor rgb="FF003466"/>
        <bgColor indexed="64"/>
      </patternFill>
    </fill>
    <fill>
      <patternFill patternType="solid">
        <fgColor theme="0"/>
        <bgColor indexed="64"/>
      </patternFill>
    </fill>
    <fill>
      <patternFill patternType="solid">
        <fgColor rgb="FF5FBD00"/>
        <bgColor indexed="64"/>
      </patternFill>
    </fill>
    <fill>
      <patternFill patternType="solid">
        <fgColor rgb="FFFC222A"/>
        <bgColor indexed="64"/>
      </patternFill>
    </fill>
    <fill>
      <patternFill patternType="solid">
        <fgColor rgb="FFFF0000"/>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3" tint="-0.249977111117893"/>
        <bgColor indexed="64"/>
      </patternFill>
    </fill>
    <fill>
      <patternFill patternType="solid">
        <fgColor rgb="FFFFFFFF"/>
        <bgColor indexed="64"/>
      </patternFill>
    </fill>
    <fill>
      <patternFill patternType="solid">
        <fgColor indexed="3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rgb="FFFFFFFF"/>
        <bgColor rgb="FF000000"/>
      </patternFill>
    </fill>
    <fill>
      <patternFill patternType="solid">
        <fgColor theme="3" tint="0.59999389629810485"/>
        <bgColor rgb="FF000000"/>
      </patternFill>
    </fill>
    <fill>
      <patternFill patternType="solid">
        <fgColor theme="0" tint="-0.249977111117893"/>
        <bgColor indexed="64"/>
      </patternFill>
    </fill>
    <fill>
      <patternFill patternType="solid">
        <fgColor theme="4" tint="0.39997558519241921"/>
        <bgColor indexed="64"/>
      </patternFill>
    </fill>
  </fills>
  <borders count="16">
    <border>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indexed="64"/>
      </top>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auto="1"/>
      </left>
      <right/>
      <top/>
      <bottom/>
      <diagonal/>
    </border>
    <border>
      <left style="thin">
        <color indexed="64"/>
      </left>
      <right/>
      <top style="thin">
        <color indexed="64"/>
      </top>
      <bottom style="thin">
        <color indexed="64"/>
      </bottom>
      <diagonal/>
    </border>
    <border>
      <left style="thin">
        <color auto="1"/>
      </left>
      <right style="thin">
        <color auto="1"/>
      </right>
      <top/>
      <bottom/>
      <diagonal/>
    </border>
    <border>
      <left style="thin">
        <color auto="1"/>
      </left>
      <right/>
      <top style="thin">
        <color auto="1"/>
      </top>
      <bottom/>
      <diagonal/>
    </border>
    <border>
      <left style="thin">
        <color indexed="64"/>
      </left>
      <right/>
      <top/>
      <bottom style="thin">
        <color indexed="64"/>
      </bottom>
      <diagonal/>
    </border>
    <border>
      <left/>
      <right/>
      <top style="thin">
        <color indexed="64"/>
      </top>
      <bottom/>
      <diagonal/>
    </border>
    <border>
      <left/>
      <right style="thin">
        <color indexed="64"/>
      </right>
      <top/>
      <bottom/>
      <diagonal/>
    </border>
    <border>
      <left/>
      <right/>
      <top/>
      <bottom style="thin">
        <color auto="1"/>
      </bottom>
      <diagonal/>
    </border>
    <border>
      <left/>
      <right style="thin">
        <color indexed="64"/>
      </right>
      <top/>
      <bottom style="thin">
        <color indexed="64"/>
      </bottom>
      <diagonal/>
    </border>
  </borders>
  <cellStyleXfs count="10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3" fillId="0" borderId="0"/>
    <xf numFmtId="0"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5" fontId="5"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7" fontId="3" fillId="0" borderId="0" applyFill="0" applyBorder="0" applyAlignment="0" applyProtection="0"/>
    <xf numFmtId="167" fontId="3" fillId="0" borderId="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6"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4" fontId="3" fillId="0" borderId="0" applyFill="0" applyBorder="0" applyAlignment="0" applyProtection="0"/>
    <xf numFmtId="164"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44"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4" fontId="5"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8"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8" fontId="3" fillId="0" borderId="0" applyFont="0" applyFill="0" applyBorder="0" applyAlignment="0" applyProtection="0"/>
    <xf numFmtId="44" fontId="4" fillId="0" borderId="0" applyFont="0" applyFill="0" applyBorder="0" applyAlignment="0" applyProtection="0"/>
    <xf numFmtId="169" fontId="1" fillId="0" borderId="0" applyFont="0" applyFill="0" applyBorder="0" applyAlignment="0" applyProtection="0"/>
    <xf numFmtId="0" fontId="3" fillId="0" borderId="0"/>
    <xf numFmtId="0" fontId="1" fillId="0" borderId="0"/>
    <xf numFmtId="0" fontId="5" fillId="0" borderId="0"/>
    <xf numFmtId="0" fontId="3" fillId="0" borderId="0"/>
    <xf numFmtId="0" fontId="3" fillId="0" borderId="0"/>
    <xf numFmtId="0" fontId="4" fillId="0" borderId="0"/>
    <xf numFmtId="0" fontId="5" fillId="0" borderId="0"/>
    <xf numFmtId="0" fontId="4" fillId="0" borderId="0"/>
    <xf numFmtId="0" fontId="1" fillId="0" borderId="0"/>
    <xf numFmtId="0" fontId="4" fillId="0" borderId="0"/>
    <xf numFmtId="0" fontId="4"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171" fontId="3" fillId="0" borderId="0" applyFont="0" applyFill="0" applyBorder="0" applyAlignment="0" applyProtection="0"/>
  </cellStyleXfs>
  <cellXfs count="602">
    <xf numFmtId="0" fontId="0" fillId="0" borderId="0" xfId="0"/>
    <xf numFmtId="0" fontId="5" fillId="0" borderId="0" xfId="0" applyFont="1" applyAlignment="1" applyProtection="1">
      <alignment vertical="top"/>
    </xf>
    <xf numFmtId="0" fontId="6" fillId="0" borderId="0" xfId="0" applyFont="1" applyAlignment="1" applyProtection="1">
      <alignment vertical="top"/>
    </xf>
    <xf numFmtId="0" fontId="5" fillId="0" borderId="0" xfId="0" applyFont="1" applyFill="1" applyAlignment="1" applyProtection="1">
      <alignment vertical="top"/>
    </xf>
    <xf numFmtId="0" fontId="0" fillId="0" borderId="0" xfId="0" applyProtection="1"/>
    <xf numFmtId="0" fontId="6" fillId="0" borderId="0" xfId="0" applyFont="1" applyBorder="1" applyAlignment="1" applyProtection="1">
      <alignment horizontal="left" vertical="top"/>
    </xf>
    <xf numFmtId="0" fontId="6" fillId="0" borderId="0" xfId="0" applyFont="1" applyBorder="1" applyAlignment="1" applyProtection="1">
      <alignment vertical="top"/>
    </xf>
    <xf numFmtId="0" fontId="13" fillId="2" borderId="2" xfId="0" applyFont="1" applyFill="1" applyBorder="1" applyAlignment="1" applyProtection="1">
      <alignment horizontal="center" vertical="center" wrapText="1"/>
    </xf>
    <xf numFmtId="0" fontId="14" fillId="0" borderId="2" xfId="0" applyFont="1" applyFill="1" applyBorder="1" applyAlignment="1" applyProtection="1">
      <alignment horizontal="left" vertical="center" wrapText="1"/>
      <protection locked="0"/>
    </xf>
    <xf numFmtId="0" fontId="15" fillId="7" borderId="2" xfId="0" applyFont="1" applyFill="1" applyBorder="1" applyAlignment="1" applyProtection="1">
      <alignment horizontal="center" vertical="center" wrapText="1"/>
      <protection locked="0"/>
    </xf>
    <xf numFmtId="0" fontId="15" fillId="0" borderId="2" xfId="0" applyFont="1" applyFill="1" applyBorder="1" applyAlignment="1" applyProtection="1">
      <alignment horizontal="center" vertical="center" wrapText="1"/>
      <protection locked="0"/>
    </xf>
    <xf numFmtId="0" fontId="0" fillId="0" borderId="0" xfId="0" applyAlignment="1" applyProtection="1">
      <alignment vertical="center"/>
    </xf>
    <xf numFmtId="0" fontId="0" fillId="0" borderId="0" xfId="0" applyAlignment="1" applyProtection="1"/>
    <xf numFmtId="0" fontId="14" fillId="3" borderId="0" xfId="0" applyFont="1" applyFill="1" applyBorder="1" applyAlignment="1" applyProtection="1">
      <alignment horizontal="center" vertical="center" wrapText="1"/>
    </xf>
    <xf numFmtId="1" fontId="14" fillId="0" borderId="0" xfId="0" applyNumberFormat="1" applyFont="1" applyFill="1" applyBorder="1" applyAlignment="1" applyProtection="1">
      <alignment horizontal="center" vertical="center" wrapText="1"/>
      <protection locked="0"/>
    </xf>
    <xf numFmtId="0" fontId="14" fillId="0" borderId="0"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protection locked="0"/>
    </xf>
    <xf numFmtId="168" fontId="14" fillId="0" borderId="0" xfId="72" applyFont="1" applyFill="1" applyBorder="1" applyAlignment="1" applyProtection="1">
      <alignment horizontal="center" vertical="center" wrapText="1"/>
    </xf>
    <xf numFmtId="9" fontId="14" fillId="0" borderId="0" xfId="3" applyFont="1" applyFill="1" applyBorder="1" applyAlignment="1" applyProtection="1">
      <alignment horizontal="center" vertical="center" wrapText="1"/>
      <protection locked="0"/>
    </xf>
    <xf numFmtId="0" fontId="0" fillId="0" borderId="0" xfId="0" applyFill="1" applyProtection="1"/>
    <xf numFmtId="0" fontId="18" fillId="0" borderId="0" xfId="0" applyFont="1" applyProtection="1"/>
    <xf numFmtId="0" fontId="9" fillId="9" borderId="0" xfId="0" applyFont="1" applyFill="1" applyAlignment="1" applyProtection="1">
      <alignment horizontal="center" vertical="center" wrapText="1"/>
    </xf>
    <xf numFmtId="0" fontId="5" fillId="0" borderId="2"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2" xfId="0" applyFont="1" applyBorder="1" applyAlignment="1" applyProtection="1">
      <alignment horizontal="center" vertical="center" wrapText="1"/>
    </xf>
    <xf numFmtId="0" fontId="5" fillId="10" borderId="2" xfId="0" applyFont="1" applyFill="1" applyBorder="1" applyAlignment="1" applyProtection="1">
      <alignment horizontal="center" vertical="center" wrapText="1"/>
    </xf>
    <xf numFmtId="0" fontId="5" fillId="0" borderId="2"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5" fillId="0" borderId="4"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5" fillId="0" borderId="2" xfId="0" applyFont="1" applyFill="1" applyBorder="1" applyAlignment="1" applyProtection="1">
      <alignment horizontal="center" vertical="center" wrapText="1"/>
    </xf>
    <xf numFmtId="0" fontId="5" fillId="0" borderId="2" xfId="0" applyFont="1" applyBorder="1" applyAlignment="1" applyProtection="1">
      <alignment vertical="center" wrapText="1"/>
    </xf>
    <xf numFmtId="3" fontId="5" fillId="0" borderId="2" xfId="0" applyNumberFormat="1"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3" fontId="5" fillId="0" borderId="5" xfId="0" applyNumberFormat="1" applyFont="1" applyBorder="1" applyAlignment="1" applyProtection="1">
      <alignment horizontal="center" vertical="center" wrapText="1"/>
    </xf>
    <xf numFmtId="0" fontId="5" fillId="10" borderId="2" xfId="0" applyFont="1" applyFill="1" applyBorder="1" applyAlignment="1" applyProtection="1">
      <alignment horizontal="left" vertical="center" wrapText="1"/>
    </xf>
    <xf numFmtId="0" fontId="5" fillId="10" borderId="0" xfId="0" applyFont="1" applyFill="1" applyBorder="1" applyAlignment="1" applyProtection="1">
      <alignment horizontal="left" vertical="center" wrapText="1"/>
    </xf>
    <xf numFmtId="0" fontId="5" fillId="0" borderId="4" xfId="0" applyFont="1" applyBorder="1" applyAlignment="1" applyProtection="1">
      <alignment vertical="center" wrapText="1"/>
    </xf>
    <xf numFmtId="0" fontId="5" fillId="0" borderId="0" xfId="0" applyFont="1" applyBorder="1" applyAlignment="1" applyProtection="1">
      <alignment vertical="center" wrapText="1"/>
    </xf>
    <xf numFmtId="0" fontId="2" fillId="0" borderId="0" xfId="0" applyFont="1" applyProtection="1"/>
    <xf numFmtId="49" fontId="19" fillId="12" borderId="6" xfId="0" applyNumberFormat="1" applyFont="1" applyFill="1" applyBorder="1" applyAlignment="1" applyProtection="1">
      <alignment horizontal="center" vertical="center"/>
    </xf>
    <xf numFmtId="49" fontId="19" fillId="12" borderId="0" xfId="0" applyNumberFormat="1" applyFont="1" applyFill="1" applyBorder="1" applyAlignment="1" applyProtection="1">
      <alignment horizontal="center" vertical="center"/>
    </xf>
    <xf numFmtId="49" fontId="19" fillId="13" borderId="2" xfId="0" applyNumberFormat="1" applyFont="1" applyFill="1" applyBorder="1" applyAlignment="1" applyProtection="1">
      <alignment horizontal="center" vertical="center" wrapText="1"/>
    </xf>
    <xf numFmtId="49" fontId="19" fillId="13" borderId="0" xfId="0" applyNumberFormat="1" applyFont="1" applyFill="1" applyBorder="1" applyAlignment="1" applyProtection="1">
      <alignment horizontal="center" vertical="center" wrapText="1"/>
    </xf>
    <xf numFmtId="49" fontId="19" fillId="14" borderId="7" xfId="0" applyNumberFormat="1" applyFont="1" applyFill="1" applyBorder="1" applyAlignment="1" applyProtection="1">
      <alignment horizontal="center" vertical="center"/>
    </xf>
    <xf numFmtId="49" fontId="19" fillId="14" borderId="0" xfId="0" applyNumberFormat="1" applyFont="1" applyFill="1" applyBorder="1" applyAlignment="1" applyProtection="1">
      <alignment horizontal="center" vertical="center"/>
    </xf>
    <xf numFmtId="49" fontId="19" fillId="14" borderId="8" xfId="0" applyNumberFormat="1" applyFont="1" applyFill="1" applyBorder="1" applyAlignment="1" applyProtection="1">
      <alignment horizontal="center" vertical="center"/>
    </xf>
    <xf numFmtId="49" fontId="19" fillId="13" borderId="6" xfId="0" applyNumberFormat="1" applyFont="1" applyFill="1" applyBorder="1" applyAlignment="1" applyProtection="1">
      <alignment horizontal="center" vertical="center" wrapText="1"/>
    </xf>
    <xf numFmtId="0" fontId="19" fillId="0" borderId="6" xfId="0" applyFont="1" applyBorder="1" applyAlignment="1" applyProtection="1">
      <alignment horizontal="left" vertical="center" wrapText="1"/>
    </xf>
    <xf numFmtId="0" fontId="19" fillId="0" borderId="2" xfId="0" applyFont="1" applyFill="1" applyBorder="1" applyAlignment="1" applyProtection="1">
      <alignment horizontal="left" vertical="top" wrapText="1"/>
    </xf>
    <xf numFmtId="4" fontId="19" fillId="14" borderId="8" xfId="0" applyNumberFormat="1" applyFont="1" applyFill="1" applyBorder="1" applyAlignment="1" applyProtection="1">
      <alignment horizontal="center" vertical="center"/>
    </xf>
    <xf numFmtId="4" fontId="19" fillId="14" borderId="0" xfId="0" applyNumberFormat="1" applyFont="1" applyFill="1" applyBorder="1" applyAlignment="1" applyProtection="1">
      <alignment horizontal="center" vertical="center"/>
    </xf>
    <xf numFmtId="0" fontId="20" fillId="13" borderId="6" xfId="0" applyFont="1" applyFill="1" applyBorder="1" applyAlignment="1" applyProtection="1">
      <alignment horizontal="left" vertical="top" wrapText="1"/>
    </xf>
    <xf numFmtId="0" fontId="19" fillId="13" borderId="2" xfId="0" applyFont="1" applyFill="1" applyBorder="1" applyAlignment="1" applyProtection="1">
      <alignment horizontal="left" vertical="center" wrapText="1"/>
    </xf>
    <xf numFmtId="49" fontId="19" fillId="14" borderId="2" xfId="0" applyNumberFormat="1" applyFont="1" applyFill="1" applyBorder="1" applyAlignment="1" applyProtection="1">
      <alignment horizontal="center" vertical="center"/>
    </xf>
    <xf numFmtId="49" fontId="19" fillId="13" borderId="2" xfId="0" applyNumberFormat="1" applyFont="1" applyFill="1" applyBorder="1" applyAlignment="1" applyProtection="1">
      <alignment horizontal="left" vertical="center" wrapText="1"/>
    </xf>
    <xf numFmtId="4" fontId="19" fillId="14" borderId="2" xfId="0" applyNumberFormat="1" applyFont="1" applyFill="1" applyBorder="1" applyAlignment="1" applyProtection="1">
      <alignment horizontal="center" vertical="center"/>
    </xf>
    <xf numFmtId="0" fontId="19" fillId="13" borderId="6" xfId="0" applyFont="1" applyFill="1" applyBorder="1" applyAlignment="1" applyProtection="1">
      <alignment horizontal="left" vertical="center" wrapText="1"/>
    </xf>
    <xf numFmtId="170" fontId="0" fillId="0" borderId="0" xfId="0" applyNumberFormat="1" applyFill="1" applyProtection="1"/>
    <xf numFmtId="0" fontId="5" fillId="0" borderId="0" xfId="0" applyFont="1" applyAlignment="1">
      <alignment vertical="top"/>
    </xf>
    <xf numFmtId="0" fontId="6" fillId="0" borderId="0" xfId="0" applyFont="1" applyAlignment="1">
      <alignment vertical="top"/>
    </xf>
    <xf numFmtId="0" fontId="5" fillId="0" borderId="0" xfId="0" applyFont="1" applyFill="1" applyAlignment="1">
      <alignment vertical="top"/>
    </xf>
    <xf numFmtId="0" fontId="7" fillId="0" borderId="0" xfId="0" applyFont="1" applyAlignment="1">
      <alignment horizontal="center" vertical="center"/>
    </xf>
    <xf numFmtId="0" fontId="6" fillId="0" borderId="0" xfId="0" applyFont="1" applyBorder="1" applyAlignment="1">
      <alignment horizontal="left" vertical="top"/>
    </xf>
    <xf numFmtId="0" fontId="6" fillId="0" borderId="0" xfId="0" applyFont="1" applyBorder="1" applyAlignment="1">
      <alignment vertical="top"/>
    </xf>
    <xf numFmtId="0" fontId="10" fillId="4" borderId="2"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6" fillId="0" borderId="2" xfId="0" applyFont="1" applyFill="1" applyBorder="1" applyAlignment="1" applyProtection="1">
      <alignment horizontal="left" vertical="center" wrapText="1"/>
      <protection locked="0"/>
    </xf>
    <xf numFmtId="0" fontId="0" fillId="0" borderId="0" xfId="0" applyFill="1"/>
    <xf numFmtId="0" fontId="16" fillId="0" borderId="0" xfId="0" applyFont="1" applyFill="1" applyAlignment="1" applyProtection="1">
      <alignment horizontal="left" vertical="center" wrapText="1"/>
      <protection locked="0"/>
    </xf>
    <xf numFmtId="0" fontId="0" fillId="0" borderId="0" xfId="0" applyAlignment="1">
      <alignment vertical="center"/>
    </xf>
    <xf numFmtId="0" fontId="16" fillId="0" borderId="5" xfId="0" applyFont="1" applyFill="1" applyBorder="1" applyAlignment="1" applyProtection="1">
      <alignment horizontal="left" vertical="center" wrapText="1"/>
      <protection locked="0"/>
    </xf>
    <xf numFmtId="0" fontId="17" fillId="0" borderId="2" xfId="0" applyFont="1" applyFill="1" applyBorder="1" applyAlignment="1" applyProtection="1">
      <alignment horizontal="left" vertical="center" wrapText="1" readingOrder="1"/>
    </xf>
    <xf numFmtId="3" fontId="17" fillId="0" borderId="2" xfId="0" applyNumberFormat="1" applyFont="1" applyFill="1" applyBorder="1" applyAlignment="1" applyProtection="1">
      <alignment horizontal="center" vertical="center" wrapText="1" readingOrder="1"/>
      <protection locked="0"/>
    </xf>
    <xf numFmtId="0" fontId="17" fillId="0" borderId="2" xfId="0" applyFont="1" applyFill="1" applyBorder="1" applyAlignment="1" applyProtection="1">
      <alignment vertical="center" wrapText="1" readingOrder="1"/>
    </xf>
    <xf numFmtId="0" fontId="24" fillId="7" borderId="2"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15" fillId="0" borderId="2" xfId="0" applyFont="1" applyFill="1" applyBorder="1" applyAlignment="1" applyProtection="1">
      <alignment vertical="center" wrapText="1"/>
      <protection locked="0"/>
    </xf>
    <xf numFmtId="0" fontId="24" fillId="0" borderId="2" xfId="0" applyFont="1" applyFill="1" applyBorder="1" applyAlignment="1" applyProtection="1">
      <alignment vertical="center" wrapText="1"/>
      <protection locked="0"/>
    </xf>
    <xf numFmtId="0" fontId="24" fillId="7" borderId="2" xfId="0" applyFont="1" applyFill="1" applyBorder="1" applyAlignment="1" applyProtection="1">
      <alignment vertical="center" wrapText="1"/>
      <protection locked="0"/>
    </xf>
    <xf numFmtId="0" fontId="16" fillId="0" borderId="2" xfId="0" applyFont="1" applyFill="1" applyBorder="1" applyAlignment="1" applyProtection="1">
      <alignment vertical="center" wrapText="1"/>
      <protection locked="0"/>
    </xf>
    <xf numFmtId="0" fontId="15" fillId="7" borderId="4" xfId="0" applyFont="1" applyFill="1" applyBorder="1" applyAlignment="1" applyProtection="1">
      <alignment vertical="center" wrapText="1"/>
      <protection locked="0"/>
    </xf>
    <xf numFmtId="0" fontId="15" fillId="7" borderId="4" xfId="0" applyFont="1" applyFill="1" applyBorder="1" applyAlignment="1" applyProtection="1">
      <alignment horizontal="center" vertical="center" wrapText="1"/>
      <protection locked="0"/>
    </xf>
    <xf numFmtId="0" fontId="25" fillId="0" borderId="2" xfId="0" applyFont="1" applyFill="1" applyBorder="1" applyAlignment="1" applyProtection="1">
      <alignment horizontal="left" vertical="center" wrapText="1"/>
      <protection locked="0"/>
    </xf>
    <xf numFmtId="0" fontId="11" fillId="5" borderId="8" xfId="0" applyFont="1" applyFill="1" applyBorder="1" applyAlignment="1" applyProtection="1">
      <alignment vertical="center" wrapText="1"/>
    </xf>
    <xf numFmtId="0" fontId="11" fillId="5" borderId="1" xfId="0" applyFont="1" applyFill="1" applyBorder="1" applyAlignment="1" applyProtection="1">
      <alignment vertical="center" wrapText="1"/>
    </xf>
    <xf numFmtId="0" fontId="15" fillId="3" borderId="2" xfId="0" applyFont="1" applyFill="1" applyBorder="1" applyAlignment="1" applyProtection="1">
      <alignment horizontal="center" vertical="center" wrapText="1"/>
      <protection locked="0"/>
    </xf>
    <xf numFmtId="9" fontId="14" fillId="8" borderId="2" xfId="0" applyNumberFormat="1" applyFont="1" applyFill="1" applyBorder="1" applyAlignment="1" applyProtection="1">
      <alignment vertical="center" wrapText="1"/>
      <protection locked="0"/>
    </xf>
    <xf numFmtId="0" fontId="17" fillId="0" borderId="2" xfId="0" applyFont="1" applyFill="1" applyBorder="1" applyAlignment="1" applyProtection="1">
      <alignment horizontal="center" vertical="center" wrapText="1"/>
      <protection locked="0"/>
    </xf>
    <xf numFmtId="0" fontId="15" fillId="7" borderId="2" xfId="0" applyFont="1" applyFill="1" applyBorder="1" applyAlignment="1" applyProtection="1">
      <alignment vertical="center" wrapText="1"/>
      <protection locked="0"/>
    </xf>
    <xf numFmtId="0" fontId="29" fillId="2" borderId="1" xfId="0" applyFont="1" applyFill="1" applyBorder="1" applyAlignment="1" applyProtection="1">
      <alignment horizontal="left" vertical="center" wrapText="1"/>
    </xf>
    <xf numFmtId="0" fontId="16" fillId="0" borderId="0" xfId="0" applyFont="1" applyProtection="1"/>
    <xf numFmtId="0" fontId="31" fillId="0" borderId="0" xfId="0" applyFont="1" applyBorder="1" applyAlignment="1" applyProtection="1">
      <alignment horizontal="left" vertical="top"/>
    </xf>
    <xf numFmtId="1" fontId="14" fillId="3" borderId="4" xfId="0" applyNumberFormat="1" applyFont="1" applyFill="1" applyBorder="1" applyAlignment="1" applyProtection="1">
      <alignment horizontal="center" vertical="center" wrapText="1"/>
      <protection locked="0"/>
    </xf>
    <xf numFmtId="0" fontId="6" fillId="0" borderId="0" xfId="0" applyFont="1" applyFill="1" applyBorder="1" applyAlignment="1">
      <alignment vertical="center" wrapText="1"/>
    </xf>
    <xf numFmtId="0" fontId="33" fillId="2" borderId="1" xfId="0" applyFont="1" applyFill="1" applyBorder="1" applyAlignment="1">
      <alignment horizontal="left" vertical="center" wrapText="1"/>
    </xf>
    <xf numFmtId="0" fontId="33" fillId="2" borderId="3" xfId="0" applyFont="1" applyFill="1" applyBorder="1" applyAlignment="1" applyProtection="1">
      <alignment horizontal="left" vertical="center" wrapText="1"/>
    </xf>
    <xf numFmtId="0" fontId="16" fillId="0" borderId="0" xfId="0" applyFont="1" applyFill="1" applyAlignment="1">
      <alignment vertical="center" wrapText="1"/>
    </xf>
    <xf numFmtId="0" fontId="14" fillId="0" borderId="2" xfId="0" applyFont="1" applyFill="1" applyBorder="1" applyAlignment="1">
      <alignment vertical="center" wrapText="1"/>
    </xf>
    <xf numFmtId="0" fontId="16" fillId="0" borderId="2" xfId="0" applyFont="1" applyFill="1" applyBorder="1" applyAlignment="1">
      <alignment vertical="center" wrapText="1"/>
    </xf>
    <xf numFmtId="0" fontId="16" fillId="0" borderId="0" xfId="0" applyFont="1" applyFill="1" applyAlignment="1">
      <alignment vertical="center"/>
    </xf>
    <xf numFmtId="0" fontId="14" fillId="0" borderId="2" xfId="0" applyFont="1" applyFill="1" applyBorder="1" applyAlignment="1">
      <alignment horizontal="left" vertical="center" wrapText="1"/>
    </xf>
    <xf numFmtId="0" fontId="29" fillId="2" borderId="3" xfId="0" applyFont="1" applyFill="1" applyBorder="1" applyAlignment="1" applyProtection="1">
      <alignment horizontal="left" vertical="center" wrapText="1"/>
    </xf>
    <xf numFmtId="0" fontId="11" fillId="2" borderId="2" xfId="0" applyFont="1" applyFill="1" applyBorder="1" applyAlignment="1" applyProtection="1">
      <alignment horizontal="center" vertical="center" wrapText="1"/>
    </xf>
    <xf numFmtId="0" fontId="7" fillId="0" borderId="0" xfId="0" applyFont="1" applyAlignment="1" applyProtection="1">
      <alignment horizontal="center" vertical="center"/>
    </xf>
    <xf numFmtId="0" fontId="10" fillId="4" borderId="2"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wrapText="1"/>
      <protection locked="0"/>
    </xf>
    <xf numFmtId="0" fontId="14" fillId="3" borderId="2" xfId="0" applyFont="1" applyFill="1" applyBorder="1" applyAlignment="1" applyProtection="1">
      <alignment horizontal="center" vertical="center" wrapText="1"/>
    </xf>
    <xf numFmtId="0" fontId="11" fillId="5" borderId="2"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wrapText="1"/>
    </xf>
    <xf numFmtId="0" fontId="15" fillId="3" borderId="2" xfId="0" applyFont="1" applyFill="1" applyBorder="1" applyAlignment="1" applyProtection="1">
      <alignment horizontal="center" vertical="center" wrapText="1"/>
    </xf>
    <xf numFmtId="1" fontId="14" fillId="0" borderId="2" xfId="0" applyNumberFormat="1" applyFont="1" applyFill="1" applyBorder="1" applyAlignment="1" applyProtection="1">
      <alignment horizontal="center" vertical="center" wrapText="1"/>
      <protection locked="0"/>
    </xf>
    <xf numFmtId="0" fontId="17" fillId="0" borderId="2" xfId="0" applyFont="1" applyFill="1" applyBorder="1" applyAlignment="1" applyProtection="1">
      <alignment horizontal="center" vertical="center" wrapText="1"/>
    </xf>
    <xf numFmtId="9" fontId="14" fillId="0" borderId="2" xfId="3" applyFont="1" applyFill="1" applyBorder="1" applyAlignment="1" applyProtection="1">
      <alignment horizontal="center" vertical="center" wrapText="1"/>
      <protection locked="0"/>
    </xf>
    <xf numFmtId="0" fontId="5" fillId="11" borderId="0" xfId="0" applyFont="1" applyFill="1" applyBorder="1" applyAlignment="1" applyProtection="1">
      <alignment horizontal="center" vertical="top"/>
    </xf>
    <xf numFmtId="9" fontId="14" fillId="0" borderId="2" xfId="0" applyNumberFormat="1" applyFont="1" applyFill="1" applyBorder="1" applyAlignment="1" applyProtection="1">
      <alignment horizontal="center" vertical="center" wrapText="1"/>
      <protection locked="0"/>
    </xf>
    <xf numFmtId="9" fontId="14" fillId="8" borderId="2" xfId="0" applyNumberFormat="1" applyFont="1" applyFill="1" applyBorder="1" applyAlignment="1" applyProtection="1">
      <alignment horizontal="center" vertical="center" wrapText="1"/>
      <protection locked="0"/>
    </xf>
    <xf numFmtId="0" fontId="16" fillId="0" borderId="2" xfId="0" applyFont="1" applyBorder="1" applyAlignment="1">
      <alignment horizontal="center" vertical="center" wrapText="1"/>
    </xf>
    <xf numFmtId="3" fontId="14" fillId="0" borderId="2" xfId="0" applyNumberFormat="1" applyFont="1" applyFill="1" applyBorder="1" applyAlignment="1" applyProtection="1">
      <alignment horizontal="center" vertical="center" wrapText="1"/>
      <protection locked="0"/>
    </xf>
    <xf numFmtId="0" fontId="17" fillId="0" borderId="2" xfId="0" applyFont="1" applyFill="1" applyBorder="1" applyAlignment="1">
      <alignment horizontal="center" vertical="center" wrapText="1"/>
    </xf>
    <xf numFmtId="3" fontId="14" fillId="8" borderId="2" xfId="0" applyNumberFormat="1" applyFont="1" applyFill="1" applyBorder="1" applyAlignment="1" applyProtection="1">
      <alignment horizontal="center" vertical="center" wrapText="1"/>
      <protection locked="0"/>
    </xf>
    <xf numFmtId="0" fontId="14" fillId="0" borderId="2" xfId="0" applyFont="1" applyFill="1" applyBorder="1" applyAlignment="1" applyProtection="1">
      <alignment vertical="center" wrapText="1"/>
      <protection locked="0"/>
    </xf>
    <xf numFmtId="0" fontId="14" fillId="0" borderId="4"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14" fillId="0" borderId="2" xfId="0" applyNumberFormat="1" applyFont="1" applyFill="1" applyBorder="1" applyAlignment="1" applyProtection="1">
      <alignment horizontal="center" vertical="center" wrapText="1"/>
      <protection locked="0"/>
    </xf>
    <xf numFmtId="0" fontId="32" fillId="4" borderId="2" xfId="0" applyFont="1" applyFill="1" applyBorder="1" applyAlignment="1" applyProtection="1">
      <alignment horizontal="center" vertical="center" wrapText="1"/>
    </xf>
    <xf numFmtId="1" fontId="14" fillId="3" borderId="2" xfId="0" applyNumberFormat="1" applyFont="1" applyFill="1" applyBorder="1" applyAlignment="1" applyProtection="1">
      <alignment horizontal="center" vertical="center" wrapText="1"/>
      <protection locked="0"/>
    </xf>
    <xf numFmtId="0" fontId="16" fillId="0" borderId="2"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9" fillId="2" borderId="1" xfId="0" applyFont="1" applyFill="1" applyBorder="1" applyAlignment="1" applyProtection="1">
      <alignment horizontal="left" vertical="center" wrapText="1"/>
    </xf>
    <xf numFmtId="0" fontId="14" fillId="7" borderId="2" xfId="0" applyFont="1" applyFill="1" applyBorder="1" applyAlignment="1" applyProtection="1">
      <alignment horizontal="center" vertical="center" wrapText="1"/>
      <protection locked="0"/>
    </xf>
    <xf numFmtId="0" fontId="15" fillId="8" borderId="2" xfId="0" applyFont="1" applyFill="1" applyBorder="1" applyAlignment="1" applyProtection="1">
      <alignment vertical="center" wrapText="1" readingOrder="1"/>
    </xf>
    <xf numFmtId="3" fontId="15" fillId="8" borderId="2" xfId="0" applyNumberFormat="1" applyFont="1" applyFill="1" applyBorder="1" applyAlignment="1" applyProtection="1">
      <alignment horizontal="center" vertical="center" wrapText="1" readingOrder="1"/>
      <protection locked="0"/>
    </xf>
    <xf numFmtId="0" fontId="14" fillId="8" borderId="4" xfId="0" applyFont="1" applyFill="1" applyBorder="1" applyAlignment="1" applyProtection="1">
      <alignment vertical="center" wrapText="1"/>
    </xf>
    <xf numFmtId="0" fontId="14" fillId="8" borderId="9" xfId="0" applyFont="1" applyFill="1" applyBorder="1" applyAlignment="1" applyProtection="1">
      <alignment vertical="center" wrapText="1"/>
    </xf>
    <xf numFmtId="3" fontId="14" fillId="3" borderId="2" xfId="0" applyNumberFormat="1" applyFont="1" applyFill="1" applyBorder="1" applyAlignment="1" applyProtection="1">
      <alignment horizontal="center" vertical="center" wrapText="1"/>
      <protection locked="0"/>
    </xf>
    <xf numFmtId="0" fontId="14" fillId="0" borderId="2" xfId="80" applyFont="1" applyFill="1" applyBorder="1" applyAlignment="1">
      <alignment horizontal="left" vertical="center" wrapText="1"/>
    </xf>
    <xf numFmtId="0" fontId="15" fillId="0" borderId="2" xfId="80" applyFont="1" applyFill="1" applyBorder="1" applyAlignment="1">
      <alignment horizontal="center" vertical="center" wrapText="1"/>
    </xf>
    <xf numFmtId="0" fontId="16" fillId="18" borderId="2" xfId="80" applyFont="1" applyFill="1" applyBorder="1" applyAlignment="1">
      <alignment vertical="center"/>
    </xf>
    <xf numFmtId="0" fontId="16" fillId="0" borderId="2" xfId="80" applyFont="1" applyBorder="1" applyAlignment="1">
      <alignment vertical="center"/>
    </xf>
    <xf numFmtId="0" fontId="14" fillId="0" borderId="2" xfId="80" applyFont="1" applyFill="1" applyBorder="1" applyAlignment="1">
      <alignment horizontal="center" vertical="center" wrapText="1"/>
    </xf>
    <xf numFmtId="0" fontId="14" fillId="18" borderId="2" xfId="80" applyFont="1" applyFill="1" applyBorder="1" applyAlignment="1">
      <alignment horizontal="center" vertical="center" wrapText="1"/>
    </xf>
    <xf numFmtId="0" fontId="15" fillId="3" borderId="2" xfId="80" applyFont="1" applyFill="1" applyBorder="1" applyAlignment="1">
      <alignment horizontal="center" vertical="center" wrapText="1"/>
    </xf>
    <xf numFmtId="0" fontId="14" fillId="3" borderId="2" xfId="80" applyFont="1" applyFill="1" applyBorder="1" applyAlignment="1">
      <alignment horizontal="center" vertical="center" wrapText="1"/>
    </xf>
    <xf numFmtId="0" fontId="15" fillId="18" borderId="2" xfId="80" applyFont="1" applyFill="1" applyBorder="1" applyAlignment="1">
      <alignment horizontal="center" vertical="center" wrapText="1"/>
    </xf>
    <xf numFmtId="0" fontId="14" fillId="8" borderId="2" xfId="80" applyFont="1" applyFill="1" applyBorder="1" applyAlignment="1">
      <alignment horizontal="center" vertical="center" wrapText="1"/>
    </xf>
    <xf numFmtId="0" fontId="14" fillId="3" borderId="4" xfId="80" applyFont="1" applyFill="1" applyBorder="1" applyAlignment="1">
      <alignment horizontal="center" vertical="center" wrapText="1"/>
    </xf>
    <xf numFmtId="0" fontId="15" fillId="3" borderId="4" xfId="80" applyFont="1" applyFill="1" applyBorder="1" applyAlignment="1">
      <alignment horizontal="center" vertical="center" wrapText="1"/>
    </xf>
    <xf numFmtId="3" fontId="14" fillId="0" borderId="4" xfId="80" applyNumberFormat="1" applyFont="1" applyFill="1" applyBorder="1" applyAlignment="1">
      <alignment horizontal="center" vertical="center" wrapText="1"/>
    </xf>
    <xf numFmtId="0" fontId="14" fillId="0" borderId="4" xfId="80" applyFont="1" applyFill="1" applyBorder="1" applyAlignment="1">
      <alignment vertical="center" wrapText="1"/>
    </xf>
    <xf numFmtId="0" fontId="15" fillId="0" borderId="2" xfId="80" applyFont="1" applyFill="1" applyBorder="1" applyAlignment="1">
      <alignment vertical="center" wrapText="1"/>
    </xf>
    <xf numFmtId="0" fontId="15" fillId="18" borderId="2" xfId="80" applyFont="1" applyFill="1" applyBorder="1" applyAlignment="1">
      <alignment vertical="center" wrapText="1"/>
    </xf>
    <xf numFmtId="3" fontId="14" fillId="0" borderId="2" xfId="80" applyNumberFormat="1" applyFont="1" applyFill="1" applyBorder="1" applyAlignment="1">
      <alignment horizontal="center" vertical="center" wrapText="1"/>
    </xf>
    <xf numFmtId="1" fontId="14" fillId="8" borderId="2" xfId="80" applyNumberFormat="1" applyFont="1" applyFill="1" applyBorder="1" applyAlignment="1">
      <alignment horizontal="left" vertical="center" wrapText="1"/>
    </xf>
    <xf numFmtId="0" fontId="33" fillId="8" borderId="4" xfId="0" applyFont="1" applyFill="1" applyBorder="1" applyAlignment="1">
      <alignment vertical="center" wrapText="1"/>
    </xf>
    <xf numFmtId="0" fontId="42" fillId="0" borderId="2" xfId="0" applyFont="1" applyFill="1" applyBorder="1" applyAlignment="1" applyProtection="1">
      <alignment horizontal="left" vertical="center" wrapText="1"/>
      <protection locked="0"/>
    </xf>
    <xf numFmtId="0" fontId="30" fillId="16" borderId="2" xfId="0" applyFont="1" applyFill="1" applyBorder="1" applyAlignment="1" applyProtection="1">
      <alignment horizontal="center" vertical="center" wrapText="1"/>
      <protection locked="0"/>
    </xf>
    <xf numFmtId="0" fontId="30" fillId="0" borderId="2" xfId="0" applyFont="1" applyBorder="1" applyAlignment="1" applyProtection="1">
      <alignment horizontal="center" vertical="center" wrapText="1"/>
      <protection locked="0"/>
    </xf>
    <xf numFmtId="0" fontId="33" fillId="8" borderId="9" xfId="0" applyFont="1" applyFill="1" applyBorder="1" applyAlignment="1">
      <alignment vertical="center" wrapText="1"/>
    </xf>
    <xf numFmtId="0" fontId="0" fillId="0" borderId="2" xfId="0" applyBorder="1" applyAlignment="1">
      <alignment vertical="center"/>
    </xf>
    <xf numFmtId="0" fontId="0" fillId="0" borderId="2" xfId="0" applyFill="1" applyBorder="1"/>
    <xf numFmtId="0" fontId="42" fillId="3" borderId="2" xfId="0" applyFont="1" applyFill="1" applyBorder="1" applyAlignment="1" applyProtection="1">
      <alignment horizontal="left" vertical="center" wrapText="1"/>
      <protection locked="0"/>
    </xf>
    <xf numFmtId="0" fontId="30" fillId="7" borderId="2" xfId="0" applyFont="1" applyFill="1" applyBorder="1" applyAlignment="1" applyProtection="1">
      <alignment horizontal="center" vertical="center" wrapText="1"/>
      <protection locked="0"/>
    </xf>
    <xf numFmtId="0" fontId="30" fillId="0" borderId="2" xfId="0" applyFont="1" applyFill="1" applyBorder="1" applyAlignment="1" applyProtection="1">
      <alignment horizontal="center" vertical="center" wrapText="1"/>
      <protection locked="0"/>
    </xf>
    <xf numFmtId="0" fontId="42" fillId="0" borderId="2" xfId="0" applyFont="1" applyBorder="1" applyAlignment="1" applyProtection="1">
      <alignment vertical="center" wrapText="1"/>
      <protection locked="0"/>
    </xf>
    <xf numFmtId="0" fontId="42" fillId="0" borderId="2" xfId="0" applyFont="1" applyBorder="1" applyAlignment="1">
      <alignment vertical="center"/>
    </xf>
    <xf numFmtId="0" fontId="42" fillId="7" borderId="2" xfId="0" applyFont="1" applyFill="1" applyBorder="1" applyAlignment="1">
      <alignment horizontal="justify" vertical="center" wrapText="1"/>
    </xf>
    <xf numFmtId="0" fontId="42" fillId="0" borderId="2" xfId="0" applyFont="1" applyBorder="1" applyAlignment="1">
      <alignment horizontal="justify" vertical="center" wrapText="1"/>
    </xf>
    <xf numFmtId="0" fontId="42" fillId="0" borderId="8" xfId="0" applyFont="1" applyBorder="1" applyAlignment="1">
      <alignment horizontal="justify" vertical="center" wrapText="1"/>
    </xf>
    <xf numFmtId="0" fontId="42" fillId="7" borderId="8" xfId="0" applyFont="1" applyFill="1" applyBorder="1" applyAlignment="1">
      <alignment horizontal="justify" vertical="center" wrapText="1"/>
    </xf>
    <xf numFmtId="0" fontId="42" fillId="0" borderId="2" xfId="0" applyFont="1" applyBorder="1" applyAlignment="1" applyProtection="1">
      <alignment horizontal="left" vertical="center" wrapText="1"/>
      <protection locked="0"/>
    </xf>
    <xf numFmtId="0" fontId="41" fillId="0" borderId="2" xfId="0" applyFont="1" applyBorder="1" applyAlignment="1">
      <alignment vertical="center"/>
    </xf>
    <xf numFmtId="0" fontId="41" fillId="0" borderId="0" xfId="0" applyFont="1" applyAlignment="1">
      <alignment vertical="center" wrapText="1"/>
    </xf>
    <xf numFmtId="0" fontId="42" fillId="0" borderId="2" xfId="0" applyFont="1" applyFill="1" applyBorder="1" applyAlignment="1">
      <alignment horizontal="left" vertical="center" wrapText="1"/>
    </xf>
    <xf numFmtId="0" fontId="42" fillId="0" borderId="2" xfId="0" applyFont="1" applyFill="1" applyBorder="1" applyAlignment="1">
      <alignment vertical="center" wrapText="1"/>
    </xf>
    <xf numFmtId="0" fontId="41" fillId="7" borderId="2" xfId="0" applyFont="1" applyFill="1" applyBorder="1"/>
    <xf numFmtId="0" fontId="42" fillId="0" borderId="2" xfId="0" applyFont="1" applyFill="1" applyBorder="1" applyAlignment="1" applyProtection="1">
      <alignment vertical="center" wrapText="1"/>
      <protection locked="0"/>
    </xf>
    <xf numFmtId="0" fontId="30" fillId="0" borderId="2" xfId="0" applyFont="1" applyFill="1" applyBorder="1" applyAlignment="1" applyProtection="1">
      <alignment vertical="center" wrapText="1"/>
      <protection locked="0"/>
    </xf>
    <xf numFmtId="0" fontId="30" fillId="7" borderId="2" xfId="0" applyFont="1" applyFill="1" applyBorder="1" applyAlignment="1" applyProtection="1">
      <alignment vertical="center" wrapText="1"/>
      <protection locked="0"/>
    </xf>
    <xf numFmtId="0" fontId="42" fillId="0" borderId="2" xfId="0" applyFont="1" applyBorder="1" applyAlignment="1">
      <alignment vertical="center" wrapText="1"/>
    </xf>
    <xf numFmtId="0" fontId="0" fillId="0" borderId="2" xfId="0" applyFill="1" applyBorder="1" applyAlignment="1">
      <alignment vertical="center"/>
    </xf>
    <xf numFmtId="0" fontId="45" fillId="0" borderId="2" xfId="0" applyFont="1" applyFill="1" applyBorder="1" applyAlignment="1">
      <alignment horizontal="left" vertical="center" wrapText="1"/>
    </xf>
    <xf numFmtId="0" fontId="45" fillId="0" borderId="2" xfId="0" applyFont="1" applyFill="1" applyBorder="1" applyAlignment="1">
      <alignment vertical="center" wrapText="1"/>
    </xf>
    <xf numFmtId="0" fontId="25" fillId="0" borderId="2" xfId="0" applyFont="1" applyBorder="1" applyAlignment="1">
      <alignment vertical="center"/>
    </xf>
    <xf numFmtId="0" fontId="25" fillId="0" borderId="2" xfId="0" applyFont="1" applyFill="1" applyBorder="1" applyAlignment="1">
      <alignment vertical="center" wrapText="1"/>
    </xf>
    <xf numFmtId="0" fontId="25" fillId="0" borderId="2" xfId="0" applyFont="1" applyFill="1" applyBorder="1" applyAlignment="1">
      <alignment horizontal="left" vertical="center" wrapText="1"/>
    </xf>
    <xf numFmtId="0" fontId="46" fillId="0" borderId="0" xfId="0" applyFont="1" applyAlignment="1">
      <alignment vertical="center"/>
    </xf>
    <xf numFmtId="0" fontId="18" fillId="0" borderId="0" xfId="0" applyFont="1" applyAlignment="1" applyProtection="1">
      <alignment horizontal="left" vertical="center" wrapText="1"/>
    </xf>
    <xf numFmtId="0" fontId="5" fillId="11" borderId="0" xfId="0" applyFont="1" applyFill="1" applyBorder="1" applyAlignment="1" applyProtection="1">
      <alignment horizontal="center" vertical="top"/>
    </xf>
    <xf numFmtId="37" fontId="30" fillId="3" borderId="8" xfId="2" applyNumberFormat="1" applyFont="1" applyFill="1" applyBorder="1" applyAlignment="1" applyProtection="1">
      <alignment horizontal="left" vertical="center" wrapText="1"/>
    </xf>
    <xf numFmtId="37" fontId="30" fillId="3" borderId="6" xfId="2" applyNumberFormat="1" applyFont="1" applyFill="1" applyBorder="1" applyAlignment="1" applyProtection="1">
      <alignment horizontal="left" vertical="center" wrapText="1"/>
    </xf>
    <xf numFmtId="37" fontId="30" fillId="3" borderId="1" xfId="2" applyNumberFormat="1" applyFont="1" applyFill="1" applyBorder="1" applyAlignment="1" applyProtection="1">
      <alignment horizontal="left" vertical="center" wrapText="1"/>
    </xf>
    <xf numFmtId="39" fontId="14" fillId="0" borderId="2" xfId="72" applyNumberFormat="1" applyFont="1" applyFill="1" applyBorder="1" applyAlignment="1" applyProtection="1">
      <alignment horizontal="center" vertical="center" wrapText="1"/>
    </xf>
    <xf numFmtId="1" fontId="14" fillId="8" borderId="2" xfId="3" applyNumberFormat="1" applyFont="1" applyFill="1" applyBorder="1" applyAlignment="1" applyProtection="1">
      <alignment horizontal="center" vertical="center" wrapText="1"/>
      <protection locked="0"/>
    </xf>
    <xf numFmtId="1" fontId="14" fillId="0" borderId="2" xfId="3" applyNumberFormat="1" applyFont="1" applyFill="1" applyBorder="1" applyAlignment="1" applyProtection="1">
      <alignment horizontal="center" vertical="center" wrapText="1"/>
      <protection locked="0"/>
    </xf>
    <xf numFmtId="9" fontId="14" fillId="0" borderId="2" xfId="3" applyFont="1" applyFill="1" applyBorder="1" applyAlignment="1" applyProtection="1">
      <alignment horizontal="center" vertical="center" wrapText="1"/>
      <protection locked="0"/>
    </xf>
    <xf numFmtId="0" fontId="14" fillId="3" borderId="2" xfId="0" applyFont="1" applyFill="1" applyBorder="1" applyAlignment="1" applyProtection="1">
      <alignment horizontal="center" vertical="center" wrapText="1"/>
    </xf>
    <xf numFmtId="1" fontId="14" fillId="0" borderId="2" xfId="0" applyNumberFormat="1"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locked="0"/>
    </xf>
    <xf numFmtId="0" fontId="14" fillId="8" borderId="2" xfId="0" applyFont="1" applyFill="1" applyBorder="1" applyAlignment="1" applyProtection="1">
      <alignment horizontal="center" vertical="center" wrapText="1"/>
    </xf>
    <xf numFmtId="168" fontId="14" fillId="0" borderId="2" xfId="72" applyFont="1" applyFill="1" applyBorder="1" applyAlignment="1" applyProtection="1">
      <alignment horizontal="center" vertical="center" wrapText="1"/>
    </xf>
    <xf numFmtId="0" fontId="17" fillId="0" borderId="2" xfId="0" applyFont="1" applyFill="1" applyBorder="1" applyAlignment="1" applyProtection="1">
      <alignment horizontal="center" vertical="center" wrapText="1"/>
    </xf>
    <xf numFmtId="0" fontId="15" fillId="3" borderId="2" xfId="0" applyFont="1" applyFill="1" applyBorder="1" applyAlignment="1" applyProtection="1">
      <alignment horizontal="center" vertical="center" wrapText="1"/>
    </xf>
    <xf numFmtId="0" fontId="16" fillId="0" borderId="2" xfId="0" applyFont="1" applyBorder="1" applyAlignment="1" applyProtection="1">
      <alignment horizontal="center" vertical="center" wrapText="1"/>
    </xf>
    <xf numFmtId="0" fontId="14" fillId="3" borderId="2" xfId="0" applyFont="1" applyFill="1" applyBorder="1" applyAlignment="1" applyProtection="1">
      <alignment horizontal="left" vertical="center" wrapText="1"/>
    </xf>
    <xf numFmtId="1" fontId="14" fillId="8" borderId="2" xfId="0" applyNumberFormat="1"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xf>
    <xf numFmtId="0" fontId="14" fillId="3" borderId="2" xfId="0" applyNumberFormat="1" applyFont="1" applyFill="1" applyBorder="1" applyAlignment="1" applyProtection="1">
      <alignment horizontal="center" vertical="center" wrapText="1"/>
    </xf>
    <xf numFmtId="0" fontId="11" fillId="2" borderId="2" xfId="0" applyFont="1" applyFill="1" applyBorder="1" applyAlignment="1" applyProtection="1">
      <alignment horizontal="center" vertical="center" wrapText="1"/>
    </xf>
    <xf numFmtId="0" fontId="11" fillId="6" borderId="2" xfId="0" applyFont="1" applyFill="1" applyBorder="1" applyAlignment="1" applyProtection="1">
      <alignment horizontal="center" vertical="center" wrapText="1"/>
    </xf>
    <xf numFmtId="0" fontId="10" fillId="4" borderId="2" xfId="0" applyFont="1" applyFill="1" applyBorder="1" applyAlignment="1" applyProtection="1">
      <alignment horizontal="center" vertical="center" wrapText="1"/>
    </xf>
    <xf numFmtId="0" fontId="11" fillId="5" borderId="2" xfId="0" applyFont="1" applyFill="1" applyBorder="1" applyAlignment="1" applyProtection="1">
      <alignment horizontal="center" vertical="center" wrapText="1"/>
    </xf>
    <xf numFmtId="0" fontId="7" fillId="0" borderId="0" xfId="0" applyFont="1" applyAlignment="1" applyProtection="1">
      <alignment horizontal="center" vertical="center"/>
    </xf>
    <xf numFmtId="0" fontId="8" fillId="0" borderId="0" xfId="0" applyFont="1" applyAlignment="1" applyProtection="1">
      <alignment horizontal="center" vertical="center"/>
    </xf>
    <xf numFmtId="0" fontId="36" fillId="3" borderId="2" xfId="0" applyFont="1" applyFill="1" applyBorder="1" applyAlignment="1" applyProtection="1">
      <alignment horizontal="left" vertical="center" wrapText="1"/>
    </xf>
    <xf numFmtId="5" fontId="30" fillId="3" borderId="8" xfId="2" applyNumberFormat="1" applyFont="1" applyFill="1" applyBorder="1" applyAlignment="1" applyProtection="1">
      <alignment horizontal="left" vertical="center" wrapText="1"/>
    </xf>
    <xf numFmtId="5" fontId="30" fillId="3" borderId="6" xfId="2" applyNumberFormat="1" applyFont="1" applyFill="1" applyBorder="1" applyAlignment="1" applyProtection="1">
      <alignment horizontal="left" vertical="center" wrapText="1"/>
    </xf>
    <xf numFmtId="5" fontId="30" fillId="3" borderId="1" xfId="2" applyNumberFormat="1" applyFont="1" applyFill="1" applyBorder="1" applyAlignment="1" applyProtection="1">
      <alignment horizontal="left" vertical="center" wrapText="1"/>
    </xf>
    <xf numFmtId="9" fontId="14" fillId="0" borderId="2" xfId="0" applyNumberFormat="1" applyFont="1" applyFill="1" applyBorder="1" applyAlignment="1" applyProtection="1">
      <alignment horizontal="center" vertical="center" wrapText="1"/>
      <protection locked="0"/>
    </xf>
    <xf numFmtId="168" fontId="14" fillId="0" borderId="4" xfId="72" applyFont="1" applyFill="1" applyBorder="1" applyAlignment="1" applyProtection="1">
      <alignment horizontal="center" vertical="center" wrapText="1"/>
    </xf>
    <xf numFmtId="168" fontId="14" fillId="0" borderId="9" xfId="72" applyFont="1" applyFill="1" applyBorder="1" applyAlignment="1" applyProtection="1">
      <alignment horizontal="center" vertical="center" wrapText="1"/>
    </xf>
    <xf numFmtId="168" fontId="14" fillId="0" borderId="5" xfId="72" applyFont="1" applyFill="1" applyBorder="1" applyAlignment="1" applyProtection="1">
      <alignment horizontal="center" vertical="center" wrapText="1"/>
    </xf>
    <xf numFmtId="1" fontId="14" fillId="0" borderId="4" xfId="0" applyNumberFormat="1" applyFont="1" applyFill="1" applyBorder="1" applyAlignment="1" applyProtection="1">
      <alignment horizontal="center" vertical="center" wrapText="1"/>
      <protection locked="0"/>
    </xf>
    <xf numFmtId="1" fontId="14" fillId="0" borderId="9" xfId="0" applyNumberFormat="1" applyFont="1" applyFill="1" applyBorder="1" applyAlignment="1" applyProtection="1">
      <alignment horizontal="center" vertical="center" wrapText="1"/>
      <protection locked="0"/>
    </xf>
    <xf numFmtId="0" fontId="14" fillId="3" borderId="4" xfId="0" applyFont="1" applyFill="1" applyBorder="1" applyAlignment="1" applyProtection="1">
      <alignment horizontal="center" vertical="center" wrapText="1"/>
    </xf>
    <xf numFmtId="0" fontId="14" fillId="3" borderId="9" xfId="0" applyFont="1" applyFill="1" applyBorder="1" applyAlignment="1" applyProtection="1">
      <alignment horizontal="center" vertical="center" wrapText="1"/>
    </xf>
    <xf numFmtId="0" fontId="15" fillId="8" borderId="10" xfId="0" applyFont="1" applyFill="1" applyBorder="1" applyAlignment="1" applyProtection="1">
      <alignment horizontal="center" vertical="center" wrapText="1"/>
    </xf>
    <xf numFmtId="0" fontId="15" fillId="8" borderId="12" xfId="0" applyFont="1" applyFill="1" applyBorder="1" applyAlignment="1" applyProtection="1">
      <alignment horizontal="center" vertical="center" wrapText="1"/>
    </xf>
    <xf numFmtId="0" fontId="15" fillId="8" borderId="3" xfId="0" applyFont="1" applyFill="1" applyBorder="1" applyAlignment="1" applyProtection="1">
      <alignment horizontal="center" vertical="center" wrapText="1"/>
    </xf>
    <xf numFmtId="0" fontId="15" fillId="8" borderId="7" xfId="0" applyFont="1" applyFill="1" applyBorder="1" applyAlignment="1" applyProtection="1">
      <alignment horizontal="center" vertical="center" wrapText="1"/>
    </xf>
    <xf numFmtId="0" fontId="15" fillId="8" borderId="0" xfId="0" applyFont="1" applyFill="1" applyBorder="1" applyAlignment="1" applyProtection="1">
      <alignment horizontal="center" vertical="center" wrapText="1"/>
    </xf>
    <xf numFmtId="0" fontId="15" fillId="8" borderId="13" xfId="0" applyFont="1" applyFill="1" applyBorder="1" applyAlignment="1" applyProtection="1">
      <alignment horizontal="center" vertical="center" wrapText="1"/>
    </xf>
    <xf numFmtId="0" fontId="15" fillId="8" borderId="11" xfId="0" applyFont="1" applyFill="1" applyBorder="1" applyAlignment="1" applyProtection="1">
      <alignment horizontal="center" vertical="center" wrapText="1"/>
    </xf>
    <xf numFmtId="0" fontId="15" fillId="8" borderId="14" xfId="0" applyFont="1" applyFill="1" applyBorder="1" applyAlignment="1" applyProtection="1">
      <alignment horizontal="center" vertical="center" wrapText="1"/>
    </xf>
    <xf numFmtId="0" fontId="15" fillId="8" borderId="15" xfId="0" applyFont="1" applyFill="1" applyBorder="1" applyAlignment="1" applyProtection="1">
      <alignment horizontal="center" vertical="center" wrapText="1"/>
    </xf>
    <xf numFmtId="0" fontId="14" fillId="3" borderId="10" xfId="0" applyFont="1" applyFill="1" applyBorder="1" applyAlignment="1" applyProtection="1">
      <alignment horizontal="center" vertical="center" wrapText="1"/>
      <protection locked="0"/>
    </xf>
    <xf numFmtId="0" fontId="14" fillId="3" borderId="7" xfId="0" applyFont="1" applyFill="1" applyBorder="1" applyAlignment="1" applyProtection="1">
      <alignment horizontal="center" vertical="center" wrapText="1"/>
      <protection locked="0"/>
    </xf>
    <xf numFmtId="0" fontId="14" fillId="3" borderId="11" xfId="0" applyFont="1" applyFill="1" applyBorder="1" applyAlignment="1" applyProtection="1">
      <alignment horizontal="center" vertical="center" wrapText="1"/>
      <protection locked="0"/>
    </xf>
    <xf numFmtId="0" fontId="14" fillId="3" borderId="2" xfId="0"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wrapText="1"/>
      <protection locked="0"/>
    </xf>
    <xf numFmtId="39" fontId="14" fillId="0" borderId="2" xfId="72" applyNumberFormat="1" applyFont="1" applyFill="1" applyBorder="1" applyAlignment="1" applyProtection="1">
      <alignment horizontal="center" vertical="center" wrapText="1"/>
      <protection locked="0"/>
    </xf>
    <xf numFmtId="3" fontId="14" fillId="0" borderId="4" xfId="0" applyNumberFormat="1" applyFont="1" applyFill="1" applyBorder="1" applyAlignment="1" applyProtection="1">
      <alignment horizontal="center" vertical="center" wrapText="1"/>
      <protection locked="0"/>
    </xf>
    <xf numFmtId="3" fontId="14" fillId="0" borderId="9" xfId="0" applyNumberFormat="1" applyFont="1" applyFill="1" applyBorder="1" applyAlignment="1" applyProtection="1">
      <alignment horizontal="center" vertical="center" wrapText="1"/>
      <protection locked="0"/>
    </xf>
    <xf numFmtId="3" fontId="14" fillId="0" borderId="5" xfId="0" applyNumberFormat="1" applyFont="1" applyFill="1" applyBorder="1" applyAlignment="1" applyProtection="1">
      <alignment horizontal="center" vertical="center" wrapText="1"/>
      <protection locked="0"/>
    </xf>
    <xf numFmtId="0" fontId="16" fillId="0" borderId="4" xfId="0" applyFont="1" applyFill="1" applyBorder="1" applyAlignment="1" applyProtection="1">
      <alignment horizontal="center" vertical="center" wrapText="1"/>
      <protection locked="0"/>
    </xf>
    <xf numFmtId="0" fontId="16" fillId="0" borderId="9" xfId="0" applyFont="1" applyFill="1" applyBorder="1" applyAlignment="1" applyProtection="1">
      <alignment horizontal="center" vertical="center" wrapText="1"/>
      <protection locked="0"/>
    </xf>
    <xf numFmtId="0" fontId="16" fillId="0" borderId="5" xfId="0" applyFont="1" applyFill="1" applyBorder="1" applyAlignment="1" applyProtection="1">
      <alignment horizontal="center" vertical="center" wrapText="1"/>
      <protection locked="0"/>
    </xf>
    <xf numFmtId="0" fontId="14" fillId="0" borderId="4" xfId="0" applyFont="1" applyFill="1" applyBorder="1" applyAlignment="1" applyProtection="1">
      <alignment horizontal="center" vertical="center" wrapText="1"/>
    </xf>
    <xf numFmtId="0" fontId="14" fillId="0" borderId="9" xfId="0" applyFont="1" applyFill="1" applyBorder="1" applyAlignment="1" applyProtection="1">
      <alignment horizontal="center" vertical="center" wrapText="1"/>
    </xf>
    <xf numFmtId="0" fontId="14" fillId="0" borderId="5"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wrapText="1"/>
      <protection locked="0"/>
    </xf>
    <xf numFmtId="0" fontId="14" fillId="0" borderId="9" xfId="0" applyFont="1" applyFill="1" applyBorder="1" applyAlignment="1" applyProtection="1">
      <alignment horizontal="center" vertical="center" wrapText="1"/>
      <protection locked="0"/>
    </xf>
    <xf numFmtId="0" fontId="14" fillId="0" borderId="5" xfId="0" applyFont="1" applyFill="1" applyBorder="1" applyAlignment="1" applyProtection="1">
      <alignment horizontal="center" vertical="center" wrapText="1"/>
      <protection locked="0"/>
    </xf>
    <xf numFmtId="0" fontId="14" fillId="8" borderId="10" xfId="0" applyFont="1" applyFill="1" applyBorder="1" applyAlignment="1" applyProtection="1">
      <alignment horizontal="center"/>
      <protection locked="0"/>
    </xf>
    <xf numFmtId="0" fontId="0" fillId="8" borderId="12" xfId="0" applyFill="1" applyBorder="1" applyAlignment="1" applyProtection="1">
      <alignment horizontal="center"/>
      <protection locked="0"/>
    </xf>
    <xf numFmtId="0" fontId="0" fillId="8" borderId="3" xfId="0" applyFill="1" applyBorder="1" applyAlignment="1" applyProtection="1">
      <alignment horizontal="center"/>
      <protection locked="0"/>
    </xf>
    <xf numFmtId="0" fontId="0" fillId="8" borderId="7" xfId="0" applyFill="1" applyBorder="1" applyAlignment="1" applyProtection="1">
      <alignment horizontal="center"/>
      <protection locked="0"/>
    </xf>
    <xf numFmtId="0" fontId="0" fillId="8" borderId="0" xfId="0" applyFill="1" applyBorder="1" applyAlignment="1" applyProtection="1">
      <alignment horizontal="center"/>
      <protection locked="0"/>
    </xf>
    <xf numFmtId="0" fontId="0" fillId="8" borderId="13" xfId="0" applyFill="1" applyBorder="1" applyAlignment="1" applyProtection="1">
      <alignment horizontal="center"/>
      <protection locked="0"/>
    </xf>
    <xf numFmtId="0" fontId="0" fillId="8" borderId="11" xfId="0" applyFill="1" applyBorder="1" applyAlignment="1" applyProtection="1">
      <alignment horizontal="center"/>
      <protection locked="0"/>
    </xf>
    <xf numFmtId="0" fontId="0" fillId="8" borderId="14" xfId="0" applyFill="1" applyBorder="1" applyAlignment="1" applyProtection="1">
      <alignment horizontal="center"/>
      <protection locked="0"/>
    </xf>
    <xf numFmtId="0" fontId="0" fillId="8" borderId="15" xfId="0" applyFill="1" applyBorder="1" applyAlignment="1" applyProtection="1">
      <alignment horizontal="center"/>
      <protection locked="0"/>
    </xf>
    <xf numFmtId="3" fontId="14" fillId="0" borderId="2" xfId="0" applyNumberFormat="1" applyFont="1" applyFill="1" applyBorder="1" applyAlignment="1" applyProtection="1">
      <alignment horizontal="center" vertical="center" wrapText="1"/>
      <protection locked="0"/>
    </xf>
    <xf numFmtId="0" fontId="14" fillId="3" borderId="6" xfId="0" applyFont="1" applyFill="1" applyBorder="1" applyAlignment="1" applyProtection="1">
      <alignment horizontal="center" vertical="center" wrapText="1"/>
      <protection locked="0"/>
    </xf>
    <xf numFmtId="0" fontId="14" fillId="3" borderId="12" xfId="0" applyFont="1" applyFill="1" applyBorder="1" applyAlignment="1" applyProtection="1">
      <alignment horizontal="center" vertical="center" wrapText="1"/>
      <protection locked="0"/>
    </xf>
    <xf numFmtId="0" fontId="14" fillId="3" borderId="5" xfId="0" applyFont="1" applyFill="1" applyBorder="1" applyAlignment="1" applyProtection="1">
      <alignment horizontal="center" vertical="center" wrapText="1"/>
    </xf>
    <xf numFmtId="3" fontId="14" fillId="0" borderId="4" xfId="0" applyNumberFormat="1" applyFont="1" applyFill="1" applyBorder="1" applyAlignment="1" applyProtection="1">
      <alignment horizontal="center" vertical="center" wrapText="1" readingOrder="1"/>
      <protection locked="0"/>
    </xf>
    <xf numFmtId="3" fontId="14" fillId="0" borderId="9" xfId="0" applyNumberFormat="1" applyFont="1" applyFill="1" applyBorder="1" applyAlignment="1" applyProtection="1">
      <alignment horizontal="center" vertical="center" wrapText="1" readingOrder="1"/>
      <protection locked="0"/>
    </xf>
    <xf numFmtId="3" fontId="14" fillId="0" borderId="5" xfId="0" applyNumberFormat="1" applyFont="1" applyFill="1" applyBorder="1" applyAlignment="1" applyProtection="1">
      <alignment horizontal="center" vertical="center" wrapText="1" readingOrder="1"/>
      <protection locked="0"/>
    </xf>
    <xf numFmtId="0" fontId="14" fillId="0" borderId="2" xfId="0" applyFont="1" applyFill="1" applyBorder="1" applyAlignment="1">
      <alignment horizontal="center" vertical="center" wrapText="1"/>
    </xf>
    <xf numFmtId="0" fontId="17" fillId="0" borderId="4" xfId="0" applyFont="1" applyFill="1" applyBorder="1" applyAlignment="1" applyProtection="1">
      <alignment horizontal="center" vertical="center" wrapText="1"/>
    </xf>
    <xf numFmtId="0" fontId="17" fillId="0" borderId="9" xfId="0" applyFont="1" applyFill="1" applyBorder="1" applyAlignment="1" applyProtection="1">
      <alignment horizontal="center" vertical="center" wrapText="1"/>
    </xf>
    <xf numFmtId="0" fontId="17" fillId="0" borderId="5" xfId="0" applyFont="1" applyFill="1" applyBorder="1" applyAlignment="1" applyProtection="1">
      <alignment horizontal="center" vertical="center" wrapText="1"/>
    </xf>
    <xf numFmtId="3" fontId="14" fillId="0" borderId="2" xfId="0" applyNumberFormat="1" applyFont="1" applyFill="1" applyBorder="1" applyAlignment="1" applyProtection="1">
      <alignment horizontal="center" vertical="center" wrapText="1" readingOrder="1"/>
      <protection locked="0"/>
    </xf>
    <xf numFmtId="168" fontId="14" fillId="0" borderId="2" xfId="72" applyFont="1" applyFill="1" applyBorder="1" applyAlignment="1" applyProtection="1">
      <alignment horizontal="center" vertical="center" wrapText="1"/>
      <protection locked="0"/>
    </xf>
    <xf numFmtId="0" fontId="14" fillId="3" borderId="10" xfId="0" applyFont="1" applyFill="1" applyBorder="1" applyAlignment="1" applyProtection="1">
      <alignment horizontal="center" vertical="center" wrapText="1"/>
    </xf>
    <xf numFmtId="0" fontId="14" fillId="3" borderId="7" xfId="0" applyFont="1" applyFill="1" applyBorder="1" applyAlignment="1" applyProtection="1">
      <alignment horizontal="center" vertical="center" wrapText="1"/>
    </xf>
    <xf numFmtId="0" fontId="14" fillId="3" borderId="6" xfId="0" applyFont="1" applyFill="1" applyBorder="1" applyAlignment="1" applyProtection="1">
      <alignment horizontal="center" vertical="center" wrapText="1"/>
    </xf>
    <xf numFmtId="0" fontId="14" fillId="3" borderId="11" xfId="0" applyFont="1" applyFill="1" applyBorder="1" applyAlignment="1" applyProtection="1">
      <alignment horizontal="center" vertical="center" wrapText="1"/>
    </xf>
    <xf numFmtId="0" fontId="15" fillId="8" borderId="4" xfId="0" applyFont="1" applyFill="1" applyBorder="1" applyAlignment="1" applyProtection="1">
      <alignment horizontal="center" vertical="center" wrapText="1"/>
    </xf>
    <xf numFmtId="0" fontId="15" fillId="8" borderId="9"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4" fillId="3" borderId="2" xfId="0" applyFont="1" applyFill="1" applyBorder="1" applyAlignment="1" applyProtection="1">
      <alignment vertical="center" wrapText="1"/>
    </xf>
    <xf numFmtId="0" fontId="24" fillId="7" borderId="4" xfId="0" applyFont="1" applyFill="1" applyBorder="1" applyAlignment="1" applyProtection="1">
      <alignment horizontal="center" vertical="center" wrapText="1"/>
      <protection locked="0"/>
    </xf>
    <xf numFmtId="0" fontId="24" fillId="7" borderId="9" xfId="0" applyFont="1" applyFill="1" applyBorder="1" applyAlignment="1" applyProtection="1">
      <alignment horizontal="center" vertical="center" wrapText="1"/>
      <protection locked="0"/>
    </xf>
    <xf numFmtId="0" fontId="24" fillId="7" borderId="5" xfId="0" applyFont="1" applyFill="1" applyBorder="1" applyAlignment="1" applyProtection="1">
      <alignment horizontal="center" vertical="center" wrapText="1"/>
      <protection locked="0"/>
    </xf>
    <xf numFmtId="0" fontId="15" fillId="8" borderId="2" xfId="0" applyFont="1" applyFill="1" applyBorder="1" applyAlignment="1" applyProtection="1">
      <alignment horizontal="center" vertical="center" wrapText="1"/>
    </xf>
    <xf numFmtId="0" fontId="14" fillId="3" borderId="4" xfId="0" applyFont="1" applyFill="1" applyBorder="1" applyAlignment="1" applyProtection="1">
      <alignment horizontal="center" vertical="center" wrapText="1"/>
      <protection locked="0"/>
    </xf>
    <xf numFmtId="0" fontId="14" fillId="3" borderId="9" xfId="0" applyFont="1" applyFill="1" applyBorder="1" applyAlignment="1" applyProtection="1">
      <alignment horizontal="center" vertical="center" wrapText="1"/>
      <protection locked="0"/>
    </xf>
    <xf numFmtId="0" fontId="14" fillId="3" borderId="5" xfId="0" applyFont="1" applyFill="1" applyBorder="1" applyAlignment="1" applyProtection="1">
      <alignment horizontal="center" vertical="center" wrapText="1"/>
      <protection locked="0"/>
    </xf>
    <xf numFmtId="0" fontId="14" fillId="0" borderId="4" xfId="0" applyFont="1" applyFill="1" applyBorder="1" applyAlignment="1" applyProtection="1">
      <alignment horizontal="left" vertical="center" wrapText="1"/>
      <protection locked="0"/>
    </xf>
    <xf numFmtId="0" fontId="14" fillId="0" borderId="9"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15" fillId="0" borderId="4" xfId="0" applyFont="1" applyFill="1" applyBorder="1" applyAlignment="1" applyProtection="1">
      <alignment horizontal="center" vertical="center" wrapText="1"/>
      <protection locked="0"/>
    </xf>
    <xf numFmtId="0" fontId="15" fillId="0" borderId="9" xfId="0" applyFont="1" applyFill="1" applyBorder="1" applyAlignment="1" applyProtection="1">
      <alignment horizontal="center" vertical="center" wrapText="1"/>
      <protection locked="0"/>
    </xf>
    <xf numFmtId="0" fontId="15" fillId="0" borderId="5"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14" fillId="0" borderId="2" xfId="0" applyFont="1" applyFill="1" applyBorder="1" applyAlignment="1" applyProtection="1">
      <alignment vertical="center" wrapText="1"/>
      <protection locked="0"/>
    </xf>
    <xf numFmtId="0" fontId="14" fillId="0" borderId="4" xfId="0" applyFont="1" applyFill="1" applyBorder="1" applyAlignment="1" applyProtection="1">
      <alignment vertical="center" wrapText="1"/>
      <protection locked="0"/>
    </xf>
    <xf numFmtId="0" fontId="14" fillId="0" borderId="9" xfId="0" applyFont="1" applyFill="1" applyBorder="1" applyAlignment="1" applyProtection="1">
      <alignment vertical="center" wrapText="1"/>
      <protection locked="0"/>
    </xf>
    <xf numFmtId="0" fontId="14" fillId="0" borderId="5" xfId="0" applyFont="1" applyFill="1" applyBorder="1" applyAlignment="1" applyProtection="1">
      <alignment vertical="center" wrapText="1"/>
      <protection locked="0"/>
    </xf>
    <xf numFmtId="0" fontId="14" fillId="3" borderId="8" xfId="0" applyFont="1" applyFill="1" applyBorder="1" applyAlignment="1" applyProtection="1">
      <alignment horizontal="center" vertical="center" wrapText="1"/>
    </xf>
    <xf numFmtId="0" fontId="14" fillId="0" borderId="4"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3" borderId="2" xfId="0" applyFont="1" applyFill="1" applyBorder="1" applyAlignment="1">
      <alignment horizontal="center" vertical="center" wrapText="1"/>
    </xf>
    <xf numFmtId="0" fontId="16" fillId="0" borderId="2" xfId="0" applyFont="1" applyBorder="1" applyAlignment="1">
      <alignment horizontal="center" vertical="center" wrapText="1"/>
    </xf>
    <xf numFmtId="0" fontId="16" fillId="0" borderId="2" xfId="0" applyFont="1" applyFill="1" applyBorder="1" applyAlignment="1" applyProtection="1">
      <alignment horizontal="center" vertical="center" wrapText="1"/>
    </xf>
    <xf numFmtId="0" fontId="14" fillId="3" borderId="2" xfId="0" applyNumberFormat="1" applyFont="1" applyFill="1" applyBorder="1" applyAlignment="1">
      <alignment horizontal="center" vertical="center" wrapText="1"/>
    </xf>
    <xf numFmtId="0" fontId="17" fillId="0" borderId="2" xfId="0" applyFont="1" applyFill="1" applyBorder="1" applyAlignment="1">
      <alignment horizontal="center" vertical="center" wrapText="1"/>
    </xf>
    <xf numFmtId="3" fontId="14" fillId="8" borderId="2" xfId="0" applyNumberFormat="1" applyFont="1" applyFill="1" applyBorder="1" applyAlignment="1" applyProtection="1">
      <alignment horizontal="center" vertical="center" wrapText="1"/>
      <protection locked="0"/>
    </xf>
    <xf numFmtId="0" fontId="16" fillId="0" borderId="4" xfId="0" applyFont="1" applyFill="1" applyBorder="1" applyAlignment="1" applyProtection="1">
      <alignment horizontal="center" vertical="center" wrapText="1"/>
    </xf>
    <xf numFmtId="0" fontId="16" fillId="0" borderId="9" xfId="0"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xf>
    <xf numFmtId="2" fontId="14" fillId="0" borderId="4" xfId="72" applyNumberFormat="1" applyFont="1" applyFill="1" applyBorder="1" applyAlignment="1" applyProtection="1">
      <alignment horizontal="center" vertical="center" wrapText="1"/>
      <protection locked="0"/>
    </xf>
    <xf numFmtId="2" fontId="14" fillId="0" borderId="9" xfId="72" applyNumberFormat="1" applyFont="1" applyFill="1" applyBorder="1" applyAlignment="1" applyProtection="1">
      <alignment horizontal="center" vertical="center" wrapText="1"/>
      <protection locked="0"/>
    </xf>
    <xf numFmtId="2" fontId="14" fillId="0" borderId="5" xfId="72" applyNumberFormat="1" applyFont="1" applyFill="1" applyBorder="1" applyAlignment="1" applyProtection="1">
      <alignment horizontal="center" vertical="center" wrapText="1"/>
      <protection locked="0"/>
    </xf>
    <xf numFmtId="3" fontId="14" fillId="8" borderId="4" xfId="0" applyNumberFormat="1" applyFont="1" applyFill="1" applyBorder="1" applyAlignment="1" applyProtection="1">
      <alignment horizontal="center" vertical="center" wrapText="1"/>
      <protection locked="0"/>
    </xf>
    <xf numFmtId="3" fontId="14" fillId="8" borderId="9" xfId="0" applyNumberFormat="1" applyFont="1" applyFill="1" applyBorder="1" applyAlignment="1" applyProtection="1">
      <alignment horizontal="center" vertical="center" wrapText="1"/>
      <protection locked="0"/>
    </xf>
    <xf numFmtId="3" fontId="14" fillId="8" borderId="5" xfId="0" applyNumberFormat="1" applyFont="1" applyFill="1" applyBorder="1" applyAlignment="1" applyProtection="1">
      <alignment horizontal="center" vertical="center" wrapText="1"/>
      <protection locked="0"/>
    </xf>
    <xf numFmtId="0" fontId="14" fillId="3" borderId="4" xfId="0"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5"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15" fillId="0" borderId="5" xfId="0" applyFont="1" applyFill="1" applyBorder="1" applyAlignment="1">
      <alignment horizontal="left" vertical="center" wrapText="1"/>
    </xf>
    <xf numFmtId="2" fontId="14" fillId="0" borderId="2" xfId="72" applyNumberFormat="1" applyFont="1" applyFill="1" applyBorder="1" applyAlignment="1" applyProtection="1">
      <alignment horizontal="center" vertical="center" wrapText="1"/>
      <protection locked="0"/>
    </xf>
    <xf numFmtId="0" fontId="16" fillId="0" borderId="5" xfId="0" applyFont="1" applyFill="1" applyBorder="1"/>
    <xf numFmtId="2" fontId="14" fillId="0" borderId="4" xfId="0" applyNumberFormat="1" applyFont="1" applyFill="1" applyBorder="1" applyAlignment="1" applyProtection="1">
      <alignment horizontal="center" vertical="center" wrapText="1"/>
      <protection locked="0"/>
    </xf>
    <xf numFmtId="2" fontId="14" fillId="0" borderId="9" xfId="0" applyNumberFormat="1" applyFont="1" applyFill="1" applyBorder="1" applyAlignment="1" applyProtection="1">
      <alignment horizontal="center" vertical="center" wrapText="1"/>
      <protection locked="0"/>
    </xf>
    <xf numFmtId="0" fontId="38" fillId="8" borderId="4" xfId="0" applyFont="1" applyFill="1" applyBorder="1" applyAlignment="1" applyProtection="1">
      <alignment horizontal="center" vertical="center" wrapText="1"/>
      <protection locked="0"/>
    </xf>
    <xf numFmtId="0" fontId="38" fillId="8" borderId="9" xfId="0" applyFont="1" applyFill="1" applyBorder="1" applyAlignment="1" applyProtection="1">
      <alignment horizontal="center" vertical="center" wrapText="1"/>
      <protection locked="0"/>
    </xf>
    <xf numFmtId="0" fontId="38" fillId="0" borderId="4" xfId="0" applyFont="1" applyFill="1" applyBorder="1" applyAlignment="1" applyProtection="1">
      <alignment horizontal="center" vertical="center" wrapText="1"/>
      <protection locked="0"/>
    </xf>
    <xf numFmtId="0" fontId="38" fillId="0" borderId="9" xfId="0" applyFont="1" applyFill="1" applyBorder="1" applyAlignment="1" applyProtection="1">
      <alignment horizontal="center" vertical="center" wrapText="1"/>
      <protection locked="0"/>
    </xf>
    <xf numFmtId="0" fontId="14" fillId="0" borderId="2" xfId="0" applyNumberFormat="1" applyFont="1" applyFill="1" applyBorder="1" applyAlignment="1" applyProtection="1">
      <alignment horizontal="center" vertical="center" wrapText="1"/>
      <protection locked="0"/>
    </xf>
    <xf numFmtId="0" fontId="14" fillId="0" borderId="4"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4" fillId="0" borderId="2"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6" fillId="0" borderId="2" xfId="0" applyFont="1" applyBorder="1" applyAlignment="1">
      <alignment horizontal="left" vertical="center" wrapText="1"/>
    </xf>
    <xf numFmtId="0" fontId="14" fillId="3" borderId="4"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4" xfId="0" applyNumberFormat="1" applyFont="1" applyFill="1" applyBorder="1" applyAlignment="1">
      <alignment horizontal="center" vertical="center" wrapText="1"/>
    </xf>
    <xf numFmtId="0" fontId="14" fillId="3" borderId="9" xfId="0" applyNumberFormat="1" applyFont="1" applyFill="1" applyBorder="1" applyAlignment="1">
      <alignment horizontal="center" vertical="center" wrapText="1"/>
    </xf>
    <xf numFmtId="0" fontId="14" fillId="3" borderId="5" xfId="0" applyNumberFormat="1" applyFont="1" applyFill="1" applyBorder="1" applyAlignment="1">
      <alignment horizontal="center" vertical="center" wrapText="1"/>
    </xf>
    <xf numFmtId="0" fontId="17" fillId="0" borderId="9" xfId="0" applyFont="1" applyFill="1" applyBorder="1" applyAlignment="1">
      <alignment horizontal="center" vertical="center" wrapText="1"/>
    </xf>
    <xf numFmtId="0" fontId="7" fillId="0" borderId="0" xfId="0" applyFont="1" applyAlignment="1">
      <alignment horizontal="center" vertical="center"/>
    </xf>
    <xf numFmtId="0" fontId="28" fillId="0" borderId="0" xfId="0" applyFont="1" applyAlignment="1">
      <alignment horizontal="center" vertical="center"/>
    </xf>
    <xf numFmtId="0" fontId="30" fillId="3" borderId="2" xfId="0" applyFont="1" applyFill="1" applyBorder="1" applyAlignment="1">
      <alignment horizontal="left" vertical="center" wrapText="1"/>
    </xf>
    <xf numFmtId="0" fontId="10" fillId="4" borderId="2"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6" borderId="2" xfId="0" applyFont="1" applyFill="1" applyBorder="1" applyAlignment="1">
      <alignment horizontal="center" vertical="center" wrapText="1"/>
    </xf>
    <xf numFmtId="9" fontId="14" fillId="8" borderId="2" xfId="0" applyNumberFormat="1" applyFont="1" applyFill="1" applyBorder="1" applyAlignment="1" applyProtection="1">
      <alignment horizontal="center" vertical="center" wrapText="1"/>
      <protection locked="0"/>
    </xf>
    <xf numFmtId="168" fontId="14" fillId="0" borderId="2" xfId="72" applyNumberFormat="1" applyFont="1" applyFill="1" applyBorder="1" applyAlignment="1" applyProtection="1">
      <alignment horizontal="center" vertical="center" wrapText="1"/>
    </xf>
    <xf numFmtId="9" fontId="14" fillId="0" borderId="4" xfId="3" applyFont="1" applyFill="1" applyBorder="1" applyAlignment="1" applyProtection="1">
      <alignment horizontal="center" vertical="center" wrapText="1"/>
      <protection locked="0"/>
    </xf>
    <xf numFmtId="9" fontId="14" fillId="0" borderId="9" xfId="3" applyFont="1" applyFill="1" applyBorder="1" applyAlignment="1" applyProtection="1">
      <alignment horizontal="center" vertical="center" wrapText="1"/>
      <protection locked="0"/>
    </xf>
    <xf numFmtId="9" fontId="14" fillId="0" borderId="5" xfId="3" applyFont="1" applyFill="1" applyBorder="1" applyAlignment="1" applyProtection="1">
      <alignment horizontal="center" vertical="center" wrapText="1"/>
      <protection locked="0"/>
    </xf>
    <xf numFmtId="0" fontId="15" fillId="3" borderId="5" xfId="0" applyFont="1" applyFill="1" applyBorder="1" applyAlignment="1" applyProtection="1">
      <alignment horizontal="center" vertical="center" wrapText="1"/>
    </xf>
    <xf numFmtId="0" fontId="15" fillId="3" borderId="4" xfId="80" applyFont="1" applyFill="1" applyBorder="1" applyAlignment="1">
      <alignment horizontal="center" vertical="center" wrapText="1"/>
    </xf>
    <xf numFmtId="0" fontId="15" fillId="3" borderId="9" xfId="80" applyFont="1" applyFill="1" applyBorder="1" applyAlignment="1">
      <alignment horizontal="center" vertical="center" wrapText="1"/>
    </xf>
    <xf numFmtId="0" fontId="15" fillId="3" borderId="5" xfId="80" applyFont="1" applyFill="1" applyBorder="1" applyAlignment="1">
      <alignment horizontal="center" vertical="center" wrapText="1"/>
    </xf>
    <xf numFmtId="0" fontId="14" fillId="3" borderId="4" xfId="80" applyFont="1" applyFill="1" applyBorder="1" applyAlignment="1">
      <alignment horizontal="center" vertical="center" wrapText="1"/>
    </xf>
    <xf numFmtId="0" fontId="14" fillId="3" borderId="9" xfId="80" applyFont="1" applyFill="1" applyBorder="1" applyAlignment="1">
      <alignment horizontal="center" vertical="center" wrapText="1"/>
    </xf>
    <xf numFmtId="0" fontId="14" fillId="3" borderId="5" xfId="80" applyFont="1" applyFill="1" applyBorder="1" applyAlignment="1">
      <alignment horizontal="center" vertical="center" wrapText="1"/>
    </xf>
    <xf numFmtId="0" fontId="14" fillId="0" borderId="4" xfId="80" applyFont="1" applyFill="1" applyBorder="1" applyAlignment="1">
      <alignment horizontal="center" vertical="center" wrapText="1"/>
    </xf>
    <xf numFmtId="0" fontId="14" fillId="0" borderId="9" xfId="80" applyFont="1" applyFill="1" applyBorder="1" applyAlignment="1">
      <alignment horizontal="center" vertical="center" wrapText="1"/>
    </xf>
    <xf numFmtId="0" fontId="14" fillId="0" borderId="5" xfId="80" applyFont="1" applyFill="1" applyBorder="1" applyAlignment="1">
      <alignment horizontal="center" vertical="center" wrapText="1"/>
    </xf>
    <xf numFmtId="2" fontId="14" fillId="0" borderId="4" xfId="72" applyNumberFormat="1" applyFont="1" applyFill="1" applyBorder="1" applyAlignment="1">
      <alignment horizontal="center" vertical="center" wrapText="1"/>
    </xf>
    <xf numFmtId="2" fontId="14" fillId="0" borderId="9" xfId="72" applyNumberFormat="1" applyFont="1" applyFill="1" applyBorder="1" applyAlignment="1">
      <alignment horizontal="center" vertical="center" wrapText="1"/>
    </xf>
    <xf numFmtId="2" fontId="14" fillId="0" borderId="5" xfId="72" applyNumberFormat="1" applyFont="1" applyFill="1" applyBorder="1" applyAlignment="1">
      <alignment horizontal="center" vertical="center" wrapText="1"/>
    </xf>
    <xf numFmtId="0" fontId="14" fillId="0" borderId="2" xfId="80" applyFont="1" applyFill="1" applyBorder="1" applyAlignment="1">
      <alignment horizontal="center" vertical="center" wrapText="1"/>
    </xf>
    <xf numFmtId="0" fontId="14" fillId="3" borderId="2" xfId="80" applyFont="1" applyFill="1" applyBorder="1" applyAlignment="1">
      <alignment horizontal="center" vertical="center" wrapText="1"/>
    </xf>
    <xf numFmtId="0" fontId="14" fillId="8" borderId="2" xfId="80" applyFont="1" applyFill="1" applyBorder="1" applyAlignment="1">
      <alignment horizontal="center" vertical="center" wrapText="1"/>
    </xf>
    <xf numFmtId="0" fontId="15" fillId="3" borderId="2" xfId="80" applyFont="1" applyFill="1" applyBorder="1" applyAlignment="1">
      <alignment horizontal="center" vertical="center" wrapText="1"/>
    </xf>
    <xf numFmtId="0" fontId="16" fillId="0" borderId="2" xfId="80" applyFont="1" applyBorder="1" applyAlignment="1">
      <alignment horizontal="center" vertical="center" wrapText="1"/>
    </xf>
    <xf numFmtId="0" fontId="16" fillId="0" borderId="4" xfId="80" applyFont="1" applyBorder="1" applyAlignment="1">
      <alignment horizontal="center" vertical="center" wrapText="1"/>
    </xf>
    <xf numFmtId="0" fontId="16" fillId="0" borderId="9" xfId="80" applyFont="1" applyBorder="1" applyAlignment="1">
      <alignment horizontal="center" vertical="center" wrapText="1"/>
    </xf>
    <xf numFmtId="0" fontId="15" fillId="0" borderId="4" xfId="80" applyFont="1" applyFill="1" applyBorder="1" applyAlignment="1">
      <alignment horizontal="center" vertical="center" wrapText="1"/>
    </xf>
    <xf numFmtId="0" fontId="15" fillId="0" borderId="5" xfId="80" applyFont="1" applyFill="1" applyBorder="1" applyAlignment="1">
      <alignment horizontal="center" vertical="center" wrapText="1"/>
    </xf>
    <xf numFmtId="0" fontId="15" fillId="18" borderId="4" xfId="80" applyFont="1" applyFill="1" applyBorder="1" applyAlignment="1">
      <alignment horizontal="center" vertical="center" wrapText="1"/>
    </xf>
    <xf numFmtId="0" fontId="15" fillId="18" borderId="9" xfId="80" applyFont="1" applyFill="1" applyBorder="1" applyAlignment="1">
      <alignment horizontal="center" vertical="center" wrapText="1"/>
    </xf>
    <xf numFmtId="0" fontId="15" fillId="18" borderId="5" xfId="80" applyFont="1" applyFill="1" applyBorder="1" applyAlignment="1">
      <alignment horizontal="center" vertical="center" wrapText="1"/>
    </xf>
    <xf numFmtId="0" fontId="14" fillId="0" borderId="4" xfId="80" applyFont="1" applyFill="1" applyBorder="1" applyAlignment="1">
      <alignment horizontal="left" vertical="center" wrapText="1"/>
    </xf>
    <xf numFmtId="0" fontId="14" fillId="0" borderId="5" xfId="80" applyFont="1" applyFill="1" applyBorder="1" applyAlignment="1">
      <alignment horizontal="left" vertical="center" wrapText="1"/>
    </xf>
    <xf numFmtId="0" fontId="14" fillId="3" borderId="2" xfId="80" applyNumberFormat="1" applyFont="1" applyFill="1" applyBorder="1" applyAlignment="1">
      <alignment horizontal="center" vertical="center" wrapText="1"/>
    </xf>
    <xf numFmtId="0" fontId="14" fillId="3" borderId="4" xfId="80" applyNumberFormat="1" applyFont="1" applyFill="1" applyBorder="1" applyAlignment="1">
      <alignment horizontal="center" vertical="center" wrapText="1"/>
    </xf>
    <xf numFmtId="0" fontId="14" fillId="3" borderId="9" xfId="80" applyNumberFormat="1" applyFont="1" applyFill="1" applyBorder="1" applyAlignment="1">
      <alignment horizontal="center" vertical="center" wrapText="1"/>
    </xf>
    <xf numFmtId="168" fontId="14" fillId="0" borderId="2" xfId="72" applyFont="1" applyFill="1" applyBorder="1" applyAlignment="1">
      <alignment horizontal="center" vertical="center" wrapText="1"/>
    </xf>
    <xf numFmtId="0" fontId="16" fillId="8" borderId="4" xfId="80" applyFont="1" applyFill="1" applyBorder="1" applyAlignment="1">
      <alignment horizontal="center" vertical="center"/>
    </xf>
    <xf numFmtId="0" fontId="16" fillId="8" borderId="9" xfId="80" applyFont="1" applyFill="1" applyBorder="1" applyAlignment="1">
      <alignment horizontal="center" vertical="center"/>
    </xf>
    <xf numFmtId="0" fontId="16" fillId="8" borderId="5" xfId="80" applyFont="1" applyFill="1" applyBorder="1" applyAlignment="1">
      <alignment horizontal="center" vertical="center"/>
    </xf>
    <xf numFmtId="0" fontId="16" fillId="0" borderId="4" xfId="80" applyFont="1" applyFill="1" applyBorder="1" applyAlignment="1">
      <alignment horizontal="center" vertical="center" wrapText="1"/>
    </xf>
    <xf numFmtId="0" fontId="16" fillId="0" borderId="9" xfId="80" applyFont="1" applyFill="1" applyBorder="1" applyAlignment="1">
      <alignment horizontal="center" vertical="center"/>
    </xf>
    <xf numFmtId="0" fontId="16" fillId="0" borderId="5" xfId="80" applyFont="1" applyFill="1" applyBorder="1" applyAlignment="1">
      <alignment horizontal="center" vertical="center"/>
    </xf>
    <xf numFmtId="3" fontId="14" fillId="0" borderId="4" xfId="80" applyNumberFormat="1" applyFont="1" applyFill="1" applyBorder="1" applyAlignment="1">
      <alignment horizontal="center" vertical="center" wrapText="1"/>
    </xf>
    <xf numFmtId="3" fontId="14" fillId="0" borderId="9" xfId="80" applyNumberFormat="1" applyFont="1" applyFill="1" applyBorder="1" applyAlignment="1">
      <alignment horizontal="center" vertical="center" wrapText="1"/>
    </xf>
    <xf numFmtId="3" fontId="14" fillId="0" borderId="5" xfId="80" applyNumberFormat="1" applyFont="1" applyFill="1" applyBorder="1" applyAlignment="1">
      <alignment horizontal="center" vertical="center" wrapText="1"/>
    </xf>
    <xf numFmtId="1" fontId="14" fillId="3" borderId="2" xfId="0" applyNumberFormat="1" applyFont="1" applyFill="1" applyBorder="1" applyAlignment="1" applyProtection="1">
      <alignment horizontal="center" vertical="center" wrapText="1"/>
      <protection locked="0"/>
    </xf>
    <xf numFmtId="0" fontId="16" fillId="0" borderId="9" xfId="80" applyFont="1" applyBorder="1"/>
    <xf numFmtId="0" fontId="14" fillId="17" borderId="2" xfId="0" applyFont="1" applyFill="1" applyBorder="1" applyAlignment="1" applyProtection="1">
      <alignment horizontal="center" vertical="center" wrapText="1"/>
      <protection locked="0"/>
    </xf>
    <xf numFmtId="0" fontId="14" fillId="17" borderId="4" xfId="0" applyFont="1" applyFill="1" applyBorder="1" applyAlignment="1" applyProtection="1">
      <alignment horizontal="center" vertical="center" wrapText="1"/>
      <protection locked="0"/>
    </xf>
    <xf numFmtId="0" fontId="14" fillId="17" borderId="9" xfId="0" applyFont="1" applyFill="1" applyBorder="1" applyAlignment="1" applyProtection="1">
      <alignment horizontal="center" vertical="center" wrapText="1"/>
      <protection locked="0"/>
    </xf>
    <xf numFmtId="0" fontId="14" fillId="17" borderId="5" xfId="0" applyFont="1" applyFill="1" applyBorder="1" applyAlignment="1" applyProtection="1">
      <alignment horizontal="center" vertical="center" wrapText="1"/>
      <protection locked="0"/>
    </xf>
    <xf numFmtId="0" fontId="32" fillId="4" borderId="2" xfId="0" applyFont="1" applyFill="1" applyBorder="1" applyAlignment="1" applyProtection="1">
      <alignment horizontal="center" vertical="center" wrapText="1"/>
    </xf>
    <xf numFmtId="0" fontId="28" fillId="0" borderId="0" xfId="0" applyFont="1" applyAlignment="1" applyProtection="1">
      <alignment horizontal="center" vertical="center"/>
    </xf>
    <xf numFmtId="0" fontId="30" fillId="3" borderId="2" xfId="0" applyFont="1" applyFill="1" applyBorder="1" applyAlignment="1" applyProtection="1">
      <alignment horizontal="left" vertical="center" wrapText="1"/>
    </xf>
    <xf numFmtId="0" fontId="14" fillId="3" borderId="4" xfId="0" applyFont="1" applyFill="1" applyBorder="1" applyAlignment="1" applyProtection="1">
      <alignment horizontal="left" vertical="center" wrapText="1"/>
      <protection locked="0"/>
    </xf>
    <xf numFmtId="0" fontId="14" fillId="3" borderId="9" xfId="0" applyFont="1" applyFill="1" applyBorder="1" applyAlignment="1" applyProtection="1">
      <alignment horizontal="left" vertical="center" wrapText="1"/>
      <protection locked="0"/>
    </xf>
    <xf numFmtId="0" fontId="14" fillId="3" borderId="5" xfId="0" applyFont="1" applyFill="1" applyBorder="1" applyAlignment="1" applyProtection="1">
      <alignment horizontal="left" vertical="center" wrapText="1"/>
      <protection locked="0"/>
    </xf>
    <xf numFmtId="0" fontId="30" fillId="8" borderId="10" xfId="0" applyFont="1" applyFill="1" applyBorder="1" applyAlignment="1" applyProtection="1">
      <alignment horizontal="center" vertical="center" wrapText="1"/>
    </xf>
    <xf numFmtId="0" fontId="30" fillId="8" borderId="12" xfId="0" applyFont="1" applyFill="1" applyBorder="1" applyAlignment="1" applyProtection="1">
      <alignment horizontal="center" vertical="center" wrapText="1"/>
    </xf>
    <xf numFmtId="0" fontId="30" fillId="8" borderId="3" xfId="0" applyFont="1" applyFill="1" applyBorder="1" applyAlignment="1" applyProtection="1">
      <alignment horizontal="center" vertical="center" wrapText="1"/>
    </xf>
    <xf numFmtId="0" fontId="30" fillId="8" borderId="7" xfId="0" applyFont="1" applyFill="1" applyBorder="1" applyAlignment="1" applyProtection="1">
      <alignment horizontal="center" vertical="center" wrapText="1"/>
    </xf>
    <xf numFmtId="0" fontId="30" fillId="8" borderId="0" xfId="0" applyFont="1" applyFill="1" applyBorder="1" applyAlignment="1" applyProtection="1">
      <alignment horizontal="center" vertical="center" wrapText="1"/>
    </xf>
    <xf numFmtId="0" fontId="30" fillId="8" borderId="13" xfId="0" applyFont="1" applyFill="1" applyBorder="1" applyAlignment="1" applyProtection="1">
      <alignment horizontal="center" vertical="center" wrapText="1"/>
    </xf>
    <xf numFmtId="0" fontId="30" fillId="8" borderId="11" xfId="0" applyFont="1" applyFill="1" applyBorder="1" applyAlignment="1" applyProtection="1">
      <alignment horizontal="center" vertical="center" wrapText="1"/>
    </xf>
    <xf numFmtId="0" fontId="30" fillId="8" borderId="14" xfId="0" applyFont="1" applyFill="1" applyBorder="1" applyAlignment="1" applyProtection="1">
      <alignment horizontal="center" vertical="center" wrapText="1"/>
    </xf>
    <xf numFmtId="0" fontId="30" fillId="8" borderId="15" xfId="0" applyFont="1" applyFill="1" applyBorder="1" applyAlignment="1" applyProtection="1">
      <alignment horizontal="center" vertical="center" wrapText="1"/>
    </xf>
    <xf numFmtId="0" fontId="16" fillId="0" borderId="4" xfId="0" applyFont="1" applyBorder="1" applyAlignment="1" applyProtection="1">
      <alignment horizontal="center" vertical="center" wrapText="1"/>
    </xf>
    <xf numFmtId="0" fontId="16" fillId="0" borderId="9" xfId="0" applyFont="1" applyBorder="1" applyAlignment="1" applyProtection="1">
      <alignment horizontal="center" vertical="center" wrapText="1"/>
    </xf>
    <xf numFmtId="0" fontId="16" fillId="0" borderId="5" xfId="0" applyFont="1" applyBorder="1" applyAlignment="1" applyProtection="1">
      <alignment horizontal="center" vertical="center" wrapText="1"/>
    </xf>
    <xf numFmtId="1" fontId="14" fillId="0" borderId="4" xfId="3" applyNumberFormat="1" applyFont="1" applyFill="1" applyBorder="1" applyAlignment="1" applyProtection="1">
      <alignment horizontal="center" vertical="center" wrapText="1"/>
      <protection locked="0"/>
    </xf>
    <xf numFmtId="1" fontId="14" fillId="0" borderId="5" xfId="3" applyNumberFormat="1" applyFont="1" applyFill="1" applyBorder="1" applyAlignment="1" applyProtection="1">
      <alignment horizontal="center" vertical="center" wrapText="1"/>
      <protection locked="0"/>
    </xf>
    <xf numFmtId="0" fontId="14" fillId="0" borderId="5" xfId="0" applyFont="1" applyFill="1" applyBorder="1" applyAlignment="1">
      <alignment horizontal="center" vertical="center" wrapText="1"/>
    </xf>
    <xf numFmtId="172" fontId="14" fillId="0" borderId="4" xfId="3" applyNumberFormat="1" applyFont="1" applyFill="1" applyBorder="1" applyAlignment="1" applyProtection="1">
      <alignment horizontal="center" vertical="center" wrapText="1"/>
      <protection locked="0"/>
    </xf>
    <xf numFmtId="172" fontId="14" fillId="0" borderId="5" xfId="3" applyNumberFormat="1" applyFont="1" applyFill="1" applyBorder="1" applyAlignment="1" applyProtection="1">
      <alignment horizontal="center" vertical="center" wrapText="1"/>
      <protection locked="0"/>
    </xf>
    <xf numFmtId="0" fontId="0" fillId="0" borderId="5" xfId="0" applyFill="1" applyBorder="1"/>
    <xf numFmtId="0" fontId="0" fillId="0" borderId="5" xfId="0" applyBorder="1"/>
    <xf numFmtId="1" fontId="14" fillId="8" borderId="4" xfId="3" applyNumberFormat="1" applyFont="1" applyFill="1" applyBorder="1" applyAlignment="1" applyProtection="1">
      <alignment horizontal="center" vertical="center" wrapText="1"/>
      <protection locked="0"/>
    </xf>
    <xf numFmtId="1" fontId="14" fillId="8" borderId="5" xfId="3" applyNumberFormat="1" applyFont="1" applyFill="1" applyBorder="1" applyAlignment="1" applyProtection="1">
      <alignment horizontal="center" vertical="center" wrapText="1"/>
      <protection locked="0"/>
    </xf>
    <xf numFmtId="0" fontId="16" fillId="0" borderId="4"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5" xfId="0" applyFont="1" applyFill="1" applyBorder="1" applyAlignment="1">
      <alignment horizontal="center"/>
    </xf>
    <xf numFmtId="172" fontId="14" fillId="0" borderId="9" xfId="3" applyNumberFormat="1" applyFont="1" applyFill="1" applyBorder="1" applyAlignment="1" applyProtection="1">
      <alignment horizontal="center" vertical="center" wrapText="1"/>
      <protection locked="0"/>
    </xf>
    <xf numFmtId="0" fontId="16" fillId="0" borderId="4" xfId="0" applyNumberFormat="1" applyFont="1" applyFill="1" applyBorder="1" applyAlignment="1" applyProtection="1">
      <alignment horizontal="center" vertical="center" wrapText="1"/>
    </xf>
    <xf numFmtId="0" fontId="16" fillId="0" borderId="9" xfId="0" applyNumberFormat="1" applyFont="1" applyFill="1" applyBorder="1" applyAlignment="1" applyProtection="1">
      <alignment horizontal="center" vertical="center" wrapText="1"/>
    </xf>
    <xf numFmtId="0" fontId="16" fillId="0" borderId="5" xfId="0" applyNumberFormat="1" applyFont="1" applyFill="1" applyBorder="1" applyAlignment="1" applyProtection="1">
      <alignment horizontal="center" vertical="center" wrapText="1"/>
    </xf>
    <xf numFmtId="0" fontId="0" fillId="0" borderId="2" xfId="0" applyBorder="1" applyAlignment="1">
      <alignment horizontal="center" vertical="center"/>
    </xf>
    <xf numFmtId="0" fontId="0" fillId="0" borderId="2" xfId="0" applyBorder="1"/>
    <xf numFmtId="2" fontId="14" fillId="0" borderId="8"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xf>
    <xf numFmtId="0" fontId="14" fillId="0" borderId="8" xfId="0" applyNumberFormat="1"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protection locked="0"/>
    </xf>
    <xf numFmtId="0" fontId="16" fillId="0" borderId="8" xfId="0" applyFont="1" applyFill="1" applyBorder="1" applyAlignment="1" applyProtection="1">
      <alignment horizontal="center" vertical="center" wrapText="1"/>
    </xf>
    <xf numFmtId="2" fontId="14" fillId="0" borderId="8" xfId="72" applyNumberFormat="1" applyFont="1" applyFill="1" applyBorder="1" applyAlignment="1" applyProtection="1">
      <alignment horizontal="center" vertical="center" wrapText="1"/>
      <protection locked="0"/>
    </xf>
    <xf numFmtId="0" fontId="14" fillId="0" borderId="2" xfId="3" applyNumberFormat="1" applyFont="1" applyFill="1" applyBorder="1" applyAlignment="1" applyProtection="1">
      <alignment horizontal="center" vertical="center" wrapText="1"/>
      <protection locked="0"/>
    </xf>
    <xf numFmtId="0" fontId="14" fillId="0" borderId="8" xfId="0" applyFont="1" applyFill="1" applyBorder="1" applyAlignment="1" applyProtection="1">
      <alignment horizontal="center" vertical="center" wrapText="1"/>
    </xf>
    <xf numFmtId="0" fontId="14" fillId="0" borderId="4" xfId="0" applyNumberFormat="1" applyFont="1" applyFill="1" applyBorder="1" applyAlignment="1" applyProtection="1">
      <alignment horizontal="center" vertical="center" wrapText="1"/>
    </xf>
    <xf numFmtId="0" fontId="14" fillId="0" borderId="9" xfId="0" applyNumberFormat="1" applyFont="1" applyFill="1" applyBorder="1" applyAlignment="1" applyProtection="1">
      <alignment horizontal="center" vertical="center" wrapText="1"/>
    </xf>
    <xf numFmtId="0" fontId="14" fillId="0" borderId="5" xfId="0" applyNumberFormat="1" applyFont="1" applyFill="1" applyBorder="1" applyAlignment="1" applyProtection="1">
      <alignment horizontal="center" vertical="center" wrapText="1"/>
    </xf>
    <xf numFmtId="2" fontId="42" fillId="0" borderId="2" xfId="72" applyNumberFormat="1" applyFont="1" applyFill="1" applyBorder="1" applyAlignment="1" applyProtection="1">
      <alignment horizontal="center" vertical="center" wrapText="1"/>
      <protection locked="0"/>
    </xf>
    <xf numFmtId="9" fontId="41" fillId="0" borderId="2" xfId="0" applyNumberFormat="1" applyFont="1" applyBorder="1" applyAlignment="1">
      <alignment horizontal="center" vertical="center"/>
    </xf>
    <xf numFmtId="0" fontId="41" fillId="0" borderId="2" xfId="0" applyFont="1" applyBorder="1" applyAlignment="1">
      <alignment horizontal="center" vertical="center"/>
    </xf>
    <xf numFmtId="0" fontId="41" fillId="0" borderId="2" xfId="0" applyFont="1" applyFill="1" applyBorder="1" applyAlignment="1">
      <alignment horizontal="center" vertical="center" wrapText="1"/>
    </xf>
    <xf numFmtId="0" fontId="41" fillId="0" borderId="2" xfId="0" applyFont="1" applyBorder="1" applyAlignment="1">
      <alignment horizontal="center" vertical="center" wrapText="1"/>
    </xf>
    <xf numFmtId="0" fontId="41" fillId="0" borderId="4" xfId="0" applyFont="1" applyBorder="1" applyAlignment="1">
      <alignment horizontal="center" vertical="center" wrapText="1"/>
    </xf>
    <xf numFmtId="0" fontId="41" fillId="0" borderId="9" xfId="0" applyFont="1" applyBorder="1" applyAlignment="1">
      <alignment horizontal="center" vertical="center" wrapText="1"/>
    </xf>
    <xf numFmtId="0" fontId="41" fillId="0" borderId="5" xfId="0" applyFont="1" applyBorder="1" applyAlignment="1">
      <alignment horizontal="center" vertical="center" wrapText="1"/>
    </xf>
    <xf numFmtId="0" fontId="42" fillId="0" borderId="2" xfId="0" applyFont="1" applyBorder="1" applyAlignment="1">
      <alignment horizontal="center" vertical="center" wrapText="1"/>
    </xf>
    <xf numFmtId="2" fontId="42" fillId="0" borderId="2" xfId="100" applyNumberFormat="1" applyFont="1" applyFill="1" applyBorder="1" applyAlignment="1" applyProtection="1">
      <alignment horizontal="center" vertical="center" wrapText="1"/>
      <protection locked="0"/>
    </xf>
    <xf numFmtId="3" fontId="42" fillId="8" borderId="4" xfId="0" applyNumberFormat="1" applyFont="1" applyFill="1" applyBorder="1" applyAlignment="1" applyProtection="1">
      <alignment horizontal="center" vertical="center" wrapText="1"/>
      <protection locked="0"/>
    </xf>
    <xf numFmtId="3" fontId="42" fillId="8" borderId="9" xfId="0" applyNumberFormat="1" applyFont="1" applyFill="1" applyBorder="1" applyAlignment="1" applyProtection="1">
      <alignment horizontal="center" vertical="center" wrapText="1"/>
      <protection locked="0"/>
    </xf>
    <xf numFmtId="3" fontId="42" fillId="8" borderId="5" xfId="0" applyNumberFormat="1" applyFont="1" applyFill="1" applyBorder="1" applyAlignment="1" applyProtection="1">
      <alignment horizontal="center" vertical="center" wrapText="1"/>
      <protection locked="0"/>
    </xf>
    <xf numFmtId="0" fontId="42" fillId="0" borderId="4" xfId="0" applyNumberFormat="1" applyFont="1" applyFill="1" applyBorder="1" applyAlignment="1" applyProtection="1">
      <alignment horizontal="center" vertical="center" wrapText="1"/>
      <protection locked="0"/>
    </xf>
    <xf numFmtId="0" fontId="42" fillId="0" borderId="9" xfId="0" applyNumberFormat="1" applyFont="1" applyFill="1" applyBorder="1" applyAlignment="1" applyProtection="1">
      <alignment horizontal="center" vertical="center" wrapText="1"/>
      <protection locked="0"/>
    </xf>
    <xf numFmtId="0" fontId="42" fillId="0" borderId="5" xfId="0" applyNumberFormat="1" applyFont="1" applyFill="1" applyBorder="1" applyAlignment="1" applyProtection="1">
      <alignment horizontal="center" vertical="center" wrapText="1"/>
      <protection locked="0"/>
    </xf>
    <xf numFmtId="0" fontId="42" fillId="0" borderId="2" xfId="0" applyFont="1" applyFill="1" applyBorder="1" applyAlignment="1" applyProtection="1">
      <alignment horizontal="center" vertical="center" wrapText="1"/>
    </xf>
    <xf numFmtId="0" fontId="41" fillId="0" borderId="2" xfId="0" applyNumberFormat="1" applyFont="1" applyFill="1" applyBorder="1" applyAlignment="1">
      <alignment horizontal="center" vertical="center"/>
    </xf>
    <xf numFmtId="0" fontId="42" fillId="0" borderId="4" xfId="0" applyFont="1" applyBorder="1" applyAlignment="1">
      <alignment horizontal="center" vertical="center" wrapText="1"/>
    </xf>
    <xf numFmtId="0" fontId="42" fillId="0" borderId="9" xfId="0" applyFont="1" applyBorder="1" applyAlignment="1">
      <alignment horizontal="center" vertical="center" wrapText="1"/>
    </xf>
    <xf numFmtId="0" fontId="42" fillId="0" borderId="5" xfId="0" applyFont="1" applyBorder="1" applyAlignment="1">
      <alignment horizontal="center" vertical="center" wrapText="1"/>
    </xf>
    <xf numFmtId="0" fontId="41" fillId="0" borderId="2" xfId="0" applyNumberFormat="1" applyFont="1" applyBorder="1" applyAlignment="1">
      <alignment horizontal="center" vertical="center"/>
    </xf>
    <xf numFmtId="0" fontId="42" fillId="0" borderId="4" xfId="1" applyNumberFormat="1" applyFont="1" applyFill="1" applyBorder="1" applyAlignment="1" applyProtection="1">
      <alignment horizontal="center" vertical="center" wrapText="1"/>
      <protection locked="0"/>
    </xf>
    <xf numFmtId="0" fontId="42" fillId="0" borderId="9" xfId="1" applyNumberFormat="1" applyFont="1" applyFill="1" applyBorder="1" applyAlignment="1" applyProtection="1">
      <alignment horizontal="center" vertical="center" wrapText="1"/>
      <protection locked="0"/>
    </xf>
    <xf numFmtId="0" fontId="42" fillId="0" borderId="5" xfId="1" applyNumberFormat="1" applyFont="1" applyFill="1" applyBorder="1" applyAlignment="1" applyProtection="1">
      <alignment horizontal="center" vertical="center" wrapText="1"/>
      <protection locked="0"/>
    </xf>
    <xf numFmtId="0" fontId="42" fillId="0" borderId="2" xfId="0" applyFont="1" applyFill="1" applyBorder="1" applyAlignment="1" applyProtection="1">
      <alignment horizontal="center" vertical="center" wrapText="1"/>
      <protection locked="0"/>
    </xf>
    <xf numFmtId="0" fontId="42" fillId="0" borderId="2" xfId="0" applyFont="1" applyFill="1" applyBorder="1" applyAlignment="1">
      <alignment horizontal="center" vertical="center" wrapText="1"/>
    </xf>
    <xf numFmtId="0" fontId="42" fillId="0" borderId="4" xfId="0" applyFont="1" applyFill="1" applyBorder="1" applyAlignment="1">
      <alignment horizontal="center" vertical="center" wrapText="1"/>
    </xf>
    <xf numFmtId="9" fontId="42" fillId="0" borderId="2" xfId="3" applyFont="1" applyFill="1" applyBorder="1" applyAlignment="1" applyProtection="1">
      <alignment horizontal="center" vertical="center" wrapText="1"/>
      <protection locked="0"/>
    </xf>
    <xf numFmtId="0" fontId="42" fillId="0" borderId="9" xfId="0" applyFont="1" applyFill="1" applyBorder="1" applyAlignment="1">
      <alignment horizontal="center" vertical="center" wrapText="1"/>
    </xf>
    <xf numFmtId="0" fontId="42" fillId="0" borderId="5" xfId="0" applyFont="1" applyFill="1" applyBorder="1" applyAlignment="1">
      <alignment horizontal="center" vertical="center" wrapText="1"/>
    </xf>
    <xf numFmtId="0" fontId="41" fillId="0" borderId="4" xfId="0" applyNumberFormat="1" applyFont="1" applyFill="1" applyBorder="1" applyAlignment="1">
      <alignment horizontal="center" vertical="center"/>
    </xf>
    <xf numFmtId="0" fontId="41" fillId="0" borderId="9" xfId="0" applyNumberFormat="1" applyFont="1" applyFill="1" applyBorder="1" applyAlignment="1">
      <alignment horizontal="center" vertical="center"/>
    </xf>
    <xf numFmtId="0" fontId="41" fillId="0" borderId="5" xfId="0" applyNumberFormat="1" applyFont="1" applyFill="1" applyBorder="1" applyAlignment="1">
      <alignment horizontal="center" vertical="center"/>
    </xf>
    <xf numFmtId="2" fontId="42" fillId="0" borderId="4" xfId="100" applyNumberFormat="1" applyFont="1" applyFill="1" applyBorder="1" applyAlignment="1" applyProtection="1">
      <alignment horizontal="center" vertical="center" wrapText="1"/>
      <protection locked="0"/>
    </xf>
    <xf numFmtId="2" fontId="42" fillId="0" borderId="9" xfId="100" applyNumberFormat="1" applyFont="1" applyFill="1" applyBorder="1" applyAlignment="1" applyProtection="1">
      <alignment horizontal="center" vertical="center" wrapText="1"/>
      <protection locked="0"/>
    </xf>
    <xf numFmtId="2" fontId="42" fillId="0" borderId="5" xfId="100" applyNumberFormat="1" applyFont="1" applyFill="1" applyBorder="1" applyAlignment="1" applyProtection="1">
      <alignment horizontal="center" vertical="center" wrapText="1"/>
      <protection locked="0"/>
    </xf>
    <xf numFmtId="0" fontId="42" fillId="0" borderId="2" xfId="0" applyNumberFormat="1" applyFont="1" applyFill="1" applyBorder="1" applyAlignment="1">
      <alignment horizontal="center" vertical="center"/>
    </xf>
    <xf numFmtId="9" fontId="42" fillId="0" borderId="4" xfId="3" applyFont="1" applyFill="1" applyBorder="1" applyAlignment="1" applyProtection="1">
      <alignment horizontal="center" vertical="center" wrapText="1"/>
      <protection locked="0"/>
    </xf>
    <xf numFmtId="9" fontId="42" fillId="0" borderId="5" xfId="3" applyFont="1" applyFill="1" applyBorder="1" applyAlignment="1" applyProtection="1">
      <alignment horizontal="center" vertical="center" wrapText="1"/>
      <protection locked="0"/>
    </xf>
    <xf numFmtId="0" fontId="42" fillId="0" borderId="2" xfId="0" applyNumberFormat="1" applyFont="1" applyFill="1" applyBorder="1" applyAlignment="1">
      <alignment horizontal="center" vertical="center" wrapText="1"/>
    </xf>
    <xf numFmtId="3" fontId="42" fillId="0" borderId="2" xfId="0" applyNumberFormat="1" applyFont="1" applyFill="1" applyBorder="1" applyAlignment="1" applyProtection="1">
      <alignment horizontal="center" vertical="center" wrapText="1"/>
      <protection locked="0"/>
    </xf>
    <xf numFmtId="0" fontId="42" fillId="3" borderId="2" xfId="0" applyFont="1" applyFill="1" applyBorder="1" applyAlignment="1" applyProtection="1">
      <alignment horizontal="center" vertical="center" wrapText="1"/>
    </xf>
    <xf numFmtId="0" fontId="41" fillId="0" borderId="2" xfId="0" applyFont="1" applyFill="1" applyBorder="1" applyAlignment="1" applyProtection="1">
      <alignment horizontal="center" vertical="center" wrapText="1"/>
    </xf>
    <xf numFmtId="0" fontId="42" fillId="3" borderId="2" xfId="0" applyFont="1" applyFill="1" applyBorder="1" applyAlignment="1">
      <alignment horizontal="center" vertical="center" wrapText="1"/>
    </xf>
    <xf numFmtId="9" fontId="41" fillId="0" borderId="4" xfId="3" applyFont="1" applyBorder="1" applyAlignment="1">
      <alignment horizontal="center" vertical="center"/>
    </xf>
    <xf numFmtId="9" fontId="41" fillId="0" borderId="9" xfId="3" applyFont="1" applyBorder="1" applyAlignment="1">
      <alignment horizontal="center" vertical="center"/>
    </xf>
    <xf numFmtId="9" fontId="41" fillId="0" borderId="5" xfId="3" applyFont="1" applyBorder="1" applyAlignment="1">
      <alignment horizontal="center" vertical="center"/>
    </xf>
    <xf numFmtId="0" fontId="41" fillId="0" borderId="2" xfId="0" applyFont="1" applyBorder="1" applyAlignment="1" applyProtection="1">
      <alignment horizontal="center" vertical="center" wrapText="1"/>
    </xf>
    <xf numFmtId="0" fontId="42" fillId="3" borderId="4" xfId="0" applyFont="1" applyFill="1" applyBorder="1" applyAlignment="1" applyProtection="1">
      <alignment horizontal="center" vertical="center" wrapText="1"/>
    </xf>
    <xf numFmtId="0" fontId="42" fillId="3" borderId="9" xfId="0" applyFont="1" applyFill="1" applyBorder="1" applyAlignment="1" applyProtection="1">
      <alignment horizontal="center" vertical="center" wrapText="1"/>
    </xf>
    <xf numFmtId="0" fontId="42" fillId="3" borderId="5" xfId="0" applyFont="1" applyFill="1" applyBorder="1" applyAlignment="1" applyProtection="1">
      <alignment horizontal="center" vertical="center" wrapText="1"/>
    </xf>
    <xf numFmtId="0" fontId="42" fillId="3" borderId="4" xfId="0" applyNumberFormat="1" applyFont="1" applyFill="1" applyBorder="1" applyAlignment="1" applyProtection="1">
      <alignment horizontal="center" vertical="center" wrapText="1"/>
    </xf>
    <xf numFmtId="0" fontId="42" fillId="3" borderId="9" xfId="0" applyNumberFormat="1" applyFont="1" applyFill="1" applyBorder="1" applyAlignment="1" applyProtection="1">
      <alignment horizontal="center" vertical="center" wrapText="1"/>
    </xf>
    <xf numFmtId="0" fontId="42" fillId="3" borderId="5" xfId="0" applyNumberFormat="1" applyFont="1" applyFill="1" applyBorder="1" applyAlignment="1" applyProtection="1">
      <alignment horizontal="center" vertical="center" wrapText="1"/>
    </xf>
    <xf numFmtId="0" fontId="42" fillId="3" borderId="4" xfId="0" applyFont="1" applyFill="1" applyBorder="1" applyAlignment="1" applyProtection="1">
      <alignment horizontal="center" vertical="center" wrapText="1"/>
      <protection locked="0"/>
    </xf>
    <xf numFmtId="0" fontId="42" fillId="3" borderId="9" xfId="0" applyFont="1" applyFill="1" applyBorder="1" applyAlignment="1" applyProtection="1">
      <alignment horizontal="center" vertical="center" wrapText="1"/>
      <protection locked="0"/>
    </xf>
    <xf numFmtId="0" fontId="42" fillId="3" borderId="5" xfId="0" applyFont="1" applyFill="1" applyBorder="1" applyAlignment="1" applyProtection="1">
      <alignment horizontal="center" vertical="center" wrapText="1"/>
      <protection locked="0"/>
    </xf>
    <xf numFmtId="3" fontId="42" fillId="0" borderId="4" xfId="0" applyNumberFormat="1" applyFont="1" applyFill="1" applyBorder="1" applyAlignment="1" applyProtection="1">
      <alignment horizontal="center" vertical="center" wrapText="1"/>
      <protection locked="0"/>
    </xf>
    <xf numFmtId="3" fontId="42" fillId="0" borderId="9" xfId="0" applyNumberFormat="1" applyFont="1" applyFill="1" applyBorder="1" applyAlignment="1" applyProtection="1">
      <alignment horizontal="center" vertical="center" wrapText="1"/>
      <protection locked="0"/>
    </xf>
    <xf numFmtId="3" fontId="42" fillId="0" borderId="5" xfId="0" applyNumberFormat="1" applyFont="1" applyFill="1" applyBorder="1" applyAlignment="1" applyProtection="1">
      <alignment horizontal="center" vertical="center" wrapText="1"/>
      <protection locked="0"/>
    </xf>
    <xf numFmtId="9" fontId="42" fillId="3" borderId="4" xfId="0" applyNumberFormat="1" applyFont="1" applyFill="1" applyBorder="1" applyAlignment="1" applyProtection="1">
      <alignment horizontal="center" vertical="center" wrapText="1"/>
    </xf>
    <xf numFmtId="9" fontId="42" fillId="3" borderId="9" xfId="0" applyNumberFormat="1" applyFont="1" applyFill="1" applyBorder="1" applyAlignment="1" applyProtection="1">
      <alignment horizontal="center" vertical="center" wrapText="1"/>
    </xf>
    <xf numFmtId="9" fontId="42" fillId="0" borderId="9" xfId="3" applyFont="1" applyFill="1" applyBorder="1" applyAlignment="1" applyProtection="1">
      <alignment horizontal="center" vertical="center" wrapText="1"/>
      <protection locked="0"/>
    </xf>
    <xf numFmtId="9" fontId="41" fillId="0" borderId="4" xfId="0" applyNumberFormat="1" applyFont="1" applyBorder="1" applyAlignment="1">
      <alignment horizontal="center" vertical="center"/>
    </xf>
    <xf numFmtId="9" fontId="41" fillId="0" borderId="9" xfId="0" applyNumberFormat="1" applyFont="1" applyBorder="1" applyAlignment="1">
      <alignment horizontal="center" vertical="center"/>
    </xf>
    <xf numFmtId="9" fontId="41" fillId="0" borderId="5" xfId="0" applyNumberFormat="1" applyFont="1" applyBorder="1" applyAlignment="1">
      <alignment horizontal="center" vertical="center"/>
    </xf>
    <xf numFmtId="0" fontId="41" fillId="8" borderId="4" xfId="0" applyFont="1" applyFill="1" applyBorder="1" applyAlignment="1">
      <alignment horizontal="center" vertical="center"/>
    </xf>
    <xf numFmtId="0" fontId="41" fillId="8" borderId="9" xfId="0" applyFont="1" applyFill="1" applyBorder="1" applyAlignment="1">
      <alignment horizontal="center" vertical="center"/>
    </xf>
    <xf numFmtId="0" fontId="41" fillId="8" borderId="5" xfId="0" applyFont="1" applyFill="1" applyBorder="1" applyAlignment="1">
      <alignment horizontal="center" vertical="center"/>
    </xf>
    <xf numFmtId="9" fontId="41" fillId="0" borderId="2" xfId="0" applyNumberFormat="1" applyFont="1" applyFill="1" applyBorder="1" applyAlignment="1">
      <alignment horizontal="center" vertical="center"/>
    </xf>
    <xf numFmtId="3" fontId="42" fillId="8" borderId="2" xfId="0" applyNumberFormat="1" applyFont="1" applyFill="1" applyBorder="1" applyAlignment="1" applyProtection="1">
      <alignment horizontal="center" vertical="center" wrapText="1"/>
      <protection locked="0"/>
    </xf>
    <xf numFmtId="0" fontId="0" fillId="8" borderId="4" xfId="0" applyFill="1" applyBorder="1" applyAlignment="1">
      <alignment horizontal="center" vertical="center"/>
    </xf>
    <xf numFmtId="0" fontId="0" fillId="8" borderId="9" xfId="0" applyFill="1" applyBorder="1" applyAlignment="1">
      <alignment horizontal="center" vertical="center"/>
    </xf>
    <xf numFmtId="0" fontId="0" fillId="8" borderId="5" xfId="0" applyFill="1" applyBorder="1" applyAlignment="1">
      <alignment horizontal="center" vertical="center"/>
    </xf>
    <xf numFmtId="0" fontId="41" fillId="0" borderId="4" xfId="0" applyFont="1" applyBorder="1" applyAlignment="1" applyProtection="1">
      <alignment horizontal="center" vertical="center" wrapText="1"/>
    </xf>
    <xf numFmtId="0" fontId="41" fillId="0" borderId="9" xfId="0" applyFont="1" applyBorder="1" applyAlignment="1" applyProtection="1">
      <alignment horizontal="center" vertical="center" wrapText="1"/>
    </xf>
    <xf numFmtId="0" fontId="42" fillId="3" borderId="4" xfId="0" applyFont="1" applyFill="1" applyBorder="1" applyAlignment="1">
      <alignment horizontal="center" vertical="center" wrapText="1"/>
    </xf>
    <xf numFmtId="0" fontId="42" fillId="3" borderId="9" xfId="0" applyFont="1" applyFill="1" applyBorder="1" applyAlignment="1">
      <alignment horizontal="center" vertical="center" wrapText="1"/>
    </xf>
    <xf numFmtId="0" fontId="42" fillId="3" borderId="5" xfId="0" applyFont="1" applyFill="1" applyBorder="1" applyAlignment="1">
      <alignment horizontal="center" vertical="center" wrapText="1"/>
    </xf>
    <xf numFmtId="0" fontId="42" fillId="0" borderId="4" xfId="0" applyFont="1" applyFill="1" applyBorder="1" applyAlignment="1" applyProtection="1">
      <alignment horizontal="center" vertical="center" wrapText="1"/>
      <protection locked="0"/>
    </xf>
    <xf numFmtId="0" fontId="42" fillId="0" borderId="9" xfId="0" applyFont="1" applyFill="1" applyBorder="1" applyAlignment="1" applyProtection="1">
      <alignment horizontal="center" vertical="center" wrapText="1"/>
      <protection locked="0"/>
    </xf>
    <xf numFmtId="0" fontId="42" fillId="0" borderId="5" xfId="0" applyFont="1" applyFill="1" applyBorder="1" applyAlignment="1" applyProtection="1">
      <alignment horizontal="center" vertical="center" wrapText="1"/>
      <protection locked="0"/>
    </xf>
    <xf numFmtId="0" fontId="42" fillId="3" borderId="4" xfId="0" applyFont="1" applyFill="1" applyBorder="1" applyAlignment="1" applyProtection="1">
      <alignment horizontal="left" vertical="center" wrapText="1"/>
    </xf>
    <xf numFmtId="0" fontId="42" fillId="3" borderId="9" xfId="0" applyFont="1" applyFill="1" applyBorder="1" applyAlignment="1" applyProtection="1">
      <alignment horizontal="left" vertical="center" wrapText="1"/>
    </xf>
    <xf numFmtId="0" fontId="42" fillId="3" borderId="5" xfId="0" applyFont="1" applyFill="1" applyBorder="1" applyAlignment="1" applyProtection="1">
      <alignment horizontal="left" vertical="center" wrapText="1"/>
    </xf>
    <xf numFmtId="3" fontId="42" fillId="3" borderId="4" xfId="0" applyNumberFormat="1" applyFont="1" applyFill="1" applyBorder="1" applyAlignment="1" applyProtection="1">
      <alignment horizontal="center" vertical="center" wrapText="1"/>
      <protection locked="0"/>
    </xf>
    <xf numFmtId="3" fontId="42" fillId="3" borderId="9" xfId="0" applyNumberFormat="1" applyFont="1" applyFill="1" applyBorder="1" applyAlignment="1" applyProtection="1">
      <alignment horizontal="center" vertical="center" wrapText="1"/>
      <protection locked="0"/>
    </xf>
    <xf numFmtId="3" fontId="42" fillId="3" borderId="5" xfId="0" applyNumberFormat="1" applyFont="1" applyFill="1" applyBorder="1" applyAlignment="1" applyProtection="1">
      <alignment horizontal="center" vertical="center" wrapText="1"/>
      <protection locked="0"/>
    </xf>
    <xf numFmtId="0" fontId="42" fillId="0" borderId="4" xfId="0" applyFont="1" applyFill="1" applyBorder="1" applyAlignment="1" applyProtection="1">
      <alignment horizontal="center" vertical="center" wrapText="1"/>
    </xf>
    <xf numFmtId="0" fontId="42" fillId="0" borderId="9" xfId="0" applyFont="1" applyFill="1" applyBorder="1" applyAlignment="1" applyProtection="1">
      <alignment horizontal="center" vertical="center" wrapText="1"/>
    </xf>
    <xf numFmtId="0" fontId="42" fillId="0" borderId="5" xfId="0" applyFont="1" applyFill="1" applyBorder="1" applyAlignment="1" applyProtection="1">
      <alignment horizontal="center" vertical="center" wrapText="1"/>
    </xf>
    <xf numFmtId="0" fontId="15" fillId="0" borderId="2" xfId="0" applyFont="1" applyFill="1" applyBorder="1" applyAlignment="1" applyProtection="1">
      <alignment horizontal="center" vertical="center" wrapText="1"/>
    </xf>
    <xf numFmtId="0" fontId="0" fillId="0" borderId="4" xfId="0" applyFill="1" applyBorder="1" applyAlignment="1">
      <alignment horizontal="center" vertical="center"/>
    </xf>
    <xf numFmtId="0" fontId="0" fillId="0" borderId="9" xfId="0" applyFill="1" applyBorder="1" applyAlignment="1">
      <alignment horizontal="center" vertical="center"/>
    </xf>
    <xf numFmtId="0" fontId="0" fillId="0" borderId="5" xfId="0" applyFill="1" applyBorder="1" applyAlignment="1">
      <alignment horizontal="center" vertical="center"/>
    </xf>
    <xf numFmtId="2" fontId="0" fillId="0" borderId="4" xfId="0" applyNumberFormat="1" applyFill="1" applyBorder="1" applyAlignment="1">
      <alignment horizontal="center" vertical="center"/>
    </xf>
    <xf numFmtId="2" fontId="0" fillId="0" borderId="9" xfId="0" applyNumberFormat="1" applyFill="1" applyBorder="1" applyAlignment="1">
      <alignment horizontal="center" vertical="center"/>
    </xf>
    <xf numFmtId="2" fontId="0" fillId="0" borderId="5" xfId="0" applyNumberFormat="1" applyFill="1" applyBorder="1" applyAlignment="1">
      <alignment horizontal="center" vertical="center"/>
    </xf>
    <xf numFmtId="0" fontId="14" fillId="0" borderId="2" xfId="0" applyNumberFormat="1" applyFont="1" applyFill="1" applyBorder="1" applyAlignment="1" applyProtection="1">
      <alignment horizontal="center" vertical="center" wrapText="1"/>
    </xf>
    <xf numFmtId="0" fontId="14" fillId="8" borderId="4" xfId="0" applyFont="1" applyFill="1" applyBorder="1" applyAlignment="1" applyProtection="1">
      <alignment horizontal="center" vertical="center" wrapText="1"/>
    </xf>
    <xf numFmtId="0" fontId="14" fillId="8" borderId="9" xfId="0" applyFont="1" applyFill="1" applyBorder="1" applyAlignment="1" applyProtection="1">
      <alignment horizontal="center" vertical="center" wrapText="1"/>
    </xf>
    <xf numFmtId="0" fontId="14" fillId="8" borderId="5" xfId="0" applyFont="1" applyFill="1" applyBorder="1" applyAlignment="1" applyProtection="1">
      <alignment horizontal="center" vertical="center" wrapText="1"/>
    </xf>
    <xf numFmtId="0" fontId="16" fillId="0" borderId="4"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5" xfId="0" applyFont="1" applyBorder="1" applyAlignment="1">
      <alignment horizontal="center" vertical="center" wrapText="1"/>
    </xf>
    <xf numFmtId="9" fontId="14" fillId="0" borderId="4" xfId="3" applyNumberFormat="1" applyFont="1" applyFill="1" applyBorder="1" applyAlignment="1" applyProtection="1">
      <alignment horizontal="center" vertical="center" wrapText="1"/>
      <protection locked="0"/>
    </xf>
    <xf numFmtId="9" fontId="14" fillId="0" borderId="9" xfId="3" applyNumberFormat="1" applyFont="1" applyFill="1" applyBorder="1" applyAlignment="1" applyProtection="1">
      <alignment horizontal="center" vertical="center" wrapText="1"/>
      <protection locked="0"/>
    </xf>
    <xf numFmtId="9" fontId="14" fillId="0" borderId="5" xfId="3" applyNumberFormat="1" applyFont="1" applyFill="1" applyBorder="1" applyAlignment="1" applyProtection="1">
      <alignment horizontal="center" vertical="center" wrapText="1"/>
      <protection locked="0"/>
    </xf>
    <xf numFmtId="9" fontId="14" fillId="8" borderId="4" xfId="0" applyNumberFormat="1" applyFont="1" applyFill="1" applyBorder="1" applyAlignment="1" applyProtection="1">
      <alignment horizontal="center" vertical="center" wrapText="1"/>
      <protection locked="0"/>
    </xf>
    <xf numFmtId="9" fontId="14" fillId="8" borderId="9" xfId="0" applyNumberFormat="1" applyFont="1" applyFill="1" applyBorder="1" applyAlignment="1" applyProtection="1">
      <alignment horizontal="center" vertical="center" wrapText="1"/>
      <protection locked="0"/>
    </xf>
    <xf numFmtId="9" fontId="14" fillId="8" borderId="5" xfId="0" applyNumberFormat="1" applyFont="1" applyFill="1" applyBorder="1" applyAlignment="1" applyProtection="1">
      <alignment horizontal="center" vertical="center" wrapText="1"/>
      <protection locked="0"/>
    </xf>
    <xf numFmtId="172" fontId="14" fillId="0" borderId="4" xfId="0" applyNumberFormat="1" applyFont="1" applyFill="1" applyBorder="1" applyAlignment="1" applyProtection="1">
      <alignment horizontal="center" vertical="center" wrapText="1"/>
      <protection locked="0"/>
    </xf>
    <xf numFmtId="172" fontId="14" fillId="0" borderId="9" xfId="0" applyNumberFormat="1" applyFont="1" applyFill="1" applyBorder="1" applyAlignment="1" applyProtection="1">
      <alignment horizontal="center" vertical="center" wrapText="1"/>
      <protection locked="0"/>
    </xf>
    <xf numFmtId="172" fontId="14" fillId="0" borderId="5" xfId="0" applyNumberFormat="1" applyFont="1" applyFill="1" applyBorder="1" applyAlignment="1" applyProtection="1">
      <alignment horizontal="center" vertical="center" wrapText="1"/>
      <protection locked="0"/>
    </xf>
    <xf numFmtId="172" fontId="14" fillId="8" borderId="4" xfId="0" applyNumberFormat="1" applyFont="1" applyFill="1" applyBorder="1" applyAlignment="1" applyProtection="1">
      <alignment horizontal="center" vertical="center" wrapText="1"/>
      <protection locked="0"/>
    </xf>
    <xf numFmtId="172" fontId="14" fillId="8" borderId="9" xfId="0" applyNumberFormat="1" applyFont="1" applyFill="1" applyBorder="1" applyAlignment="1" applyProtection="1">
      <alignment horizontal="center" vertical="center" wrapText="1"/>
      <protection locked="0"/>
    </xf>
    <xf numFmtId="172" fontId="14" fillId="8" borderId="5" xfId="0" applyNumberFormat="1" applyFont="1" applyFill="1" applyBorder="1" applyAlignment="1" applyProtection="1">
      <alignment horizontal="center" vertical="center" wrapText="1"/>
      <protection locked="0"/>
    </xf>
    <xf numFmtId="0" fontId="42" fillId="15" borderId="2" xfId="0" applyFont="1" applyFill="1" applyBorder="1" applyAlignment="1">
      <alignment horizontal="center" vertical="center" wrapText="1"/>
    </xf>
    <xf numFmtId="2" fontId="42" fillId="0" borderId="2" xfId="0" applyNumberFormat="1" applyFont="1" applyFill="1" applyBorder="1" applyAlignment="1" applyProtection="1">
      <alignment horizontal="center" vertical="center" wrapText="1"/>
      <protection locked="0"/>
    </xf>
    <xf numFmtId="9" fontId="42" fillId="0" borderId="2" xfId="0" applyNumberFormat="1" applyFont="1" applyFill="1" applyBorder="1" applyAlignment="1" applyProtection="1">
      <alignment horizontal="center" vertical="center" wrapText="1"/>
      <protection locked="0"/>
    </xf>
    <xf numFmtId="0" fontId="42" fillId="0" borderId="2" xfId="0" applyNumberFormat="1" applyFont="1" applyFill="1" applyBorder="1" applyAlignment="1" applyProtection="1">
      <alignment horizontal="center" vertical="center" wrapText="1"/>
      <protection locked="0"/>
    </xf>
    <xf numFmtId="0" fontId="43" fillId="0" borderId="4" xfId="0" applyFont="1" applyBorder="1" applyAlignment="1">
      <alignment horizontal="center" vertical="center" wrapText="1"/>
    </xf>
    <xf numFmtId="0" fontId="43" fillId="0" borderId="9" xfId="0" applyFont="1" applyBorder="1" applyAlignment="1">
      <alignment horizontal="center" vertical="center" wrapText="1"/>
    </xf>
    <xf numFmtId="0" fontId="43" fillId="0" borderId="5" xfId="0" applyFont="1" applyBorder="1" applyAlignment="1">
      <alignment horizontal="center" vertical="center" wrapText="1"/>
    </xf>
    <xf numFmtId="0" fontId="42" fillId="15" borderId="2" xfId="0" applyFont="1" applyFill="1" applyBorder="1" applyAlignment="1" applyProtection="1">
      <alignment horizontal="center" vertical="center" wrapText="1"/>
      <protection locked="0"/>
    </xf>
    <xf numFmtId="0" fontId="30" fillId="0" borderId="2" xfId="0" applyFont="1" applyFill="1" applyBorder="1" applyAlignment="1">
      <alignment horizontal="left" vertical="center" wrapText="1"/>
    </xf>
    <xf numFmtId="0" fontId="6" fillId="0" borderId="0" xfId="0" applyFont="1" applyFill="1" applyBorder="1" applyAlignment="1">
      <alignment horizontal="left" vertical="center" wrapText="1"/>
    </xf>
    <xf numFmtId="5" fontId="30" fillId="3" borderId="2" xfId="2" applyNumberFormat="1" applyFont="1" applyFill="1" applyBorder="1" applyAlignment="1" applyProtection="1">
      <alignment horizontal="left" vertical="center" wrapText="1"/>
    </xf>
    <xf numFmtId="0" fontId="8" fillId="0" borderId="0" xfId="0" applyFont="1" applyAlignment="1">
      <alignment horizontal="center" vertical="center"/>
    </xf>
    <xf numFmtId="0" fontId="11" fillId="2" borderId="9"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35" fillId="0" borderId="0" xfId="0" applyFont="1" applyAlignment="1" applyProtection="1">
      <alignment horizontal="left" vertical="top" wrapText="1"/>
    </xf>
    <xf numFmtId="168" fontId="14" fillId="0" borderId="4" xfId="72" applyNumberFormat="1" applyFont="1" applyFill="1" applyBorder="1" applyAlignment="1" applyProtection="1">
      <alignment horizontal="center" vertical="center" wrapText="1"/>
    </xf>
    <xf numFmtId="168" fontId="14" fillId="0" borderId="9" xfId="72" applyNumberFormat="1" applyFont="1" applyFill="1" applyBorder="1" applyAlignment="1" applyProtection="1">
      <alignment horizontal="center" vertical="center" wrapText="1"/>
    </xf>
    <xf numFmtId="168" fontId="14" fillId="0" borderId="5" xfId="72" applyNumberFormat="1" applyFont="1" applyFill="1" applyBorder="1" applyAlignment="1" applyProtection="1">
      <alignment horizontal="center" vertical="center" wrapText="1"/>
    </xf>
  </cellXfs>
  <cellStyles count="101">
    <cellStyle name="Comma 2" xfId="4"/>
    <cellStyle name="Comma 2 2" xfId="5"/>
    <cellStyle name="Comma 2 2 2" xfId="6"/>
    <cellStyle name="Comma 2 3" xfId="7"/>
    <cellStyle name="Comma 3" xfId="8"/>
    <cellStyle name="Currency 2" xfId="9"/>
    <cellStyle name="Currency 3" xfId="10"/>
    <cellStyle name="Excel Built-in Normal" xfId="11"/>
    <cellStyle name="Excel Built-in Normal 2" xfId="12"/>
    <cellStyle name="Millares" xfId="1" builtinId="3"/>
    <cellStyle name="Millares 10" xfId="13"/>
    <cellStyle name="Millares 10 2" xfId="14"/>
    <cellStyle name="Millares 11" xfId="15"/>
    <cellStyle name="Millares 11 2" xfId="16"/>
    <cellStyle name="Millares 12" xfId="17"/>
    <cellStyle name="Millares 13" xfId="18"/>
    <cellStyle name="Millares 13 2" xfId="19"/>
    <cellStyle name="Millares 14" xfId="20"/>
    <cellStyle name="Millares 15" xfId="21"/>
    <cellStyle name="Millares 16" xfId="22"/>
    <cellStyle name="Millares 16 2" xfId="23"/>
    <cellStyle name="Millares 16 2 2" xfId="24"/>
    <cellStyle name="Millares 16 2 2 2" xfId="25"/>
    <cellStyle name="Millares 16 2 2 2 2" xfId="26"/>
    <cellStyle name="Millares 16 2 3" xfId="27"/>
    <cellStyle name="Millares 16 2 4" xfId="28"/>
    <cellStyle name="Millares 16 3" xfId="29"/>
    <cellStyle name="Millares 16 3 2" xfId="30"/>
    <cellStyle name="Millares 16 4" xfId="31"/>
    <cellStyle name="Millares 17" xfId="32"/>
    <cellStyle name="Millares 17 2" xfId="33"/>
    <cellStyle name="Millares 18" xfId="34"/>
    <cellStyle name="Millares 18 2" xfId="35"/>
    <cellStyle name="Millares 18 3" xfId="36"/>
    <cellStyle name="Millares 19" xfId="37"/>
    <cellStyle name="Millares 2" xfId="38"/>
    <cellStyle name="Millares 2 2" xfId="39"/>
    <cellStyle name="Millares 2 2 2" xfId="40"/>
    <cellStyle name="Millares 2 2 2 2" xfId="41"/>
    <cellStyle name="Millares 2 3" xfId="42"/>
    <cellStyle name="Millares 2 3 2" xfId="43"/>
    <cellStyle name="Millares 2 4" xfId="44"/>
    <cellStyle name="Millares 2 4 2" xfId="45"/>
    <cellStyle name="Millares 2 5" xfId="46"/>
    <cellStyle name="Millares 2 5 2" xfId="47"/>
    <cellStyle name="Millares 2 6" xfId="48"/>
    <cellStyle name="Millares 2 6 2" xfId="49"/>
    <cellStyle name="Millares 2 7" xfId="50"/>
    <cellStyle name="Millares 2 7 2" xfId="51"/>
    <cellStyle name="Millares 20" xfId="52"/>
    <cellStyle name="Millares 3" xfId="53"/>
    <cellStyle name="Millares 3 2" xfId="54"/>
    <cellStyle name="Millares 4" xfId="55"/>
    <cellStyle name="Millares 4 2" xfId="56"/>
    <cellStyle name="Millares 4 2 2" xfId="57"/>
    <cellStyle name="Millares 4 3" xfId="58"/>
    <cellStyle name="Millares 4 4" xfId="59"/>
    <cellStyle name="Millares 4 5" xfId="60"/>
    <cellStyle name="Millares 5" xfId="61"/>
    <cellStyle name="Millares 5 2" xfId="62"/>
    <cellStyle name="Millares 6" xfId="63"/>
    <cellStyle name="Millares 7" xfId="64"/>
    <cellStyle name="Millares 7 2" xfId="65"/>
    <cellStyle name="Millares 8" xfId="66"/>
    <cellStyle name="Millares 8 2" xfId="67"/>
    <cellStyle name="Millares 9" xfId="68"/>
    <cellStyle name="Millares 9 2" xfId="69"/>
    <cellStyle name="Moneda" xfId="2" builtinId="4"/>
    <cellStyle name="Moneda 2" xfId="70"/>
    <cellStyle name="Moneda 2 2" xfId="71"/>
    <cellStyle name="Moneda 3" xfId="72"/>
    <cellStyle name="Moneda 3 2" xfId="100"/>
    <cellStyle name="Moneda 4" xfId="73"/>
    <cellStyle name="Moneda 4 2" xfId="74"/>
    <cellStyle name="Moneda 4 3" xfId="75"/>
    <cellStyle name="Moneda 5" xfId="76"/>
    <cellStyle name="Moneda 6" xfId="77"/>
    <cellStyle name="Moneda 7" xfId="78"/>
    <cellStyle name="Normal" xfId="0" builtinId="0"/>
    <cellStyle name="Normal 2" xfId="79"/>
    <cellStyle name="Normal 2 2" xfId="80"/>
    <cellStyle name="Normal 2 3" xfId="81"/>
    <cellStyle name="Normal 2 4" xfId="82"/>
    <cellStyle name="Normal 2 4 2" xfId="83"/>
    <cellStyle name="Normal 2 5" xfId="84"/>
    <cellStyle name="Normal 3" xfId="85"/>
    <cellStyle name="Normal 3 2" xfId="86"/>
    <cellStyle name="Normal 4" xfId="87"/>
    <cellStyle name="Normal 4 2" xfId="88"/>
    <cellStyle name="Normal 5" xfId="89"/>
    <cellStyle name="Percent 2" xfId="90"/>
    <cellStyle name="Porcentaje" xfId="3" builtinId="5"/>
    <cellStyle name="Porcentaje 2" xfId="91"/>
    <cellStyle name="Porcentaje 2 2" xfId="92"/>
    <cellStyle name="Porcentaje 3" xfId="93"/>
    <cellStyle name="Porcentaje 3 2" xfId="94"/>
    <cellStyle name="Porcentual 2" xfId="95"/>
    <cellStyle name="Porcentual 2 2" xfId="96"/>
    <cellStyle name="Porcentual 3" xfId="97"/>
    <cellStyle name="Porcentual 4" xfId="98"/>
    <cellStyle name="Porcentual 5" xfId="9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137074</xdr:rowOff>
    </xdr:from>
    <xdr:to>
      <xdr:col>6</xdr:col>
      <xdr:colOff>472648</xdr:colOff>
      <xdr:row>35</xdr:row>
      <xdr:rowOff>6106</xdr:rowOff>
    </xdr:to>
    <xdr:grpSp>
      <xdr:nvGrpSpPr>
        <xdr:cNvPr id="9" name="8 Grupo"/>
        <xdr:cNvGrpSpPr/>
      </xdr:nvGrpSpPr>
      <xdr:grpSpPr>
        <a:xfrm>
          <a:off x="0" y="137074"/>
          <a:ext cx="5210903" cy="6172850"/>
          <a:chOff x="0" y="137074"/>
          <a:chExt cx="5044648" cy="6536532"/>
        </a:xfrm>
      </xdr:grpSpPr>
      <xdr:pic>
        <xdr:nvPicPr>
          <xdr:cNvPr id="2" name="1 Imagen"/>
          <xdr:cNvPicPr>
            <a:picLocks noChangeAspect="1"/>
          </xdr:cNvPicPr>
        </xdr:nvPicPr>
        <xdr:blipFill>
          <a:blip xmlns:r="http://schemas.openxmlformats.org/officeDocument/2006/relationships" r:embed="rId1" cstate="print"/>
          <a:stretch>
            <a:fillRect/>
          </a:stretch>
        </xdr:blipFill>
        <xdr:spPr>
          <a:xfrm>
            <a:off x="0" y="137074"/>
            <a:ext cx="5044648" cy="6536532"/>
          </a:xfrm>
          <a:prstGeom prst="rect">
            <a:avLst/>
          </a:prstGeom>
        </xdr:spPr>
      </xdr:pic>
      <xdr:sp macro="" textlink="">
        <xdr:nvSpPr>
          <xdr:cNvPr id="3" name="2 Rectángulo"/>
          <xdr:cNvSpPr/>
        </xdr:nvSpPr>
        <xdr:spPr>
          <a:xfrm>
            <a:off x="562842" y="2794890"/>
            <a:ext cx="3833312" cy="77665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800" b="1">
                <a:solidFill>
                  <a:sysClr val="windowText" lastClr="000000"/>
                </a:solidFill>
              </a:rPr>
              <a:t>PLAN OPERATIVO</a:t>
            </a:r>
            <a:r>
              <a:rPr lang="es-ES" sz="1800" b="1" baseline="0">
                <a:solidFill>
                  <a:sysClr val="windowText" lastClr="000000"/>
                </a:solidFill>
              </a:rPr>
              <a:t> </a:t>
            </a:r>
            <a:r>
              <a:rPr lang="es-ES" sz="1800" b="1">
                <a:solidFill>
                  <a:sysClr val="windowText" lastClr="000000"/>
                </a:solidFill>
              </a:rPr>
              <a:t>ANUAL 2020</a:t>
            </a:r>
          </a:p>
        </xdr:txBody>
      </xdr:sp>
      <xdr:sp macro="" textlink="">
        <xdr:nvSpPr>
          <xdr:cNvPr id="4" name="3 Rectángulo"/>
          <xdr:cNvSpPr/>
        </xdr:nvSpPr>
        <xdr:spPr>
          <a:xfrm>
            <a:off x="879232" y="4037135"/>
            <a:ext cx="3465635" cy="77665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200" b="1">
                <a:solidFill>
                  <a:sysClr val="windowText" lastClr="000000"/>
                </a:solidFill>
              </a:rPr>
              <a:t>Preparado</a:t>
            </a:r>
            <a:r>
              <a:rPr lang="es-ES" sz="1200" b="1" baseline="0">
                <a:solidFill>
                  <a:sysClr val="windowText" lastClr="000000"/>
                </a:solidFill>
              </a:rPr>
              <a:t> por:</a:t>
            </a:r>
          </a:p>
          <a:p>
            <a:pPr algn="ctr"/>
            <a:r>
              <a:rPr lang="es-ES" sz="1200" b="1" baseline="0">
                <a:solidFill>
                  <a:sysClr val="windowText" lastClr="000000"/>
                </a:solidFill>
              </a:rPr>
              <a:t>Dirección de Planificación y Desarrollo</a:t>
            </a:r>
            <a:endParaRPr lang="es-ES" sz="1200" b="1">
              <a:solidFill>
                <a:sysClr val="windowText" lastClr="000000"/>
              </a:solidFill>
            </a:endParaRPr>
          </a:p>
        </xdr:txBody>
      </xdr:sp>
    </xdr:grpSp>
    <xdr:clientData/>
  </xdr:twoCellAnchor>
  <xdr:twoCellAnchor>
    <xdr:from>
      <xdr:col>2</xdr:col>
      <xdr:colOff>528205</xdr:colOff>
      <xdr:row>28</xdr:row>
      <xdr:rowOff>17318</xdr:rowOff>
    </xdr:from>
    <xdr:to>
      <xdr:col>4</xdr:col>
      <xdr:colOff>294409</xdr:colOff>
      <xdr:row>30</xdr:row>
      <xdr:rowOff>8659</xdr:rowOff>
    </xdr:to>
    <xdr:sp macro="" textlink="">
      <xdr:nvSpPr>
        <xdr:cNvPr id="7" name="6 Rectángulo"/>
        <xdr:cNvSpPr/>
      </xdr:nvSpPr>
      <xdr:spPr>
        <a:xfrm>
          <a:off x="2052205" y="5351318"/>
          <a:ext cx="1290204" cy="37234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ES" sz="1100"/>
        </a:p>
      </xdr:txBody>
    </xdr:sp>
    <xdr:clientData/>
  </xdr:twoCellAnchor>
  <xdr:twoCellAnchor>
    <xdr:from>
      <xdr:col>2</xdr:col>
      <xdr:colOff>475585</xdr:colOff>
      <xdr:row>27</xdr:row>
      <xdr:rowOff>131217</xdr:rowOff>
    </xdr:from>
    <xdr:to>
      <xdr:col>4</xdr:col>
      <xdr:colOff>50624</xdr:colOff>
      <xdr:row>29</xdr:row>
      <xdr:rowOff>116563</xdr:rowOff>
    </xdr:to>
    <xdr:sp macro="" textlink="">
      <xdr:nvSpPr>
        <xdr:cNvPr id="5" name="4 Rectángulo"/>
        <xdr:cNvSpPr/>
      </xdr:nvSpPr>
      <xdr:spPr>
        <a:xfrm>
          <a:off x="1999585" y="5274717"/>
          <a:ext cx="1099039" cy="36634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200" b="1">
              <a:solidFill>
                <a:sysClr val="windowText" lastClr="000000"/>
              </a:solidFill>
            </a:rPr>
            <a:t>Enero</a:t>
          </a:r>
          <a:r>
            <a:rPr lang="es-ES" sz="1200" b="1" baseline="0">
              <a:solidFill>
                <a:sysClr val="windowText" lastClr="000000"/>
              </a:solidFill>
            </a:rPr>
            <a:t>  2020</a:t>
          </a:r>
          <a:endParaRPr lang="es-ES" sz="1200" b="1">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831849</xdr:colOff>
      <xdr:row>1</xdr:row>
      <xdr:rowOff>131537</xdr:rowOff>
    </xdr:from>
    <xdr:to>
      <xdr:col>9</xdr:col>
      <xdr:colOff>2943225</xdr:colOff>
      <xdr:row>5</xdr:row>
      <xdr:rowOff>407282</xdr:rowOff>
    </xdr:to>
    <xdr:pic>
      <xdr:nvPicPr>
        <xdr:cNvPr id="2" name="Picture 1" descr="https://micm.gob.do/images/headers/logo.png">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090524" y="322037"/>
          <a:ext cx="3578226" cy="130444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603249</xdr:colOff>
      <xdr:row>1</xdr:row>
      <xdr:rowOff>131537</xdr:rowOff>
    </xdr:from>
    <xdr:to>
      <xdr:col>10</xdr:col>
      <xdr:colOff>843311</xdr:colOff>
      <xdr:row>5</xdr:row>
      <xdr:rowOff>407282</xdr:rowOff>
    </xdr:to>
    <xdr:pic>
      <xdr:nvPicPr>
        <xdr:cNvPr id="2" name="Picture 1" descr="https://micm.gob.do/images/headers/logo.png">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966699" y="322037"/>
          <a:ext cx="3821462" cy="130444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557325</xdr:colOff>
      <xdr:row>1</xdr:row>
      <xdr:rowOff>182563</xdr:rowOff>
    </xdr:from>
    <xdr:to>
      <xdr:col>9</xdr:col>
      <xdr:colOff>1614861</xdr:colOff>
      <xdr:row>6</xdr:row>
      <xdr:rowOff>5871</xdr:rowOff>
    </xdr:to>
    <xdr:pic>
      <xdr:nvPicPr>
        <xdr:cNvPr id="2" name="Picture 1" descr="https://micm.gob.do/images/headers/logo.png">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681539" y="373063"/>
          <a:ext cx="3819786" cy="1320094"/>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744990</xdr:colOff>
      <xdr:row>0</xdr:row>
      <xdr:rowOff>146845</xdr:rowOff>
    </xdr:from>
    <xdr:to>
      <xdr:col>10</xdr:col>
      <xdr:colOff>119966</xdr:colOff>
      <xdr:row>5</xdr:row>
      <xdr:rowOff>240053</xdr:rowOff>
    </xdr:to>
    <xdr:pic>
      <xdr:nvPicPr>
        <xdr:cNvPr id="2" name="Picture 1" descr="https://micm.gob.do/images/headers/logo.png">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270365" y="146845"/>
          <a:ext cx="3851726" cy="1312408"/>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963895</xdr:colOff>
      <xdr:row>1</xdr:row>
      <xdr:rowOff>76795</xdr:rowOff>
    </xdr:from>
    <xdr:to>
      <xdr:col>9</xdr:col>
      <xdr:colOff>2252776</xdr:colOff>
      <xdr:row>5</xdr:row>
      <xdr:rowOff>426982</xdr:rowOff>
    </xdr:to>
    <xdr:pic>
      <xdr:nvPicPr>
        <xdr:cNvPr id="2" name="Picture 1" descr="https://micm.gob.do/images/headers/logo.png">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36895" y="267295"/>
          <a:ext cx="4041606" cy="1378887"/>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76200</xdr:colOff>
      <xdr:row>0</xdr:row>
      <xdr:rowOff>173038</xdr:rowOff>
    </xdr:from>
    <xdr:to>
      <xdr:col>9</xdr:col>
      <xdr:colOff>1723856</xdr:colOff>
      <xdr:row>5</xdr:row>
      <xdr:rowOff>234300</xdr:rowOff>
    </xdr:to>
    <xdr:pic>
      <xdr:nvPicPr>
        <xdr:cNvPr id="3" name="Picture 1" descr="https://micm.gob.do/images/headers/logo.png">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994981" y="173038"/>
          <a:ext cx="4076531" cy="1406668"/>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Users\bdeleon\AppData\Local\Microsoft\Windows\Temporary%20Internet%20Files\Content.Outlook\Y7KKY7UA\Hechas\VIZFRE\VIZFRE%20Formulario_de_Registro_y_Creacion_de_Programas%20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ación"/>
      <sheetName val="Ejemplo"/>
      <sheetName val="Datos"/>
      <sheetName val="1-2 MP -VDI"/>
      <sheetName val="1-2 MP -VZFR"/>
      <sheetName val="1-1 Vicem de Comercio Exterior"/>
      <sheetName val="POA 2020 DIRECC SUP Y CONTROL"/>
      <sheetName val="1-3 Matriz de Riesgos"/>
      <sheetName val="1-2 MP -VICOMEX"/>
      <sheetName val="1-3 MR -VICOMEX"/>
      <sheetName val="1-1 Vicem Fomento a las MIPYMES"/>
      <sheetName val="1-1 Fortalecimiento Institucion"/>
    </sheetNames>
    <sheetDataSet>
      <sheetData sheetId="0" refreshError="1"/>
      <sheetData sheetId="1" refreshError="1">
        <row r="19">
          <cell r="D19" t="str">
            <v>0212</v>
          </cell>
        </row>
        <row r="21">
          <cell r="D21" t="str">
            <v>01</v>
          </cell>
        </row>
        <row r="25">
          <cell r="D25" t="str">
            <v>0001</v>
          </cell>
        </row>
      </sheetData>
      <sheetData sheetId="2" refreshError="1"/>
      <sheetData sheetId="3">
        <row r="19">
          <cell r="D19">
            <v>0</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view="pageBreakPreview" zoomScale="110" zoomScaleNormal="100" zoomScaleSheetLayoutView="110" zoomScalePageLayoutView="50" workbookViewId="0">
      <selection activeCell="I20" sqref="I20"/>
    </sheetView>
  </sheetViews>
  <sheetFormatPr baseColWidth="10" defaultRowHeight="14.4" x14ac:dyDescent="0.3"/>
  <sheetData/>
  <pageMargins left="0.70866141732283472" right="0.70866141732283472" top="0.74803149606299213" bottom="0.74803149606299213" header="0.31496062992125984" footer="0.31496062992125984"/>
  <pageSetup paperSize="9" scale="110"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296"/>
  <sheetViews>
    <sheetView showGridLines="0" zoomScale="90" zoomScaleNormal="90" workbookViewId="0">
      <selection activeCell="A9" sqref="A9:AD9"/>
    </sheetView>
  </sheetViews>
  <sheetFormatPr baseColWidth="10" defaultColWidth="11.44140625" defaultRowHeight="14.4" x14ac:dyDescent="0.3"/>
  <cols>
    <col min="1" max="1" width="27.5546875" style="4" customWidth="1"/>
    <col min="2" max="3" width="18.33203125" style="4" customWidth="1"/>
    <col min="4" max="4" width="21.44140625" style="4" customWidth="1"/>
    <col min="5" max="5" width="13.6640625" style="4" customWidth="1"/>
    <col min="6" max="6" width="34.44140625" style="4" customWidth="1"/>
    <col min="7" max="7" width="30.88671875" style="4" customWidth="1"/>
    <col min="8" max="8" width="19.33203125" style="4" customWidth="1"/>
    <col min="9" max="9" width="22" style="4" customWidth="1"/>
    <col min="10" max="11" width="45.109375" style="4" customWidth="1"/>
    <col min="12" max="12" width="22.109375" style="4" customWidth="1"/>
    <col min="13" max="13" width="22.44140625" style="4" customWidth="1"/>
    <col min="14" max="25" width="3.33203125" style="4" customWidth="1"/>
    <col min="26" max="26" width="19.109375" style="4" customWidth="1"/>
    <col min="27" max="30" width="11.44140625" style="4" customWidth="1"/>
    <col min="31" max="16384" width="11.44140625" style="4"/>
  </cols>
  <sheetData>
    <row r="1" spans="1:30" x14ac:dyDescent="0.3">
      <c r="A1" s="1"/>
      <c r="B1" s="1"/>
      <c r="C1" s="1"/>
      <c r="D1" s="2"/>
      <c r="E1" s="3"/>
      <c r="F1" s="3"/>
      <c r="G1" s="1"/>
      <c r="H1" s="1"/>
      <c r="I1" s="1"/>
      <c r="J1" s="1"/>
      <c r="K1" s="1"/>
      <c r="L1" s="1"/>
      <c r="M1" s="1"/>
      <c r="N1" s="3"/>
      <c r="O1" s="3"/>
      <c r="P1" s="3"/>
      <c r="Q1" s="3"/>
      <c r="R1" s="3"/>
      <c r="S1" s="3"/>
      <c r="T1" s="3"/>
      <c r="U1" s="3"/>
      <c r="V1" s="3"/>
      <c r="W1" s="3"/>
      <c r="X1" s="3"/>
      <c r="Y1" s="3"/>
      <c r="Z1" s="1"/>
      <c r="AA1" s="1"/>
      <c r="AB1" s="1"/>
      <c r="AC1" s="1"/>
      <c r="AD1" s="1"/>
    </row>
    <row r="2" spans="1:30" x14ac:dyDescent="0.3">
      <c r="A2" s="1"/>
      <c r="B2" s="1"/>
      <c r="C2" s="1"/>
      <c r="D2" s="2"/>
      <c r="E2" s="3"/>
      <c r="F2" s="3"/>
      <c r="G2" s="1"/>
      <c r="H2" s="1"/>
      <c r="I2" s="1"/>
      <c r="J2" s="1"/>
      <c r="K2" s="1"/>
      <c r="L2" s="1"/>
      <c r="M2" s="1"/>
      <c r="N2" s="3"/>
      <c r="O2" s="3"/>
      <c r="P2" s="3"/>
      <c r="Q2" s="3"/>
      <c r="R2" s="3"/>
      <c r="S2" s="3"/>
      <c r="T2" s="3"/>
      <c r="U2" s="3"/>
      <c r="V2" s="3"/>
      <c r="W2" s="3"/>
      <c r="X2" s="3"/>
      <c r="Y2" s="3"/>
      <c r="Z2" s="1"/>
      <c r="AA2" s="1"/>
      <c r="AB2" s="1"/>
      <c r="AC2" s="1"/>
      <c r="AD2" s="1"/>
    </row>
    <row r="3" spans="1:30" x14ac:dyDescent="0.3">
      <c r="A3" s="1"/>
      <c r="B3" s="1"/>
      <c r="C3" s="1"/>
      <c r="D3" s="2"/>
      <c r="E3" s="3"/>
      <c r="F3" s="3"/>
      <c r="G3" s="1"/>
      <c r="H3" s="1"/>
      <c r="I3" s="1"/>
      <c r="J3" s="1"/>
      <c r="K3" s="1"/>
      <c r="L3" s="1"/>
      <c r="M3" s="1"/>
      <c r="N3" s="3"/>
      <c r="O3" s="3"/>
      <c r="P3" s="3"/>
      <c r="Q3" s="3"/>
      <c r="R3" s="3"/>
      <c r="S3" s="3"/>
      <c r="T3" s="3"/>
      <c r="U3" s="3"/>
      <c r="V3" s="3"/>
      <c r="W3" s="3"/>
      <c r="X3" s="3"/>
      <c r="Y3" s="3"/>
      <c r="Z3" s="1"/>
      <c r="AA3" s="1"/>
      <c r="AB3" s="1"/>
      <c r="AC3" s="1"/>
      <c r="AD3" s="1"/>
    </row>
    <row r="4" spans="1:30" x14ac:dyDescent="0.3">
      <c r="A4" s="1"/>
      <c r="B4" s="1"/>
      <c r="C4" s="1"/>
      <c r="D4" s="2"/>
      <c r="E4" s="3"/>
      <c r="F4" s="3"/>
      <c r="G4" s="1"/>
      <c r="H4" s="1"/>
      <c r="I4" s="1"/>
      <c r="J4" s="1"/>
      <c r="K4" s="1"/>
      <c r="L4" s="1"/>
      <c r="M4" s="1"/>
      <c r="N4" s="3"/>
      <c r="O4" s="3"/>
      <c r="P4" s="3"/>
      <c r="Q4" s="3"/>
      <c r="R4" s="3"/>
      <c r="S4" s="3"/>
      <c r="T4" s="3"/>
      <c r="U4" s="3"/>
      <c r="V4" s="3"/>
      <c r="W4" s="3"/>
      <c r="X4" s="3"/>
      <c r="Y4" s="3"/>
      <c r="Z4" s="1"/>
      <c r="AA4" s="1"/>
      <c r="AB4" s="1"/>
      <c r="AC4" s="1"/>
      <c r="AD4" s="1"/>
    </row>
    <row r="5" spans="1:30" ht="36" customHeight="1" x14ac:dyDescent="0.3">
      <c r="A5" s="215"/>
      <c r="B5" s="215"/>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row>
    <row r="6" spans="1:30" ht="36" customHeight="1" x14ac:dyDescent="0.3">
      <c r="A6" s="107"/>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row>
    <row r="7" spans="1:30" ht="30" customHeight="1" x14ac:dyDescent="0.3">
      <c r="A7" s="216" t="s">
        <v>0</v>
      </c>
      <c r="B7" s="216"/>
      <c r="C7" s="216"/>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row>
    <row r="8" spans="1:30" ht="30" customHeight="1" x14ac:dyDescent="0.3">
      <c r="A8" s="216" t="s">
        <v>1</v>
      </c>
      <c r="B8" s="216"/>
      <c r="C8" s="216"/>
      <c r="D8" s="216"/>
      <c r="E8" s="216"/>
      <c r="F8" s="216"/>
      <c r="G8" s="216"/>
      <c r="H8" s="216"/>
      <c r="I8" s="216"/>
      <c r="J8" s="216"/>
      <c r="K8" s="216"/>
      <c r="L8" s="216"/>
      <c r="M8" s="216"/>
      <c r="N8" s="216"/>
      <c r="O8" s="216"/>
      <c r="P8" s="216"/>
      <c r="Q8" s="216"/>
      <c r="R8" s="216"/>
      <c r="S8" s="216"/>
      <c r="T8" s="216"/>
      <c r="U8" s="216"/>
      <c r="V8" s="216"/>
      <c r="W8" s="216"/>
      <c r="X8" s="216"/>
      <c r="Y8" s="216"/>
      <c r="Z8" s="216"/>
      <c r="AA8" s="216"/>
      <c r="AB8" s="216"/>
      <c r="AC8" s="216"/>
      <c r="AD8" s="216"/>
    </row>
    <row r="9" spans="1:30" ht="21" x14ac:dyDescent="0.3">
      <c r="A9" s="215"/>
      <c r="B9" s="215"/>
      <c r="C9" s="215"/>
      <c r="D9" s="215"/>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row>
    <row r="10" spans="1:30" x14ac:dyDescent="0.3">
      <c r="A10" s="1"/>
      <c r="B10" s="1"/>
      <c r="C10" s="1"/>
      <c r="D10" s="2"/>
      <c r="E10" s="3"/>
      <c r="F10" s="3"/>
      <c r="G10" s="1"/>
      <c r="H10" s="1"/>
      <c r="I10" s="5"/>
      <c r="J10" s="5"/>
      <c r="K10" s="6"/>
      <c r="L10" s="5"/>
      <c r="M10" s="5"/>
      <c r="N10" s="5"/>
      <c r="O10" s="5"/>
      <c r="P10" s="5"/>
      <c r="Q10" s="5"/>
      <c r="R10" s="5"/>
      <c r="S10" s="5"/>
      <c r="T10" s="5"/>
      <c r="U10" s="5"/>
      <c r="V10" s="5"/>
      <c r="W10" s="5"/>
      <c r="X10" s="5"/>
      <c r="Y10" s="5"/>
      <c r="Z10" s="5"/>
      <c r="AA10" s="5"/>
      <c r="AB10" s="5"/>
      <c r="AC10" s="5"/>
      <c r="AD10" s="5"/>
    </row>
    <row r="11" spans="1:30" ht="24.75" customHeight="1" x14ac:dyDescent="0.3">
      <c r="A11" s="132" t="s">
        <v>2</v>
      </c>
      <c r="B11" s="217" t="s">
        <v>3</v>
      </c>
      <c r="C11" s="217"/>
      <c r="D11" s="217"/>
      <c r="E11" s="217"/>
      <c r="F11" s="217"/>
      <c r="G11" s="217"/>
      <c r="N11" s="5"/>
      <c r="O11" s="5"/>
      <c r="P11" s="5"/>
      <c r="Q11" s="5"/>
      <c r="R11" s="5"/>
      <c r="S11" s="5"/>
      <c r="T11" s="5"/>
      <c r="U11" s="5"/>
      <c r="V11" s="5"/>
      <c r="W11" s="5"/>
      <c r="X11" s="5"/>
      <c r="Y11" s="5"/>
      <c r="Z11" s="5"/>
      <c r="AA11" s="5"/>
      <c r="AB11" s="5"/>
      <c r="AC11" s="5"/>
      <c r="AD11" s="5"/>
    </row>
    <row r="12" spans="1:30" ht="31.5" customHeight="1" x14ac:dyDescent="0.3">
      <c r="A12" s="132" t="s">
        <v>4</v>
      </c>
      <c r="B12" s="217" t="s">
        <v>5</v>
      </c>
      <c r="C12" s="217"/>
      <c r="D12" s="217"/>
      <c r="E12" s="217"/>
      <c r="F12" s="217"/>
      <c r="G12" s="217"/>
      <c r="N12" s="5"/>
      <c r="O12" s="5"/>
      <c r="P12" s="5"/>
      <c r="Q12" s="5"/>
      <c r="R12" s="5"/>
      <c r="S12" s="5"/>
      <c r="T12" s="5"/>
      <c r="U12" s="5"/>
      <c r="V12" s="5"/>
      <c r="W12" s="5"/>
      <c r="X12" s="5"/>
      <c r="Y12" s="5"/>
      <c r="Z12" s="5"/>
      <c r="AA12" s="5"/>
      <c r="AB12" s="5"/>
      <c r="AC12" s="5"/>
      <c r="AD12" s="5"/>
    </row>
    <row r="13" spans="1:30" ht="31.5" customHeight="1" x14ac:dyDescent="0.3">
      <c r="A13" s="105" t="s">
        <v>686</v>
      </c>
      <c r="B13" s="192">
        <v>118321687</v>
      </c>
      <c r="C13" s="193"/>
      <c r="D13" s="193"/>
      <c r="E13" s="193"/>
      <c r="F13" s="193"/>
      <c r="G13" s="194"/>
      <c r="N13" s="5"/>
      <c r="O13" s="5"/>
      <c r="P13" s="5"/>
      <c r="Q13" s="5"/>
      <c r="R13" s="5"/>
      <c r="S13" s="5"/>
      <c r="T13" s="5"/>
      <c r="U13" s="5"/>
      <c r="V13" s="5"/>
      <c r="W13" s="5"/>
      <c r="X13" s="5"/>
      <c r="Y13" s="5"/>
      <c r="Z13" s="5"/>
      <c r="AA13" s="5"/>
      <c r="AB13" s="5"/>
      <c r="AC13" s="5"/>
      <c r="AD13" s="5"/>
    </row>
    <row r="14" spans="1:30" ht="42" customHeight="1" x14ac:dyDescent="0.3">
      <c r="A14" s="105" t="s">
        <v>645</v>
      </c>
      <c r="B14" s="192">
        <f>+Z19+Z24+Z29++Z34+Z38+Z42</f>
        <v>4628684</v>
      </c>
      <c r="C14" s="193"/>
      <c r="D14" s="193"/>
      <c r="E14" s="193"/>
      <c r="F14" s="193"/>
      <c r="G14" s="194"/>
      <c r="N14" s="5"/>
      <c r="O14" s="5"/>
      <c r="P14" s="5"/>
      <c r="Q14" s="5"/>
      <c r="R14" s="5"/>
      <c r="S14" s="5"/>
      <c r="T14" s="5"/>
      <c r="U14" s="5"/>
      <c r="V14" s="5"/>
      <c r="W14" s="5"/>
      <c r="X14" s="5"/>
      <c r="Y14" s="5"/>
      <c r="Z14" s="5"/>
      <c r="AA14" s="5"/>
      <c r="AB14" s="5"/>
      <c r="AC14" s="5"/>
      <c r="AD14" s="5"/>
    </row>
    <row r="15" spans="1:30" x14ac:dyDescent="0.3">
      <c r="A15" s="108">
        <v>1</v>
      </c>
      <c r="B15" s="108">
        <v>2</v>
      </c>
      <c r="C15" s="108">
        <v>3</v>
      </c>
      <c r="D15" s="108">
        <v>4</v>
      </c>
      <c r="E15" s="108">
        <v>5</v>
      </c>
      <c r="F15" s="108">
        <v>6</v>
      </c>
      <c r="G15" s="108">
        <v>7</v>
      </c>
      <c r="H15" s="108">
        <v>8</v>
      </c>
      <c r="I15" s="108">
        <v>9</v>
      </c>
      <c r="J15" s="108">
        <v>10</v>
      </c>
      <c r="K15" s="108">
        <v>11</v>
      </c>
      <c r="L15" s="108">
        <v>12</v>
      </c>
      <c r="M15" s="108">
        <v>13</v>
      </c>
      <c r="N15" s="213">
        <v>14</v>
      </c>
      <c r="O15" s="213"/>
      <c r="P15" s="213"/>
      <c r="Q15" s="213"/>
      <c r="R15" s="213"/>
      <c r="S15" s="213"/>
      <c r="T15" s="213"/>
      <c r="U15" s="213"/>
      <c r="V15" s="213"/>
      <c r="W15" s="213"/>
      <c r="X15" s="213"/>
      <c r="Y15" s="213"/>
      <c r="Z15" s="108">
        <v>15</v>
      </c>
      <c r="AA15" s="213">
        <v>16</v>
      </c>
      <c r="AB15" s="213"/>
      <c r="AC15" s="213"/>
      <c r="AD15" s="213"/>
    </row>
    <row r="16" spans="1:30" ht="15" customHeight="1" x14ac:dyDescent="0.3">
      <c r="A16" s="214" t="s">
        <v>6</v>
      </c>
      <c r="B16" s="214"/>
      <c r="C16" s="211" t="s">
        <v>7</v>
      </c>
      <c r="D16" s="211" t="s">
        <v>8</v>
      </c>
      <c r="E16" s="211" t="s">
        <v>9</v>
      </c>
      <c r="F16" s="211" t="s">
        <v>10</v>
      </c>
      <c r="G16" s="211" t="s">
        <v>11</v>
      </c>
      <c r="H16" s="211" t="s">
        <v>12</v>
      </c>
      <c r="I16" s="211" t="s">
        <v>13</v>
      </c>
      <c r="J16" s="211" t="s">
        <v>14</v>
      </c>
      <c r="K16" s="211" t="s">
        <v>15</v>
      </c>
      <c r="L16" s="211" t="s">
        <v>16</v>
      </c>
      <c r="M16" s="211" t="s">
        <v>17</v>
      </c>
      <c r="N16" s="211" t="s">
        <v>18</v>
      </c>
      <c r="O16" s="211"/>
      <c r="P16" s="211"/>
      <c r="Q16" s="211"/>
      <c r="R16" s="211"/>
      <c r="S16" s="211"/>
      <c r="T16" s="211"/>
      <c r="U16" s="211"/>
      <c r="V16" s="211"/>
      <c r="W16" s="211"/>
      <c r="X16" s="211"/>
      <c r="Y16" s="211"/>
      <c r="Z16" s="211" t="s">
        <v>1324</v>
      </c>
      <c r="AA16" s="211" t="s">
        <v>20</v>
      </c>
      <c r="AB16" s="211"/>
      <c r="AC16" s="211"/>
      <c r="AD16" s="211"/>
    </row>
    <row r="17" spans="1:30" ht="15" customHeight="1" x14ac:dyDescent="0.3">
      <c r="A17" s="211" t="s">
        <v>21</v>
      </c>
      <c r="B17" s="211" t="s">
        <v>22</v>
      </c>
      <c r="C17" s="211"/>
      <c r="D17" s="211"/>
      <c r="E17" s="211"/>
      <c r="F17" s="211"/>
      <c r="G17" s="211"/>
      <c r="H17" s="211"/>
      <c r="I17" s="211"/>
      <c r="J17" s="211"/>
      <c r="K17" s="211"/>
      <c r="L17" s="211"/>
      <c r="M17" s="211"/>
      <c r="N17" s="212" t="s">
        <v>23</v>
      </c>
      <c r="O17" s="212"/>
      <c r="P17" s="212"/>
      <c r="Q17" s="212" t="s">
        <v>24</v>
      </c>
      <c r="R17" s="212"/>
      <c r="S17" s="212"/>
      <c r="T17" s="212" t="s">
        <v>25</v>
      </c>
      <c r="U17" s="212"/>
      <c r="V17" s="212"/>
      <c r="W17" s="212" t="s">
        <v>26</v>
      </c>
      <c r="X17" s="212"/>
      <c r="Y17" s="212"/>
      <c r="Z17" s="211"/>
      <c r="AA17" s="111" t="s">
        <v>23</v>
      </c>
      <c r="AB17" s="111" t="s">
        <v>24</v>
      </c>
      <c r="AC17" s="111" t="s">
        <v>25</v>
      </c>
      <c r="AD17" s="111" t="s">
        <v>26</v>
      </c>
    </row>
    <row r="18" spans="1:30" ht="15" customHeight="1" x14ac:dyDescent="0.3">
      <c r="A18" s="211"/>
      <c r="B18" s="211"/>
      <c r="C18" s="211"/>
      <c r="D18" s="211"/>
      <c r="E18" s="211"/>
      <c r="F18" s="211"/>
      <c r="G18" s="211"/>
      <c r="H18" s="211"/>
      <c r="I18" s="211"/>
      <c r="J18" s="211"/>
      <c r="K18" s="211"/>
      <c r="L18" s="211"/>
      <c r="M18" s="211"/>
      <c r="N18" s="106" t="s">
        <v>27</v>
      </c>
      <c r="O18" s="106" t="s">
        <v>28</v>
      </c>
      <c r="P18" s="106" t="s">
        <v>29</v>
      </c>
      <c r="Q18" s="106" t="s">
        <v>30</v>
      </c>
      <c r="R18" s="106" t="s">
        <v>29</v>
      </c>
      <c r="S18" s="106" t="s">
        <v>31</v>
      </c>
      <c r="T18" s="106" t="s">
        <v>31</v>
      </c>
      <c r="U18" s="106" t="s">
        <v>30</v>
      </c>
      <c r="V18" s="106" t="s">
        <v>32</v>
      </c>
      <c r="W18" s="106" t="s">
        <v>33</v>
      </c>
      <c r="X18" s="106" t="s">
        <v>34</v>
      </c>
      <c r="Y18" s="106" t="s">
        <v>35</v>
      </c>
      <c r="Z18" s="211"/>
      <c r="AA18" s="7" t="s">
        <v>36</v>
      </c>
      <c r="AB18" s="7" t="s">
        <v>37</v>
      </c>
      <c r="AC18" s="7" t="s">
        <v>38</v>
      </c>
      <c r="AD18" s="7" t="s">
        <v>39</v>
      </c>
    </row>
    <row r="19" spans="1:30" s="11" customFormat="1" ht="30" customHeight="1" x14ac:dyDescent="0.3">
      <c r="A19" s="199" t="s">
        <v>40</v>
      </c>
      <c r="B19" s="205" t="s">
        <v>41</v>
      </c>
      <c r="C19" s="199" t="s">
        <v>42</v>
      </c>
      <c r="D19" s="199" t="s">
        <v>43</v>
      </c>
      <c r="E19" s="199" t="s">
        <v>44</v>
      </c>
      <c r="F19" s="199" t="s">
        <v>45</v>
      </c>
      <c r="G19" s="199" t="s">
        <v>46</v>
      </c>
      <c r="H19" s="200">
        <v>26</v>
      </c>
      <c r="I19" s="199" t="s">
        <v>47</v>
      </c>
      <c r="J19" s="209" t="s">
        <v>48</v>
      </c>
      <c r="K19" s="8" t="s">
        <v>49</v>
      </c>
      <c r="L19" s="199" t="s">
        <v>50</v>
      </c>
      <c r="M19" s="201" t="s">
        <v>51</v>
      </c>
      <c r="N19" s="9"/>
      <c r="O19" s="10"/>
      <c r="P19" s="10"/>
      <c r="Q19" s="10"/>
      <c r="R19" s="10"/>
      <c r="S19" s="10"/>
      <c r="T19" s="9"/>
      <c r="U19" s="10"/>
      <c r="V19" s="10"/>
      <c r="W19" s="9"/>
      <c r="X19" s="10"/>
      <c r="Y19" s="10"/>
      <c r="Z19" s="195">
        <v>0</v>
      </c>
      <c r="AA19" s="200">
        <v>7</v>
      </c>
      <c r="AB19" s="208"/>
      <c r="AC19" s="200">
        <v>10</v>
      </c>
      <c r="AD19" s="200">
        <v>9</v>
      </c>
    </row>
    <row r="20" spans="1:30" s="11" customFormat="1" ht="30" customHeight="1" x14ac:dyDescent="0.3">
      <c r="A20" s="199"/>
      <c r="B20" s="205"/>
      <c r="C20" s="199"/>
      <c r="D20" s="199"/>
      <c r="E20" s="199"/>
      <c r="F20" s="199"/>
      <c r="G20" s="199"/>
      <c r="H20" s="200"/>
      <c r="I20" s="199"/>
      <c r="J20" s="209"/>
      <c r="K20" s="8" t="s">
        <v>52</v>
      </c>
      <c r="L20" s="199"/>
      <c r="M20" s="201"/>
      <c r="N20" s="9"/>
      <c r="O20" s="10"/>
      <c r="P20" s="10"/>
      <c r="Q20" s="10"/>
      <c r="R20" s="10"/>
      <c r="S20" s="10"/>
      <c r="T20" s="9"/>
      <c r="U20" s="10"/>
      <c r="V20" s="10"/>
      <c r="W20" s="9"/>
      <c r="X20" s="10"/>
      <c r="Y20" s="10"/>
      <c r="Z20" s="195"/>
      <c r="AA20" s="200"/>
      <c r="AB20" s="208"/>
      <c r="AC20" s="200"/>
      <c r="AD20" s="200"/>
    </row>
    <row r="21" spans="1:30" s="11" customFormat="1" ht="30" customHeight="1" x14ac:dyDescent="0.3">
      <c r="A21" s="199"/>
      <c r="B21" s="205"/>
      <c r="C21" s="199"/>
      <c r="D21" s="199"/>
      <c r="E21" s="199"/>
      <c r="F21" s="199"/>
      <c r="G21" s="199" t="s">
        <v>53</v>
      </c>
      <c r="H21" s="200">
        <v>26</v>
      </c>
      <c r="I21" s="199"/>
      <c r="J21" s="209"/>
      <c r="K21" s="8" t="s">
        <v>54</v>
      </c>
      <c r="L21" s="199"/>
      <c r="M21" s="201"/>
      <c r="N21" s="10"/>
      <c r="O21" s="9"/>
      <c r="P21" s="10"/>
      <c r="Q21" s="10"/>
      <c r="R21" s="10"/>
      <c r="S21" s="10"/>
      <c r="T21" s="10"/>
      <c r="U21" s="9"/>
      <c r="V21" s="10"/>
      <c r="W21" s="10"/>
      <c r="X21" s="9"/>
      <c r="Y21" s="10"/>
      <c r="Z21" s="195"/>
      <c r="AA21" s="200">
        <v>7</v>
      </c>
      <c r="AB21" s="208"/>
      <c r="AC21" s="200">
        <v>10</v>
      </c>
      <c r="AD21" s="200">
        <v>9</v>
      </c>
    </row>
    <row r="22" spans="1:30" s="11" customFormat="1" ht="30" customHeight="1" x14ac:dyDescent="0.3">
      <c r="A22" s="199"/>
      <c r="B22" s="205"/>
      <c r="C22" s="199"/>
      <c r="D22" s="199"/>
      <c r="E22" s="199"/>
      <c r="F22" s="199"/>
      <c r="G22" s="199"/>
      <c r="H22" s="200"/>
      <c r="I22" s="199"/>
      <c r="J22" s="209"/>
      <c r="K22" s="8" t="s">
        <v>55</v>
      </c>
      <c r="L22" s="199"/>
      <c r="M22" s="201"/>
      <c r="N22" s="10"/>
      <c r="O22" s="9"/>
      <c r="P22" s="10"/>
      <c r="Q22" s="10"/>
      <c r="R22" s="10"/>
      <c r="S22" s="10"/>
      <c r="T22" s="10"/>
      <c r="U22" s="9"/>
      <c r="V22" s="10"/>
      <c r="W22" s="10"/>
      <c r="X22" s="9"/>
      <c r="Y22" s="10"/>
      <c r="Z22" s="195"/>
      <c r="AA22" s="200"/>
      <c r="AB22" s="208"/>
      <c r="AC22" s="200"/>
      <c r="AD22" s="200"/>
    </row>
    <row r="23" spans="1:30" s="11" customFormat="1" ht="30" customHeight="1" x14ac:dyDescent="0.3">
      <c r="A23" s="199"/>
      <c r="B23" s="205"/>
      <c r="C23" s="199"/>
      <c r="D23" s="199"/>
      <c r="E23" s="199"/>
      <c r="F23" s="199"/>
      <c r="G23" s="199"/>
      <c r="H23" s="200"/>
      <c r="I23" s="199"/>
      <c r="J23" s="209"/>
      <c r="K23" s="8" t="s">
        <v>56</v>
      </c>
      <c r="L23" s="199"/>
      <c r="M23" s="201"/>
      <c r="N23" s="10"/>
      <c r="O23" s="10"/>
      <c r="P23" s="9"/>
      <c r="Q23" s="10"/>
      <c r="R23" s="10"/>
      <c r="S23" s="10"/>
      <c r="T23" s="10"/>
      <c r="U23" s="10"/>
      <c r="V23" s="9"/>
      <c r="W23" s="10"/>
      <c r="X23" s="10"/>
      <c r="Y23" s="9"/>
      <c r="Z23" s="195"/>
      <c r="AA23" s="200"/>
      <c r="AB23" s="208"/>
      <c r="AC23" s="200"/>
      <c r="AD23" s="200"/>
    </row>
    <row r="24" spans="1:30" s="11" customFormat="1" ht="30" customHeight="1" x14ac:dyDescent="0.3">
      <c r="A24" s="199"/>
      <c r="B24" s="205" t="s">
        <v>57</v>
      </c>
      <c r="C24" s="199"/>
      <c r="D24" s="206" t="s">
        <v>58</v>
      </c>
      <c r="E24" s="199" t="s">
        <v>44</v>
      </c>
      <c r="F24" s="206" t="s">
        <v>59</v>
      </c>
      <c r="G24" s="199" t="s">
        <v>60</v>
      </c>
      <c r="H24" s="201">
        <v>4</v>
      </c>
      <c r="I24" s="199" t="s">
        <v>61</v>
      </c>
      <c r="J24" s="207" t="s">
        <v>62</v>
      </c>
      <c r="K24" s="8" t="s">
        <v>63</v>
      </c>
      <c r="L24" s="199" t="s">
        <v>50</v>
      </c>
      <c r="M24" s="201" t="s">
        <v>64</v>
      </c>
      <c r="N24" s="9"/>
      <c r="O24" s="10"/>
      <c r="P24" s="10"/>
      <c r="Q24" s="9"/>
      <c r="R24" s="10"/>
      <c r="S24" s="10"/>
      <c r="T24" s="9"/>
      <c r="U24" s="10"/>
      <c r="V24" s="10"/>
      <c r="W24" s="9"/>
      <c r="X24" s="10"/>
      <c r="Y24" s="10"/>
      <c r="Z24" s="203">
        <v>1233439</v>
      </c>
      <c r="AA24" s="201">
        <v>1</v>
      </c>
      <c r="AB24" s="201">
        <v>1</v>
      </c>
      <c r="AC24" s="201">
        <v>1</v>
      </c>
      <c r="AD24" s="201">
        <v>1</v>
      </c>
    </row>
    <row r="25" spans="1:30" s="11" customFormat="1" ht="30" customHeight="1" x14ac:dyDescent="0.3">
      <c r="A25" s="199"/>
      <c r="B25" s="205"/>
      <c r="C25" s="199"/>
      <c r="D25" s="206"/>
      <c r="E25" s="199"/>
      <c r="F25" s="206"/>
      <c r="G25" s="199"/>
      <c r="H25" s="201"/>
      <c r="I25" s="199"/>
      <c r="J25" s="207"/>
      <c r="K25" s="8" t="s">
        <v>65</v>
      </c>
      <c r="L25" s="199"/>
      <c r="M25" s="201"/>
      <c r="N25" s="9"/>
      <c r="O25" s="10"/>
      <c r="P25" s="10"/>
      <c r="Q25" s="9"/>
      <c r="R25" s="10"/>
      <c r="S25" s="10"/>
      <c r="T25" s="9"/>
      <c r="U25" s="10"/>
      <c r="V25" s="10"/>
      <c r="W25" s="9"/>
      <c r="X25" s="10"/>
      <c r="Y25" s="10"/>
      <c r="Z25" s="203"/>
      <c r="AA25" s="201"/>
      <c r="AB25" s="201"/>
      <c r="AC25" s="201"/>
      <c r="AD25" s="201"/>
    </row>
    <row r="26" spans="1:30" s="11" customFormat="1" ht="30" customHeight="1" x14ac:dyDescent="0.3">
      <c r="A26" s="199"/>
      <c r="B26" s="205"/>
      <c r="C26" s="199"/>
      <c r="D26" s="206"/>
      <c r="E26" s="199"/>
      <c r="F26" s="206"/>
      <c r="G26" s="199"/>
      <c r="H26" s="201"/>
      <c r="I26" s="199"/>
      <c r="J26" s="207"/>
      <c r="K26" s="8" t="s">
        <v>66</v>
      </c>
      <c r="L26" s="199"/>
      <c r="M26" s="201"/>
      <c r="N26" s="10"/>
      <c r="O26" s="9"/>
      <c r="P26" s="10"/>
      <c r="Q26" s="10"/>
      <c r="R26" s="9"/>
      <c r="S26" s="10"/>
      <c r="T26" s="10"/>
      <c r="U26" s="9"/>
      <c r="V26" s="10"/>
      <c r="W26" s="10"/>
      <c r="X26" s="9"/>
      <c r="Y26" s="10"/>
      <c r="Z26" s="203"/>
      <c r="AA26" s="201"/>
      <c r="AB26" s="201"/>
      <c r="AC26" s="201"/>
      <c r="AD26" s="201"/>
    </row>
    <row r="27" spans="1:30" s="11" customFormat="1" ht="30" customHeight="1" x14ac:dyDescent="0.3">
      <c r="A27" s="199"/>
      <c r="B27" s="205"/>
      <c r="C27" s="199"/>
      <c r="D27" s="206"/>
      <c r="E27" s="199"/>
      <c r="F27" s="206"/>
      <c r="G27" s="199"/>
      <c r="H27" s="201"/>
      <c r="I27" s="199"/>
      <c r="J27" s="207"/>
      <c r="K27" s="8" t="s">
        <v>67</v>
      </c>
      <c r="L27" s="199"/>
      <c r="M27" s="201"/>
      <c r="N27" s="10"/>
      <c r="O27" s="9"/>
      <c r="P27" s="10"/>
      <c r="Q27" s="10"/>
      <c r="R27" s="9"/>
      <c r="S27" s="10"/>
      <c r="T27" s="10"/>
      <c r="U27" s="9"/>
      <c r="V27" s="10"/>
      <c r="W27" s="10"/>
      <c r="X27" s="9"/>
      <c r="Y27" s="10"/>
      <c r="Z27" s="203"/>
      <c r="AA27" s="201"/>
      <c r="AB27" s="201"/>
      <c r="AC27" s="201"/>
      <c r="AD27" s="201"/>
    </row>
    <row r="28" spans="1:30" s="11" customFormat="1" ht="30" customHeight="1" x14ac:dyDescent="0.3">
      <c r="A28" s="199"/>
      <c r="B28" s="205"/>
      <c r="C28" s="199"/>
      <c r="D28" s="206"/>
      <c r="E28" s="199"/>
      <c r="F28" s="206"/>
      <c r="G28" s="199"/>
      <c r="H28" s="201"/>
      <c r="I28" s="199"/>
      <c r="J28" s="207"/>
      <c r="K28" s="8" t="s">
        <v>68</v>
      </c>
      <c r="L28" s="199"/>
      <c r="M28" s="201"/>
      <c r="N28" s="10"/>
      <c r="O28" s="10"/>
      <c r="P28" s="9"/>
      <c r="Q28" s="10"/>
      <c r="R28" s="10"/>
      <c r="S28" s="9"/>
      <c r="T28" s="10"/>
      <c r="U28" s="10"/>
      <c r="V28" s="9"/>
      <c r="W28" s="10"/>
      <c r="X28" s="9"/>
      <c r="Y28" s="10"/>
      <c r="Z28" s="203"/>
      <c r="AA28" s="201"/>
      <c r="AB28" s="201"/>
      <c r="AC28" s="201"/>
      <c r="AD28" s="201"/>
    </row>
    <row r="29" spans="1:30" s="11" customFormat="1" ht="30" customHeight="1" x14ac:dyDescent="0.3">
      <c r="A29" s="199"/>
      <c r="B29" s="199" t="s">
        <v>69</v>
      </c>
      <c r="C29" s="199"/>
      <c r="D29" s="210" t="s">
        <v>70</v>
      </c>
      <c r="E29" s="199" t="s">
        <v>44</v>
      </c>
      <c r="F29" s="210" t="s">
        <v>71</v>
      </c>
      <c r="G29" s="204" t="s">
        <v>72</v>
      </c>
      <c r="H29" s="200">
        <v>4</v>
      </c>
      <c r="I29" s="199" t="s">
        <v>73</v>
      </c>
      <c r="J29" s="199" t="s">
        <v>74</v>
      </c>
      <c r="K29" s="8" t="s">
        <v>49</v>
      </c>
      <c r="L29" s="199" t="s">
        <v>50</v>
      </c>
      <c r="M29" s="201" t="s">
        <v>75</v>
      </c>
      <c r="N29" s="9"/>
      <c r="O29" s="10"/>
      <c r="P29" s="10"/>
      <c r="Q29" s="9"/>
      <c r="R29" s="10"/>
      <c r="S29" s="10"/>
      <c r="T29" s="9"/>
      <c r="U29" s="10"/>
      <c r="V29" s="10"/>
      <c r="W29" s="9"/>
      <c r="X29" s="10"/>
      <c r="Y29" s="10"/>
      <c r="Z29" s="203">
        <v>767679</v>
      </c>
      <c r="AA29" s="200">
        <v>1</v>
      </c>
      <c r="AB29" s="200">
        <v>1</v>
      </c>
      <c r="AC29" s="200">
        <v>1</v>
      </c>
      <c r="AD29" s="200">
        <v>1</v>
      </c>
    </row>
    <row r="30" spans="1:30" s="11" customFormat="1" ht="30" customHeight="1" x14ac:dyDescent="0.3">
      <c r="A30" s="199"/>
      <c r="B30" s="199"/>
      <c r="C30" s="199"/>
      <c r="D30" s="210"/>
      <c r="E30" s="199"/>
      <c r="F30" s="210"/>
      <c r="G30" s="204"/>
      <c r="H30" s="200"/>
      <c r="I30" s="199"/>
      <c r="J30" s="199"/>
      <c r="K30" s="8" t="s">
        <v>76</v>
      </c>
      <c r="L30" s="199"/>
      <c r="M30" s="201"/>
      <c r="N30" s="10"/>
      <c r="O30" s="9"/>
      <c r="P30" s="10"/>
      <c r="Q30" s="10"/>
      <c r="R30" s="9"/>
      <c r="S30" s="10"/>
      <c r="T30" s="10"/>
      <c r="U30" s="9"/>
      <c r="V30" s="10"/>
      <c r="W30" s="10"/>
      <c r="X30" s="9"/>
      <c r="Y30" s="10"/>
      <c r="Z30" s="203"/>
      <c r="AA30" s="200"/>
      <c r="AB30" s="200"/>
      <c r="AC30" s="200"/>
      <c r="AD30" s="200"/>
    </row>
    <row r="31" spans="1:30" s="11" customFormat="1" ht="24" customHeight="1" x14ac:dyDescent="0.3">
      <c r="A31" s="199"/>
      <c r="B31" s="199"/>
      <c r="C31" s="199"/>
      <c r="D31" s="210"/>
      <c r="E31" s="199"/>
      <c r="F31" s="210"/>
      <c r="G31" s="204"/>
      <c r="H31" s="200"/>
      <c r="I31" s="199"/>
      <c r="J31" s="199"/>
      <c r="K31" s="8" t="s">
        <v>77</v>
      </c>
      <c r="L31" s="199"/>
      <c r="M31" s="201"/>
      <c r="N31" s="10"/>
      <c r="O31" s="9"/>
      <c r="P31" s="10"/>
      <c r="Q31" s="10"/>
      <c r="R31" s="9"/>
      <c r="S31" s="10"/>
      <c r="T31" s="10"/>
      <c r="U31" s="9"/>
      <c r="V31" s="10"/>
      <c r="W31" s="10"/>
      <c r="X31" s="9"/>
      <c r="Y31" s="10"/>
      <c r="Z31" s="203"/>
      <c r="AA31" s="200"/>
      <c r="AB31" s="200"/>
      <c r="AC31" s="200"/>
      <c r="AD31" s="200"/>
    </row>
    <row r="32" spans="1:30" s="11" customFormat="1" ht="30" customHeight="1" x14ac:dyDescent="0.3">
      <c r="A32" s="199"/>
      <c r="B32" s="199"/>
      <c r="C32" s="199"/>
      <c r="D32" s="210"/>
      <c r="E32" s="199"/>
      <c r="F32" s="210"/>
      <c r="G32" s="204"/>
      <c r="H32" s="200"/>
      <c r="I32" s="199"/>
      <c r="J32" s="199"/>
      <c r="K32" s="8" t="s">
        <v>78</v>
      </c>
      <c r="L32" s="199"/>
      <c r="M32" s="201"/>
      <c r="N32" s="10"/>
      <c r="O32" s="10"/>
      <c r="P32" s="9"/>
      <c r="Q32" s="10"/>
      <c r="R32" s="10"/>
      <c r="S32" s="9"/>
      <c r="T32" s="10"/>
      <c r="U32" s="10"/>
      <c r="V32" s="9"/>
      <c r="W32" s="10"/>
      <c r="X32" s="10"/>
      <c r="Y32" s="9"/>
      <c r="Z32" s="203"/>
      <c r="AA32" s="200"/>
      <c r="AB32" s="200"/>
      <c r="AC32" s="200"/>
      <c r="AD32" s="200"/>
    </row>
    <row r="33" spans="1:30" s="11" customFormat="1" ht="45.75" customHeight="1" x14ac:dyDescent="0.3">
      <c r="A33" s="199"/>
      <c r="B33" s="199"/>
      <c r="C33" s="199"/>
      <c r="D33" s="210"/>
      <c r="E33" s="199"/>
      <c r="F33" s="210"/>
      <c r="G33" s="204"/>
      <c r="H33" s="200"/>
      <c r="I33" s="199"/>
      <c r="J33" s="199"/>
      <c r="K33" s="8" t="s">
        <v>79</v>
      </c>
      <c r="L33" s="199"/>
      <c r="M33" s="201"/>
      <c r="N33" s="10"/>
      <c r="O33" s="10"/>
      <c r="P33" s="9"/>
      <c r="Q33" s="10"/>
      <c r="R33" s="10"/>
      <c r="S33" s="9"/>
      <c r="T33" s="10"/>
      <c r="U33" s="10"/>
      <c r="V33" s="9"/>
      <c r="W33" s="10"/>
      <c r="X33" s="10"/>
      <c r="Y33" s="9"/>
      <c r="Z33" s="203"/>
      <c r="AA33" s="200"/>
      <c r="AB33" s="200"/>
      <c r="AC33" s="200"/>
      <c r="AD33" s="200"/>
    </row>
    <row r="34" spans="1:30" s="11" customFormat="1" ht="30" customHeight="1" x14ac:dyDescent="0.3">
      <c r="A34" s="199" t="s">
        <v>80</v>
      </c>
      <c r="B34" s="199" t="s">
        <v>81</v>
      </c>
      <c r="C34" s="199"/>
      <c r="D34" s="199" t="s">
        <v>82</v>
      </c>
      <c r="E34" s="199" t="s">
        <v>44</v>
      </c>
      <c r="F34" s="199" t="s">
        <v>83</v>
      </c>
      <c r="G34" s="199" t="s">
        <v>84</v>
      </c>
      <c r="H34" s="201">
        <v>8</v>
      </c>
      <c r="I34" s="199" t="s">
        <v>85</v>
      </c>
      <c r="J34" s="199" t="s">
        <v>86</v>
      </c>
      <c r="K34" s="8" t="s">
        <v>49</v>
      </c>
      <c r="L34" s="199" t="s">
        <v>50</v>
      </c>
      <c r="M34" s="201" t="s">
        <v>75</v>
      </c>
      <c r="N34" s="9"/>
      <c r="O34" s="10"/>
      <c r="P34" s="10"/>
      <c r="Q34" s="9"/>
      <c r="R34" s="10"/>
      <c r="S34" s="10"/>
      <c r="T34" s="9"/>
      <c r="U34" s="10"/>
      <c r="V34" s="10"/>
      <c r="W34" s="9"/>
      <c r="X34" s="10"/>
      <c r="Y34" s="10"/>
      <c r="Z34" s="203">
        <v>2627566</v>
      </c>
      <c r="AA34" s="201">
        <v>1</v>
      </c>
      <c r="AB34" s="201">
        <v>2</v>
      </c>
      <c r="AC34" s="201">
        <v>3</v>
      </c>
      <c r="AD34" s="201">
        <v>2</v>
      </c>
    </row>
    <row r="35" spans="1:30" s="11" customFormat="1" ht="30" customHeight="1" x14ac:dyDescent="0.3">
      <c r="A35" s="199"/>
      <c r="B35" s="199"/>
      <c r="C35" s="199"/>
      <c r="D35" s="199"/>
      <c r="E35" s="199"/>
      <c r="F35" s="199"/>
      <c r="G35" s="199"/>
      <c r="H35" s="201"/>
      <c r="I35" s="199"/>
      <c r="J35" s="199"/>
      <c r="K35" s="8" t="s">
        <v>76</v>
      </c>
      <c r="L35" s="199"/>
      <c r="M35" s="201"/>
      <c r="N35" s="10"/>
      <c r="O35" s="9"/>
      <c r="P35" s="10"/>
      <c r="Q35" s="10"/>
      <c r="R35" s="9"/>
      <c r="S35" s="10"/>
      <c r="T35" s="10"/>
      <c r="U35" s="9"/>
      <c r="V35" s="9"/>
      <c r="W35" s="9"/>
      <c r="X35" s="9"/>
      <c r="Y35" s="10"/>
      <c r="Z35" s="203"/>
      <c r="AA35" s="201"/>
      <c r="AB35" s="201"/>
      <c r="AC35" s="201"/>
      <c r="AD35" s="201"/>
    </row>
    <row r="36" spans="1:30" s="11" customFormat="1" ht="45" customHeight="1" x14ac:dyDescent="0.3">
      <c r="A36" s="199"/>
      <c r="B36" s="199"/>
      <c r="C36" s="199"/>
      <c r="D36" s="199"/>
      <c r="E36" s="199"/>
      <c r="F36" s="199"/>
      <c r="G36" s="199" t="s">
        <v>87</v>
      </c>
      <c r="H36" s="201">
        <v>320</v>
      </c>
      <c r="I36" s="199"/>
      <c r="J36" s="199"/>
      <c r="K36" s="8" t="s">
        <v>88</v>
      </c>
      <c r="L36" s="199"/>
      <c r="M36" s="201"/>
      <c r="N36" s="10"/>
      <c r="O36" s="9"/>
      <c r="P36" s="10"/>
      <c r="Q36" s="10"/>
      <c r="R36" s="9"/>
      <c r="S36" s="10"/>
      <c r="T36" s="10"/>
      <c r="U36" s="9"/>
      <c r="V36" s="10"/>
      <c r="W36" s="9"/>
      <c r="X36" s="9"/>
      <c r="Y36" s="10"/>
      <c r="Z36" s="203"/>
      <c r="AA36" s="201">
        <v>40</v>
      </c>
      <c r="AB36" s="201">
        <v>80</v>
      </c>
      <c r="AC36" s="201">
        <v>120</v>
      </c>
      <c r="AD36" s="201">
        <v>80</v>
      </c>
    </row>
    <row r="37" spans="1:30" s="11" customFormat="1" ht="30" customHeight="1" x14ac:dyDescent="0.3">
      <c r="A37" s="199"/>
      <c r="B37" s="199"/>
      <c r="C37" s="199"/>
      <c r="D37" s="199"/>
      <c r="E37" s="199"/>
      <c r="F37" s="199"/>
      <c r="G37" s="199"/>
      <c r="H37" s="201"/>
      <c r="I37" s="199"/>
      <c r="J37" s="199"/>
      <c r="K37" s="8" t="s">
        <v>89</v>
      </c>
      <c r="L37" s="199"/>
      <c r="M37" s="201"/>
      <c r="N37" s="10"/>
      <c r="O37" s="10"/>
      <c r="P37" s="9"/>
      <c r="Q37" s="10"/>
      <c r="R37" s="9"/>
      <c r="S37" s="9"/>
      <c r="T37" s="10"/>
      <c r="U37" s="9"/>
      <c r="V37" s="9"/>
      <c r="W37" s="9"/>
      <c r="X37" s="9"/>
      <c r="Y37" s="9"/>
      <c r="Z37" s="203"/>
      <c r="AA37" s="201"/>
      <c r="AB37" s="201"/>
      <c r="AC37" s="201"/>
      <c r="AD37" s="201"/>
    </row>
    <row r="38" spans="1:30" s="11" customFormat="1" ht="30" customHeight="1" x14ac:dyDescent="0.3">
      <c r="A38" s="202"/>
      <c r="B38" s="202"/>
      <c r="C38" s="199"/>
      <c r="D38" s="199" t="s">
        <v>90</v>
      </c>
      <c r="E38" s="199" t="s">
        <v>44</v>
      </c>
      <c r="F38" s="199" t="s">
        <v>91</v>
      </c>
      <c r="G38" s="199" t="s">
        <v>92</v>
      </c>
      <c r="H38" s="198" t="s">
        <v>93</v>
      </c>
      <c r="I38" s="199" t="s">
        <v>94</v>
      </c>
      <c r="J38" s="199" t="s">
        <v>95</v>
      </c>
      <c r="K38" s="8" t="s">
        <v>96</v>
      </c>
      <c r="L38" s="199" t="s">
        <v>50</v>
      </c>
      <c r="M38" s="201" t="s">
        <v>97</v>
      </c>
      <c r="N38" s="9"/>
      <c r="O38" s="9"/>
      <c r="P38" s="9"/>
      <c r="Q38" s="9"/>
      <c r="R38" s="9"/>
      <c r="S38" s="9"/>
      <c r="T38" s="9"/>
      <c r="U38" s="9"/>
      <c r="V38" s="9"/>
      <c r="W38" s="9"/>
      <c r="X38" s="9"/>
      <c r="Y38" s="9"/>
      <c r="Z38" s="195">
        <v>0</v>
      </c>
      <c r="AA38" s="198">
        <v>0.25</v>
      </c>
      <c r="AB38" s="198">
        <v>0.25</v>
      </c>
      <c r="AC38" s="198">
        <v>0.25</v>
      </c>
      <c r="AD38" s="198">
        <v>0.25</v>
      </c>
    </row>
    <row r="39" spans="1:30" s="11" customFormat="1" ht="30" customHeight="1" x14ac:dyDescent="0.3">
      <c r="A39" s="202"/>
      <c r="B39" s="202"/>
      <c r="C39" s="199"/>
      <c r="D39" s="199"/>
      <c r="E39" s="199"/>
      <c r="F39" s="199"/>
      <c r="G39" s="199"/>
      <c r="H39" s="198"/>
      <c r="I39" s="199"/>
      <c r="J39" s="199"/>
      <c r="K39" s="8" t="s">
        <v>98</v>
      </c>
      <c r="L39" s="199"/>
      <c r="M39" s="201"/>
      <c r="N39" s="9"/>
      <c r="O39" s="9"/>
      <c r="P39" s="9"/>
      <c r="Q39" s="9"/>
      <c r="R39" s="9"/>
      <c r="S39" s="9"/>
      <c r="T39" s="9"/>
      <c r="U39" s="9"/>
      <c r="V39" s="9"/>
      <c r="W39" s="9"/>
      <c r="X39" s="9"/>
      <c r="Y39" s="9"/>
      <c r="Z39" s="195"/>
      <c r="AA39" s="198"/>
      <c r="AB39" s="198"/>
      <c r="AC39" s="198"/>
      <c r="AD39" s="198"/>
    </row>
    <row r="40" spans="1:30" s="11" customFormat="1" ht="30" customHeight="1" x14ac:dyDescent="0.3">
      <c r="A40" s="202"/>
      <c r="B40" s="202"/>
      <c r="C40" s="199"/>
      <c r="D40" s="199"/>
      <c r="E40" s="199"/>
      <c r="F40" s="199"/>
      <c r="G40" s="199"/>
      <c r="H40" s="198"/>
      <c r="I40" s="199"/>
      <c r="J40" s="199"/>
      <c r="K40" s="8" t="s">
        <v>99</v>
      </c>
      <c r="L40" s="199"/>
      <c r="M40" s="201"/>
      <c r="N40" s="9"/>
      <c r="O40" s="9"/>
      <c r="P40" s="9"/>
      <c r="Q40" s="9"/>
      <c r="R40" s="9"/>
      <c r="S40" s="9"/>
      <c r="T40" s="9"/>
      <c r="U40" s="9"/>
      <c r="V40" s="9"/>
      <c r="W40" s="9"/>
      <c r="X40" s="9"/>
      <c r="Y40" s="9"/>
      <c r="Z40" s="195"/>
      <c r="AA40" s="198"/>
      <c r="AB40" s="198"/>
      <c r="AC40" s="198"/>
      <c r="AD40" s="198"/>
    </row>
    <row r="41" spans="1:30" s="11" customFormat="1" ht="30" customHeight="1" x14ac:dyDescent="0.3">
      <c r="A41" s="202"/>
      <c r="B41" s="202"/>
      <c r="C41" s="199"/>
      <c r="D41" s="199"/>
      <c r="E41" s="199"/>
      <c r="F41" s="199"/>
      <c r="G41" s="199"/>
      <c r="H41" s="198"/>
      <c r="I41" s="199"/>
      <c r="J41" s="199"/>
      <c r="K41" s="8" t="s">
        <v>100</v>
      </c>
      <c r="L41" s="199"/>
      <c r="M41" s="201"/>
      <c r="N41" s="9"/>
      <c r="O41" s="9"/>
      <c r="P41" s="9"/>
      <c r="Q41" s="9"/>
      <c r="R41" s="9"/>
      <c r="S41" s="9"/>
      <c r="T41" s="9"/>
      <c r="U41" s="9"/>
      <c r="V41" s="9"/>
      <c r="W41" s="9"/>
      <c r="X41" s="9"/>
      <c r="Y41" s="9"/>
      <c r="Z41" s="195"/>
      <c r="AA41" s="198"/>
      <c r="AB41" s="198"/>
      <c r="AC41" s="198"/>
      <c r="AD41" s="198"/>
    </row>
    <row r="42" spans="1:30" ht="28.5" customHeight="1" x14ac:dyDescent="0.3">
      <c r="A42" s="202"/>
      <c r="B42" s="202"/>
      <c r="C42" s="199"/>
      <c r="D42" s="199" t="s">
        <v>101</v>
      </c>
      <c r="E42" s="199" t="s">
        <v>44</v>
      </c>
      <c r="F42" s="199" t="s">
        <v>102</v>
      </c>
      <c r="G42" s="199" t="s">
        <v>103</v>
      </c>
      <c r="H42" s="200">
        <v>2</v>
      </c>
      <c r="I42" s="199" t="s">
        <v>104</v>
      </c>
      <c r="J42" s="199" t="s">
        <v>105</v>
      </c>
      <c r="K42" s="8" t="s">
        <v>106</v>
      </c>
      <c r="L42" s="199" t="s">
        <v>50</v>
      </c>
      <c r="M42" s="201" t="s">
        <v>51</v>
      </c>
      <c r="N42" s="10"/>
      <c r="O42" s="9"/>
      <c r="P42" s="10"/>
      <c r="Q42" s="10"/>
      <c r="R42" s="10"/>
      <c r="S42" s="10"/>
      <c r="T42" s="10"/>
      <c r="U42" s="9"/>
      <c r="V42" s="10"/>
      <c r="W42" s="10"/>
      <c r="X42" s="10"/>
      <c r="Y42" s="10"/>
      <c r="Z42" s="195">
        <v>0</v>
      </c>
      <c r="AA42" s="196"/>
      <c r="AB42" s="197">
        <v>1</v>
      </c>
      <c r="AC42" s="196"/>
      <c r="AD42" s="197">
        <v>1</v>
      </c>
    </row>
    <row r="43" spans="1:30" ht="30" customHeight="1" x14ac:dyDescent="0.3">
      <c r="A43" s="202"/>
      <c r="B43" s="202"/>
      <c r="C43" s="199"/>
      <c r="D43" s="199"/>
      <c r="E43" s="199"/>
      <c r="F43" s="199"/>
      <c r="G43" s="199"/>
      <c r="H43" s="200"/>
      <c r="I43" s="199"/>
      <c r="J43" s="199"/>
      <c r="K43" s="8" t="s">
        <v>107</v>
      </c>
      <c r="L43" s="199"/>
      <c r="M43" s="201"/>
      <c r="N43" s="10"/>
      <c r="O43" s="10"/>
      <c r="P43" s="9"/>
      <c r="Q43" s="10"/>
      <c r="R43" s="10"/>
      <c r="S43" s="10"/>
      <c r="T43" s="10"/>
      <c r="U43" s="10"/>
      <c r="V43" s="9"/>
      <c r="W43" s="10"/>
      <c r="X43" s="10"/>
      <c r="Y43" s="10"/>
      <c r="Z43" s="195"/>
      <c r="AA43" s="196"/>
      <c r="AB43" s="197"/>
      <c r="AC43" s="196"/>
      <c r="AD43" s="197"/>
    </row>
    <row r="44" spans="1:30" ht="30" customHeight="1" x14ac:dyDescent="0.3">
      <c r="A44" s="202"/>
      <c r="B44" s="202"/>
      <c r="C44" s="199"/>
      <c r="D44" s="199"/>
      <c r="E44" s="199"/>
      <c r="F44" s="199"/>
      <c r="G44" s="199"/>
      <c r="H44" s="200"/>
      <c r="I44" s="199"/>
      <c r="J44" s="199"/>
      <c r="K44" s="8" t="s">
        <v>108</v>
      </c>
      <c r="L44" s="199"/>
      <c r="M44" s="201"/>
      <c r="N44" s="10"/>
      <c r="O44" s="10"/>
      <c r="P44" s="9"/>
      <c r="Q44" s="10"/>
      <c r="R44" s="10"/>
      <c r="S44" s="10"/>
      <c r="T44" s="10"/>
      <c r="U44" s="10"/>
      <c r="V44" s="10"/>
      <c r="W44" s="9"/>
      <c r="X44" s="10"/>
      <c r="Y44" s="10"/>
      <c r="Z44" s="195"/>
      <c r="AA44" s="196"/>
      <c r="AB44" s="197"/>
      <c r="AC44" s="196"/>
      <c r="AD44" s="197"/>
    </row>
    <row r="45" spans="1:30" ht="30" customHeight="1" x14ac:dyDescent="0.3">
      <c r="A45" s="202"/>
      <c r="B45" s="202"/>
      <c r="C45" s="199"/>
      <c r="D45" s="199"/>
      <c r="E45" s="199"/>
      <c r="F45" s="199"/>
      <c r="G45" s="199"/>
      <c r="H45" s="200"/>
      <c r="I45" s="199"/>
      <c r="J45" s="199"/>
      <c r="K45" s="8" t="s">
        <v>109</v>
      </c>
      <c r="L45" s="199"/>
      <c r="M45" s="201"/>
      <c r="N45" s="10"/>
      <c r="O45" s="10"/>
      <c r="P45" s="10"/>
      <c r="Q45" s="9"/>
      <c r="R45" s="10"/>
      <c r="S45" s="10"/>
      <c r="T45" s="10"/>
      <c r="U45" s="10"/>
      <c r="V45" s="10"/>
      <c r="W45" s="10"/>
      <c r="X45" s="9"/>
      <c r="Y45" s="10"/>
      <c r="Z45" s="195"/>
      <c r="AA45" s="196"/>
      <c r="AB45" s="197"/>
      <c r="AC45" s="196"/>
      <c r="AD45" s="197"/>
    </row>
    <row r="46" spans="1:30" ht="30" customHeight="1" x14ac:dyDescent="0.3">
      <c r="A46" s="202"/>
      <c r="B46" s="202"/>
      <c r="C46" s="199"/>
      <c r="D46" s="199"/>
      <c r="E46" s="199"/>
      <c r="F46" s="199"/>
      <c r="G46" s="199"/>
      <c r="H46" s="200"/>
      <c r="I46" s="199"/>
      <c r="J46" s="199"/>
      <c r="K46" s="8" t="s">
        <v>110</v>
      </c>
      <c r="L46" s="199"/>
      <c r="M46" s="201"/>
      <c r="N46" s="10"/>
      <c r="O46" s="10"/>
      <c r="P46" s="10"/>
      <c r="Q46" s="10"/>
      <c r="R46" s="10"/>
      <c r="S46" s="9"/>
      <c r="T46" s="10"/>
      <c r="U46" s="10"/>
      <c r="V46" s="10"/>
      <c r="W46" s="10"/>
      <c r="X46" s="10"/>
      <c r="Y46" s="9"/>
      <c r="Z46" s="195"/>
      <c r="AA46" s="196"/>
      <c r="AB46" s="197"/>
      <c r="AC46" s="196"/>
      <c r="AD46" s="197"/>
    </row>
    <row r="47" spans="1:30" ht="30" customHeight="1" x14ac:dyDescent="0.3">
      <c r="A47" s="12"/>
      <c r="B47" s="12"/>
      <c r="C47" s="12"/>
      <c r="D47" s="13"/>
      <c r="E47" s="13"/>
      <c r="F47" s="13"/>
      <c r="G47" s="13"/>
      <c r="H47" s="14"/>
      <c r="I47" s="13"/>
      <c r="J47" s="13"/>
      <c r="K47" s="15"/>
      <c r="L47" s="13"/>
      <c r="M47" s="16"/>
      <c r="N47" s="17"/>
      <c r="O47" s="17"/>
      <c r="P47" s="17"/>
      <c r="Q47" s="17"/>
      <c r="R47" s="17"/>
      <c r="S47" s="17"/>
      <c r="T47" s="17"/>
      <c r="U47" s="17"/>
      <c r="V47" s="17"/>
      <c r="W47" s="17"/>
      <c r="X47" s="17"/>
      <c r="Y47" s="17"/>
      <c r="Z47" s="18"/>
      <c r="AA47" s="19"/>
      <c r="AB47" s="19"/>
      <c r="AC47" s="19"/>
      <c r="AD47" s="19"/>
    </row>
    <row r="48" spans="1:30" ht="41.4" customHeight="1" x14ac:dyDescent="0.3">
      <c r="A48" s="598" t="s">
        <v>1326</v>
      </c>
      <c r="B48" s="598"/>
      <c r="C48" s="598"/>
      <c r="D48" s="598"/>
      <c r="E48" s="598"/>
      <c r="F48" s="598"/>
      <c r="G48" s="598"/>
      <c r="H48" s="598"/>
      <c r="I48" s="598"/>
      <c r="J48" s="598"/>
      <c r="K48" s="598"/>
      <c r="L48" s="598"/>
      <c r="M48" s="598"/>
      <c r="N48" s="598"/>
      <c r="O48" s="598"/>
      <c r="P48" s="598"/>
      <c r="Q48" s="598"/>
      <c r="R48" s="598"/>
      <c r="S48" s="598"/>
      <c r="T48" s="598"/>
      <c r="U48" s="598"/>
      <c r="V48" s="598"/>
      <c r="W48" s="598"/>
      <c r="X48" s="598"/>
      <c r="Y48" s="598"/>
      <c r="Z48" s="598"/>
      <c r="AA48" s="598"/>
      <c r="AB48" s="598"/>
    </row>
    <row r="49" spans="1:26" ht="30" customHeight="1" x14ac:dyDescent="0.3">
      <c r="A49" s="190"/>
      <c r="B49" s="190"/>
      <c r="C49" s="190"/>
      <c r="D49" s="190"/>
      <c r="J49" s="20"/>
      <c r="K49" s="20"/>
      <c r="L49" s="20"/>
      <c r="M49" s="20"/>
      <c r="N49" s="20"/>
      <c r="O49" s="20"/>
      <c r="P49" s="20"/>
      <c r="Q49" s="20"/>
      <c r="R49" s="20"/>
      <c r="S49" s="20"/>
      <c r="T49" s="20"/>
      <c r="U49" s="20"/>
      <c r="V49" s="20"/>
      <c r="W49" s="20"/>
      <c r="X49" s="20"/>
      <c r="Y49" s="20"/>
      <c r="Z49" s="20"/>
    </row>
    <row r="50" spans="1:26" x14ac:dyDescent="0.3">
      <c r="A50" s="190"/>
      <c r="B50" s="190"/>
      <c r="C50" s="190"/>
      <c r="D50" s="190"/>
      <c r="J50" s="20"/>
      <c r="K50" s="20"/>
      <c r="L50" s="20"/>
      <c r="M50" s="20"/>
      <c r="N50" s="20"/>
      <c r="O50" s="20"/>
      <c r="P50" s="20"/>
      <c r="Q50" s="20"/>
      <c r="R50" s="20"/>
      <c r="S50" s="20"/>
      <c r="T50" s="20"/>
      <c r="U50" s="20"/>
      <c r="V50" s="20"/>
      <c r="W50" s="20"/>
      <c r="X50" s="20"/>
      <c r="Y50" s="20"/>
      <c r="Z50" s="20"/>
    </row>
    <row r="51" spans="1:26" x14ac:dyDescent="0.3">
      <c r="A51" s="190"/>
      <c r="B51" s="190"/>
      <c r="C51" s="190"/>
      <c r="D51" s="190"/>
      <c r="J51" s="20"/>
      <c r="K51" s="20"/>
      <c r="L51" s="20"/>
      <c r="M51" s="20"/>
      <c r="N51" s="20"/>
      <c r="O51" s="20"/>
      <c r="P51" s="20"/>
      <c r="Q51" s="20"/>
      <c r="R51" s="20"/>
      <c r="S51" s="20"/>
      <c r="T51" s="20"/>
      <c r="U51" s="20"/>
      <c r="V51" s="20"/>
      <c r="W51" s="20"/>
      <c r="X51" s="20"/>
      <c r="Y51" s="20"/>
      <c r="Z51" s="20"/>
    </row>
    <row r="52" spans="1:26" x14ac:dyDescent="0.3">
      <c r="A52" s="190"/>
      <c r="B52" s="190"/>
      <c r="C52" s="190"/>
      <c r="D52" s="190"/>
      <c r="J52" s="20"/>
      <c r="K52" s="20"/>
      <c r="L52" s="20"/>
      <c r="M52" s="20"/>
      <c r="N52" s="20"/>
      <c r="O52" s="20"/>
      <c r="P52" s="20"/>
      <c r="Q52" s="20"/>
      <c r="R52" s="20"/>
      <c r="S52" s="20"/>
      <c r="T52" s="20"/>
      <c r="U52" s="20"/>
      <c r="V52" s="20"/>
      <c r="W52" s="20"/>
      <c r="X52" s="20"/>
      <c r="Y52" s="20"/>
      <c r="Z52" s="20"/>
    </row>
    <row r="53" spans="1:26" x14ac:dyDescent="0.3">
      <c r="A53" s="190"/>
      <c r="B53" s="190"/>
      <c r="C53" s="190"/>
      <c r="D53" s="190"/>
      <c r="J53" s="20"/>
      <c r="K53" s="20"/>
      <c r="L53" s="20"/>
      <c r="M53" s="20"/>
      <c r="N53" s="20"/>
      <c r="O53" s="20"/>
      <c r="P53" s="20"/>
      <c r="Q53" s="20"/>
      <c r="R53" s="20"/>
      <c r="S53" s="20"/>
      <c r="T53" s="20"/>
      <c r="U53" s="20"/>
      <c r="V53" s="20"/>
      <c r="W53" s="20"/>
      <c r="X53" s="20"/>
      <c r="Y53" s="20"/>
      <c r="Z53" s="20"/>
    </row>
    <row r="54" spans="1:26" x14ac:dyDescent="0.3">
      <c r="A54" s="190"/>
      <c r="B54" s="190"/>
      <c r="C54" s="190"/>
      <c r="D54" s="190"/>
      <c r="J54" s="20"/>
      <c r="K54" s="20"/>
      <c r="L54" s="20"/>
      <c r="M54" s="20"/>
      <c r="N54" s="20"/>
      <c r="O54" s="20"/>
      <c r="P54" s="20"/>
      <c r="Q54" s="20"/>
      <c r="R54" s="20"/>
      <c r="S54" s="20"/>
      <c r="T54" s="20"/>
      <c r="U54" s="20"/>
      <c r="V54" s="20"/>
      <c r="W54" s="20"/>
      <c r="X54" s="20"/>
      <c r="Y54" s="20"/>
      <c r="Z54" s="20"/>
    </row>
    <row r="55" spans="1:26" x14ac:dyDescent="0.3">
      <c r="A55" s="190"/>
      <c r="B55" s="190"/>
      <c r="C55" s="190"/>
      <c r="D55" s="190"/>
      <c r="J55" s="20"/>
      <c r="K55" s="20"/>
      <c r="L55" s="20"/>
      <c r="M55" s="20"/>
      <c r="N55" s="20"/>
      <c r="O55" s="20"/>
      <c r="P55" s="20"/>
      <c r="Q55" s="20"/>
      <c r="R55" s="20"/>
      <c r="S55" s="20"/>
      <c r="T55" s="20"/>
      <c r="U55" s="20"/>
      <c r="V55" s="20"/>
      <c r="W55" s="20"/>
      <c r="X55" s="20"/>
      <c r="Y55" s="20"/>
      <c r="Z55" s="20"/>
    </row>
    <row r="56" spans="1:26" x14ac:dyDescent="0.3">
      <c r="A56" s="190"/>
      <c r="B56" s="190"/>
      <c r="C56" s="190"/>
      <c r="D56" s="190"/>
      <c r="J56" s="20"/>
      <c r="K56" s="20"/>
      <c r="L56" s="20"/>
      <c r="M56" s="20"/>
      <c r="N56" s="20"/>
      <c r="O56" s="20"/>
      <c r="P56" s="20"/>
      <c r="Q56" s="20"/>
      <c r="R56" s="20"/>
      <c r="S56" s="20"/>
      <c r="T56" s="20"/>
      <c r="U56" s="20"/>
      <c r="V56" s="20"/>
      <c r="W56" s="20"/>
      <c r="X56" s="20"/>
      <c r="Y56" s="20"/>
      <c r="Z56" s="20"/>
    </row>
    <row r="57" spans="1:26" x14ac:dyDescent="0.3">
      <c r="A57" s="190"/>
      <c r="B57" s="190"/>
      <c r="C57" s="190"/>
      <c r="D57" s="190"/>
      <c r="J57" s="20"/>
      <c r="K57" s="20"/>
      <c r="L57" s="20"/>
      <c r="M57" s="20"/>
      <c r="N57" s="20"/>
      <c r="O57" s="20"/>
      <c r="P57" s="20"/>
      <c r="Q57" s="20"/>
      <c r="R57" s="20"/>
      <c r="S57" s="20"/>
      <c r="T57" s="20"/>
      <c r="U57" s="20"/>
      <c r="V57" s="20"/>
      <c r="W57" s="20"/>
      <c r="X57" s="20"/>
      <c r="Y57" s="20"/>
      <c r="Z57" s="20"/>
    </row>
    <row r="58" spans="1:26" x14ac:dyDescent="0.3">
      <c r="A58" s="190"/>
      <c r="B58" s="190"/>
      <c r="C58" s="190"/>
      <c r="D58" s="190"/>
      <c r="J58" s="20"/>
      <c r="K58" s="20"/>
      <c r="L58" s="20"/>
      <c r="M58" s="20"/>
      <c r="N58" s="20"/>
      <c r="O58" s="20"/>
      <c r="P58" s="20"/>
      <c r="Q58" s="20"/>
      <c r="R58" s="20"/>
      <c r="S58" s="20"/>
      <c r="T58" s="20"/>
      <c r="U58" s="20"/>
      <c r="V58" s="20"/>
      <c r="W58" s="20"/>
      <c r="X58" s="20"/>
      <c r="Y58" s="20"/>
      <c r="Z58" s="20"/>
    </row>
    <row r="59" spans="1:26" x14ac:dyDescent="0.3">
      <c r="A59" s="190"/>
      <c r="B59" s="190"/>
      <c r="C59" s="190"/>
      <c r="D59" s="190"/>
      <c r="J59" s="20"/>
      <c r="K59" s="20"/>
      <c r="L59" s="20"/>
      <c r="M59" s="20"/>
      <c r="N59" s="20"/>
      <c r="O59" s="20"/>
      <c r="P59" s="20"/>
      <c r="Q59" s="20"/>
      <c r="R59" s="20"/>
      <c r="S59" s="20"/>
      <c r="T59" s="20"/>
      <c r="U59" s="20"/>
      <c r="V59" s="20"/>
      <c r="W59" s="20"/>
      <c r="X59" s="20"/>
      <c r="Y59" s="20"/>
      <c r="Z59" s="20"/>
    </row>
    <row r="60" spans="1:26" x14ac:dyDescent="0.3">
      <c r="A60" s="190"/>
      <c r="B60" s="190"/>
      <c r="C60" s="190"/>
      <c r="D60" s="190"/>
      <c r="J60" s="20"/>
      <c r="K60" s="20"/>
      <c r="L60" s="20"/>
      <c r="M60" s="20"/>
      <c r="N60" s="20"/>
      <c r="O60" s="20"/>
      <c r="P60" s="20"/>
      <c r="Q60" s="20"/>
      <c r="R60" s="20"/>
      <c r="S60" s="20"/>
      <c r="T60" s="20"/>
      <c r="U60" s="20"/>
      <c r="V60" s="20"/>
      <c r="W60" s="20"/>
      <c r="X60" s="20"/>
      <c r="Y60" s="20"/>
      <c r="Z60" s="20"/>
    </row>
    <row r="61" spans="1:26" x14ac:dyDescent="0.3">
      <c r="A61" s="190"/>
      <c r="B61" s="190"/>
      <c r="C61" s="190"/>
      <c r="D61" s="190"/>
      <c r="J61" s="20"/>
      <c r="K61" s="20"/>
      <c r="L61" s="20"/>
      <c r="M61" s="20"/>
      <c r="N61" s="20"/>
      <c r="O61" s="20"/>
      <c r="P61" s="20"/>
      <c r="Q61" s="20"/>
      <c r="R61" s="20"/>
      <c r="S61" s="20"/>
      <c r="T61" s="20"/>
      <c r="U61" s="20"/>
      <c r="V61" s="20"/>
      <c r="W61" s="20"/>
      <c r="X61" s="20"/>
      <c r="Y61" s="20"/>
      <c r="Z61" s="20"/>
    </row>
    <row r="62" spans="1:26" x14ac:dyDescent="0.3">
      <c r="A62" s="190"/>
      <c r="B62" s="190"/>
      <c r="C62" s="190"/>
      <c r="D62" s="190"/>
      <c r="J62" s="20"/>
      <c r="K62" s="20"/>
      <c r="L62" s="20"/>
      <c r="M62" s="20"/>
      <c r="N62" s="20"/>
      <c r="O62" s="20"/>
      <c r="P62" s="20"/>
      <c r="Q62" s="20"/>
      <c r="R62" s="20"/>
      <c r="S62" s="20"/>
      <c r="T62" s="20"/>
      <c r="U62" s="20"/>
      <c r="V62" s="20"/>
      <c r="W62" s="20"/>
      <c r="X62" s="20"/>
      <c r="Y62" s="20"/>
      <c r="Z62" s="20"/>
    </row>
    <row r="63" spans="1:26" x14ac:dyDescent="0.3">
      <c r="A63" s="190"/>
      <c r="B63" s="190"/>
      <c r="C63" s="190"/>
      <c r="D63" s="190"/>
      <c r="J63" s="20"/>
      <c r="K63" s="20"/>
      <c r="L63" s="20"/>
      <c r="M63" s="20"/>
      <c r="N63" s="20"/>
      <c r="O63" s="20"/>
      <c r="P63" s="20"/>
      <c r="Q63" s="20"/>
      <c r="R63" s="20"/>
      <c r="S63" s="20"/>
      <c r="T63" s="20"/>
      <c r="U63" s="20"/>
      <c r="V63" s="20"/>
      <c r="W63" s="20"/>
      <c r="X63" s="20"/>
      <c r="Y63" s="20"/>
      <c r="Z63" s="20"/>
    </row>
    <row r="64" spans="1:26" x14ac:dyDescent="0.3">
      <c r="A64" s="190"/>
      <c r="B64" s="190"/>
      <c r="C64" s="190"/>
      <c r="D64" s="190"/>
      <c r="J64" s="20"/>
      <c r="K64" s="20"/>
      <c r="L64" s="20"/>
      <c r="M64" s="20"/>
      <c r="N64" s="20"/>
      <c r="O64" s="20"/>
      <c r="P64" s="20"/>
      <c r="Q64" s="20"/>
      <c r="R64" s="20"/>
      <c r="S64" s="20"/>
      <c r="T64" s="20"/>
      <c r="U64" s="20"/>
      <c r="V64" s="20"/>
      <c r="W64" s="20"/>
      <c r="X64" s="20"/>
      <c r="Y64" s="20"/>
      <c r="Z64" s="20"/>
    </row>
    <row r="65" spans="1:26" x14ac:dyDescent="0.3">
      <c r="A65" s="190"/>
      <c r="B65" s="190"/>
      <c r="C65" s="190"/>
      <c r="D65" s="190"/>
      <c r="J65" s="20"/>
      <c r="K65" s="20"/>
      <c r="L65" s="20"/>
      <c r="M65" s="20"/>
      <c r="N65" s="20"/>
      <c r="O65" s="20"/>
      <c r="P65" s="20"/>
      <c r="Q65" s="20"/>
      <c r="R65" s="20"/>
      <c r="S65" s="20"/>
      <c r="T65" s="20"/>
      <c r="U65" s="20"/>
      <c r="V65" s="20"/>
      <c r="W65" s="20"/>
      <c r="X65" s="20"/>
      <c r="Y65" s="20"/>
      <c r="Z65" s="20"/>
    </row>
    <row r="66" spans="1:26" x14ac:dyDescent="0.3">
      <c r="A66" s="190"/>
      <c r="B66" s="190"/>
      <c r="C66" s="190"/>
      <c r="D66" s="190"/>
      <c r="J66" s="20"/>
      <c r="K66" s="20"/>
      <c r="L66" s="20"/>
      <c r="M66" s="20"/>
      <c r="N66" s="20"/>
      <c r="O66" s="20"/>
      <c r="P66" s="20"/>
      <c r="Q66" s="20"/>
      <c r="R66" s="20"/>
      <c r="S66" s="20"/>
      <c r="T66" s="20"/>
      <c r="U66" s="20"/>
      <c r="V66" s="20"/>
      <c r="W66" s="20"/>
      <c r="X66" s="20"/>
      <c r="Y66" s="20"/>
      <c r="Z66" s="20"/>
    </row>
    <row r="67" spans="1:26" x14ac:dyDescent="0.3">
      <c r="A67" s="190"/>
      <c r="B67" s="190"/>
      <c r="C67" s="190"/>
      <c r="D67" s="190"/>
      <c r="J67" s="20"/>
      <c r="K67" s="20"/>
      <c r="L67" s="20"/>
      <c r="M67" s="20"/>
      <c r="N67" s="20"/>
      <c r="O67" s="20"/>
      <c r="P67" s="20"/>
      <c r="Q67" s="20"/>
      <c r="R67" s="20"/>
      <c r="S67" s="20"/>
      <c r="T67" s="20"/>
      <c r="U67" s="20"/>
      <c r="V67" s="20"/>
      <c r="W67" s="20"/>
      <c r="X67" s="20"/>
      <c r="Y67" s="20"/>
      <c r="Z67" s="20"/>
    </row>
    <row r="68" spans="1:26" x14ac:dyDescent="0.3">
      <c r="A68" s="190"/>
      <c r="B68" s="190"/>
      <c r="C68" s="190"/>
      <c r="D68" s="190"/>
      <c r="J68" s="20"/>
      <c r="K68" s="20"/>
      <c r="L68" s="20"/>
      <c r="M68" s="20"/>
      <c r="N68" s="20"/>
      <c r="O68" s="20"/>
      <c r="P68" s="20"/>
      <c r="Q68" s="20"/>
      <c r="R68" s="20"/>
      <c r="S68" s="20"/>
      <c r="T68" s="20"/>
      <c r="U68" s="20"/>
      <c r="V68" s="20"/>
      <c r="W68" s="20"/>
      <c r="X68" s="20"/>
      <c r="Y68" s="20"/>
      <c r="Z68" s="20"/>
    </row>
    <row r="69" spans="1:26" x14ac:dyDescent="0.3">
      <c r="A69" s="190"/>
      <c r="B69" s="190"/>
      <c r="C69" s="190"/>
      <c r="D69" s="190"/>
      <c r="J69" s="20"/>
      <c r="K69" s="20"/>
      <c r="L69" s="20"/>
      <c r="M69" s="20"/>
      <c r="N69" s="20"/>
      <c r="O69" s="20"/>
      <c r="P69" s="20"/>
      <c r="Q69" s="20"/>
      <c r="R69" s="20"/>
      <c r="S69" s="20"/>
      <c r="T69" s="20"/>
      <c r="U69" s="20"/>
      <c r="V69" s="20"/>
      <c r="W69" s="20"/>
      <c r="X69" s="20"/>
      <c r="Y69" s="20"/>
      <c r="Z69" s="20"/>
    </row>
    <row r="70" spans="1:26" x14ac:dyDescent="0.3">
      <c r="A70" s="190"/>
      <c r="B70" s="190"/>
      <c r="C70" s="190"/>
      <c r="D70" s="190"/>
      <c r="J70" s="20"/>
      <c r="K70" s="20"/>
      <c r="L70" s="20"/>
      <c r="M70" s="20"/>
      <c r="N70" s="20"/>
      <c r="O70" s="20"/>
      <c r="P70" s="20"/>
      <c r="Q70" s="20"/>
      <c r="R70" s="20"/>
      <c r="S70" s="20"/>
      <c r="T70" s="20"/>
      <c r="U70" s="20"/>
      <c r="V70" s="20"/>
      <c r="W70" s="20"/>
      <c r="X70" s="20"/>
      <c r="Y70" s="20"/>
      <c r="Z70" s="20"/>
    </row>
    <row r="71" spans="1:26" x14ac:dyDescent="0.3">
      <c r="A71" s="190"/>
      <c r="B71" s="190"/>
      <c r="C71" s="190"/>
      <c r="D71" s="190"/>
      <c r="J71" s="20"/>
      <c r="K71" s="20"/>
      <c r="L71" s="20"/>
      <c r="M71" s="20"/>
      <c r="N71" s="20"/>
      <c r="O71" s="20"/>
      <c r="P71" s="20"/>
      <c r="Q71" s="20"/>
      <c r="R71" s="20"/>
      <c r="S71" s="20"/>
      <c r="T71" s="20"/>
      <c r="U71" s="20"/>
      <c r="V71" s="20"/>
      <c r="W71" s="20"/>
      <c r="X71" s="20"/>
      <c r="Y71" s="20"/>
      <c r="Z71" s="20"/>
    </row>
    <row r="72" spans="1:26" x14ac:dyDescent="0.3">
      <c r="A72" s="190"/>
      <c r="B72" s="190"/>
      <c r="C72" s="190"/>
      <c r="D72" s="190"/>
      <c r="J72" s="20"/>
      <c r="K72" s="20"/>
      <c r="L72" s="20"/>
      <c r="M72" s="20"/>
      <c r="N72" s="20"/>
      <c r="O72" s="20"/>
      <c r="P72" s="20"/>
      <c r="Q72" s="20"/>
      <c r="R72" s="20"/>
      <c r="S72" s="20"/>
      <c r="T72" s="20"/>
      <c r="U72" s="20"/>
      <c r="V72" s="20"/>
      <c r="W72" s="20"/>
      <c r="X72" s="20"/>
      <c r="Y72" s="20"/>
      <c r="Z72" s="20"/>
    </row>
    <row r="73" spans="1:26" x14ac:dyDescent="0.3">
      <c r="A73" s="190"/>
      <c r="B73" s="190"/>
      <c r="C73" s="190"/>
      <c r="D73" s="190"/>
      <c r="J73" s="20"/>
      <c r="K73" s="20"/>
      <c r="L73" s="20"/>
      <c r="M73" s="20"/>
      <c r="N73" s="20"/>
      <c r="O73" s="20"/>
      <c r="P73" s="20"/>
      <c r="Q73" s="20"/>
      <c r="R73" s="20"/>
      <c r="S73" s="20"/>
      <c r="T73" s="20"/>
      <c r="U73" s="20"/>
      <c r="V73" s="20"/>
      <c r="W73" s="20"/>
      <c r="X73" s="20"/>
      <c r="Y73" s="20"/>
      <c r="Z73" s="20"/>
    </row>
    <row r="74" spans="1:26" x14ac:dyDescent="0.3">
      <c r="A74" s="190"/>
      <c r="B74" s="190"/>
      <c r="C74" s="190"/>
      <c r="D74" s="190"/>
      <c r="J74" s="20"/>
      <c r="K74" s="20"/>
      <c r="L74" s="20"/>
      <c r="M74" s="20"/>
      <c r="N74" s="20"/>
      <c r="O74" s="20"/>
      <c r="P74" s="20"/>
      <c r="Q74" s="20"/>
      <c r="R74" s="20"/>
      <c r="S74" s="20"/>
      <c r="T74" s="20"/>
      <c r="U74" s="20"/>
      <c r="V74" s="20"/>
      <c r="W74" s="20"/>
      <c r="X74" s="20"/>
      <c r="Y74" s="20"/>
      <c r="Z74" s="20"/>
    </row>
    <row r="75" spans="1:26" x14ac:dyDescent="0.3">
      <c r="A75" s="190"/>
      <c r="B75" s="190"/>
      <c r="C75" s="190"/>
      <c r="D75" s="190"/>
      <c r="J75" s="20"/>
      <c r="K75" s="20"/>
      <c r="L75" s="20"/>
      <c r="M75" s="20"/>
      <c r="N75" s="20"/>
      <c r="O75" s="20"/>
      <c r="P75" s="20"/>
      <c r="Q75" s="20"/>
      <c r="R75" s="20"/>
      <c r="S75" s="20"/>
      <c r="T75" s="20"/>
      <c r="U75" s="20"/>
      <c r="V75" s="20"/>
      <c r="W75" s="20"/>
      <c r="X75" s="20"/>
      <c r="Y75" s="20"/>
      <c r="Z75" s="20"/>
    </row>
    <row r="76" spans="1:26" x14ac:dyDescent="0.3">
      <c r="A76" s="190"/>
      <c r="B76" s="190"/>
      <c r="C76" s="190"/>
      <c r="D76" s="190"/>
      <c r="J76" s="20"/>
      <c r="K76" s="20"/>
      <c r="L76" s="20"/>
      <c r="M76" s="20"/>
      <c r="N76" s="20"/>
      <c r="O76" s="20"/>
      <c r="P76" s="20"/>
      <c r="Q76" s="20"/>
      <c r="R76" s="20"/>
      <c r="S76" s="20"/>
      <c r="T76" s="20"/>
      <c r="U76" s="20"/>
      <c r="V76" s="20"/>
      <c r="W76" s="20"/>
      <c r="X76" s="20"/>
      <c r="Y76" s="20"/>
      <c r="Z76" s="20"/>
    </row>
    <row r="77" spans="1:26" x14ac:dyDescent="0.3">
      <c r="A77" s="190"/>
      <c r="B77" s="190"/>
      <c r="C77" s="190"/>
      <c r="D77" s="190"/>
      <c r="J77" s="20"/>
      <c r="K77" s="20"/>
      <c r="L77" s="20"/>
      <c r="M77" s="20"/>
      <c r="N77" s="20"/>
      <c r="O77" s="20"/>
      <c r="P77" s="20"/>
      <c r="Q77" s="20"/>
      <c r="R77" s="20"/>
      <c r="S77" s="20"/>
      <c r="T77" s="20"/>
      <c r="U77" s="20"/>
      <c r="V77" s="20"/>
      <c r="W77" s="20"/>
      <c r="X77" s="20"/>
      <c r="Y77" s="20"/>
      <c r="Z77" s="20"/>
    </row>
    <row r="78" spans="1:26" x14ac:dyDescent="0.3">
      <c r="A78" s="190"/>
      <c r="B78" s="190"/>
      <c r="C78" s="190"/>
      <c r="D78" s="190"/>
      <c r="J78" s="20"/>
      <c r="K78" s="20"/>
      <c r="L78" s="20"/>
      <c r="M78" s="20"/>
      <c r="N78" s="20"/>
      <c r="O78" s="20"/>
      <c r="P78" s="20"/>
      <c r="Q78" s="20"/>
      <c r="R78" s="20"/>
      <c r="S78" s="20"/>
      <c r="T78" s="20"/>
      <c r="U78" s="20"/>
      <c r="V78" s="20"/>
      <c r="W78" s="20"/>
      <c r="X78" s="20"/>
      <c r="Y78" s="20"/>
      <c r="Z78" s="20"/>
    </row>
    <row r="79" spans="1:26" x14ac:dyDescent="0.3">
      <c r="A79" s="190"/>
      <c r="B79" s="190"/>
      <c r="C79" s="190"/>
      <c r="D79" s="190"/>
      <c r="J79" s="20"/>
      <c r="K79" s="20"/>
      <c r="L79" s="20"/>
      <c r="M79" s="20"/>
      <c r="N79" s="20"/>
      <c r="O79" s="20"/>
      <c r="P79" s="20"/>
      <c r="Q79" s="20"/>
      <c r="R79" s="20"/>
      <c r="S79" s="20"/>
      <c r="T79" s="20"/>
      <c r="U79" s="20"/>
      <c r="V79" s="20"/>
      <c r="W79" s="20"/>
      <c r="X79" s="20"/>
      <c r="Y79" s="20"/>
      <c r="Z79" s="20"/>
    </row>
    <row r="80" spans="1:26" x14ac:dyDescent="0.3">
      <c r="A80" s="190"/>
      <c r="B80" s="190"/>
      <c r="C80" s="190"/>
      <c r="D80" s="190"/>
      <c r="J80" s="20"/>
      <c r="K80" s="20"/>
      <c r="L80" s="20"/>
      <c r="M80" s="20"/>
      <c r="N80" s="20"/>
      <c r="O80" s="20"/>
      <c r="P80" s="20"/>
      <c r="Q80" s="20"/>
      <c r="R80" s="20"/>
      <c r="S80" s="20"/>
      <c r="T80" s="20"/>
      <c r="U80" s="20"/>
      <c r="V80" s="20"/>
      <c r="W80" s="20"/>
      <c r="X80" s="20"/>
      <c r="Y80" s="20"/>
      <c r="Z80" s="20"/>
    </row>
    <row r="81" spans="1:26" x14ac:dyDescent="0.3">
      <c r="A81" s="190"/>
      <c r="B81" s="190"/>
      <c r="C81" s="190"/>
      <c r="D81" s="190"/>
      <c r="J81" s="20"/>
      <c r="K81" s="20"/>
      <c r="L81" s="20"/>
      <c r="M81" s="20"/>
      <c r="N81" s="20"/>
      <c r="O81" s="20"/>
      <c r="P81" s="20"/>
      <c r="Q81" s="20"/>
      <c r="R81" s="20"/>
      <c r="S81" s="20"/>
      <c r="T81" s="20"/>
      <c r="U81" s="20"/>
      <c r="V81" s="20"/>
      <c r="W81" s="20"/>
      <c r="X81" s="20"/>
      <c r="Y81" s="20"/>
      <c r="Z81" s="20"/>
    </row>
    <row r="82" spans="1:26" x14ac:dyDescent="0.3">
      <c r="A82" s="190"/>
      <c r="B82" s="190"/>
      <c r="C82" s="190"/>
      <c r="D82" s="190"/>
      <c r="J82" s="20"/>
      <c r="K82" s="20"/>
      <c r="L82" s="20"/>
      <c r="M82" s="20"/>
      <c r="N82" s="20"/>
      <c r="O82" s="20"/>
      <c r="P82" s="20"/>
      <c r="Q82" s="20"/>
      <c r="R82" s="20"/>
      <c r="S82" s="20"/>
      <c r="T82" s="20"/>
      <c r="U82" s="20"/>
      <c r="V82" s="20"/>
      <c r="W82" s="20"/>
      <c r="X82" s="20"/>
      <c r="Y82" s="20"/>
      <c r="Z82" s="20"/>
    </row>
    <row r="83" spans="1:26" x14ac:dyDescent="0.3">
      <c r="A83" s="190"/>
      <c r="B83" s="190"/>
      <c r="C83" s="190"/>
      <c r="D83" s="190"/>
      <c r="J83" s="20"/>
      <c r="K83" s="20"/>
      <c r="L83" s="20"/>
      <c r="M83" s="20"/>
      <c r="N83" s="20"/>
      <c r="O83" s="20"/>
      <c r="P83" s="20"/>
      <c r="Q83" s="20"/>
      <c r="R83" s="20"/>
      <c r="S83" s="20"/>
      <c r="T83" s="20"/>
      <c r="U83" s="20"/>
      <c r="V83" s="20"/>
      <c r="W83" s="20"/>
      <c r="X83" s="20"/>
      <c r="Y83" s="20"/>
      <c r="Z83" s="20"/>
    </row>
    <row r="84" spans="1:26" x14ac:dyDescent="0.3">
      <c r="A84" s="190"/>
      <c r="B84" s="190"/>
      <c r="C84" s="190"/>
      <c r="D84" s="190"/>
      <c r="J84" s="20"/>
      <c r="K84" s="20"/>
      <c r="L84" s="20"/>
      <c r="M84" s="20"/>
      <c r="N84" s="20"/>
      <c r="O84" s="20"/>
      <c r="P84" s="20"/>
      <c r="Q84" s="20"/>
      <c r="R84" s="20"/>
      <c r="S84" s="20"/>
      <c r="T84" s="20"/>
      <c r="U84" s="20"/>
      <c r="V84" s="20"/>
      <c r="W84" s="20"/>
      <c r="X84" s="20"/>
      <c r="Y84" s="20"/>
      <c r="Z84" s="20"/>
    </row>
    <row r="85" spans="1:26" x14ac:dyDescent="0.3">
      <c r="A85" s="190"/>
      <c r="B85" s="190"/>
      <c r="C85" s="190"/>
      <c r="D85" s="190"/>
      <c r="J85" s="20"/>
      <c r="K85" s="20"/>
      <c r="L85" s="20"/>
      <c r="M85" s="20"/>
      <c r="N85" s="20"/>
      <c r="O85" s="20"/>
      <c r="P85" s="20"/>
      <c r="Q85" s="20"/>
      <c r="R85" s="20"/>
      <c r="S85" s="20"/>
      <c r="T85" s="20"/>
      <c r="U85" s="20"/>
      <c r="V85" s="20"/>
      <c r="W85" s="20"/>
      <c r="X85" s="20"/>
      <c r="Y85" s="20"/>
      <c r="Z85" s="20"/>
    </row>
    <row r="86" spans="1:26" x14ac:dyDescent="0.3">
      <c r="A86" s="190"/>
      <c r="B86" s="190"/>
      <c r="C86" s="190"/>
      <c r="D86" s="190"/>
      <c r="J86" s="20"/>
      <c r="K86" s="20"/>
      <c r="L86" s="20"/>
      <c r="M86" s="20"/>
      <c r="N86" s="20"/>
      <c r="O86" s="20"/>
      <c r="P86" s="20"/>
      <c r="Q86" s="20"/>
      <c r="R86" s="20"/>
      <c r="S86" s="20"/>
      <c r="T86" s="20"/>
      <c r="U86" s="20"/>
      <c r="V86" s="20"/>
      <c r="W86" s="20"/>
      <c r="X86" s="20"/>
      <c r="Y86" s="20"/>
      <c r="Z86" s="20"/>
    </row>
    <row r="87" spans="1:26" x14ac:dyDescent="0.3">
      <c r="A87" s="190"/>
      <c r="B87" s="190"/>
      <c r="C87" s="190"/>
      <c r="D87" s="190"/>
      <c r="J87" s="20"/>
      <c r="K87" s="20"/>
      <c r="L87" s="20"/>
      <c r="M87" s="20"/>
      <c r="N87" s="20"/>
      <c r="O87" s="20"/>
      <c r="P87" s="20"/>
      <c r="Q87" s="20"/>
      <c r="R87" s="20"/>
      <c r="S87" s="20"/>
      <c r="T87" s="20"/>
      <c r="U87" s="20"/>
      <c r="V87" s="20"/>
      <c r="W87" s="20"/>
      <c r="X87" s="20"/>
      <c r="Y87" s="20"/>
      <c r="Z87" s="20"/>
    </row>
    <row r="88" spans="1:26" x14ac:dyDescent="0.3">
      <c r="A88" s="190"/>
      <c r="B88" s="190"/>
      <c r="C88" s="190"/>
      <c r="D88" s="190"/>
    </row>
    <row r="89" spans="1:26" x14ac:dyDescent="0.3">
      <c r="A89" s="190"/>
      <c r="B89" s="190"/>
      <c r="C89" s="190"/>
      <c r="D89" s="190"/>
    </row>
    <row r="90" spans="1:26" x14ac:dyDescent="0.3">
      <c r="A90" s="190"/>
      <c r="B90" s="190"/>
      <c r="C90" s="190"/>
      <c r="D90" s="190"/>
    </row>
    <row r="91" spans="1:26" x14ac:dyDescent="0.3">
      <c r="A91" s="190"/>
      <c r="B91" s="190"/>
      <c r="C91" s="190"/>
      <c r="D91" s="190"/>
    </row>
    <row r="92" spans="1:26" x14ac:dyDescent="0.3">
      <c r="A92" s="190"/>
      <c r="B92" s="190"/>
      <c r="C92" s="190"/>
      <c r="D92" s="190"/>
    </row>
    <row r="93" spans="1:26" x14ac:dyDescent="0.3">
      <c r="A93" s="190"/>
      <c r="B93" s="190"/>
      <c r="C93" s="190"/>
      <c r="D93" s="190"/>
    </row>
    <row r="94" spans="1:26" x14ac:dyDescent="0.3">
      <c r="A94" s="190"/>
      <c r="B94" s="190"/>
      <c r="C94" s="190"/>
      <c r="D94" s="190"/>
    </row>
    <row r="95" spans="1:26" x14ac:dyDescent="0.3">
      <c r="A95" s="190"/>
      <c r="B95" s="190"/>
      <c r="C95" s="190"/>
      <c r="D95" s="190"/>
    </row>
    <row r="96" spans="1:26" x14ac:dyDescent="0.3">
      <c r="A96" s="190"/>
      <c r="B96" s="190"/>
      <c r="C96" s="190"/>
      <c r="D96" s="190"/>
    </row>
    <row r="97" spans="1:4" x14ac:dyDescent="0.3">
      <c r="A97" s="190"/>
      <c r="B97" s="190"/>
      <c r="C97" s="190"/>
      <c r="D97" s="190"/>
    </row>
    <row r="98" spans="1:4" x14ac:dyDescent="0.3">
      <c r="A98" s="190"/>
      <c r="B98" s="190"/>
      <c r="C98" s="190"/>
      <c r="D98" s="190"/>
    </row>
    <row r="99" spans="1:4" x14ac:dyDescent="0.3">
      <c r="A99" s="190"/>
      <c r="B99" s="190"/>
      <c r="C99" s="190"/>
      <c r="D99" s="190"/>
    </row>
    <row r="100" spans="1:4" x14ac:dyDescent="0.3">
      <c r="A100" s="190"/>
      <c r="B100" s="190"/>
      <c r="C100" s="190"/>
      <c r="D100" s="190"/>
    </row>
    <row r="101" spans="1:4" x14ac:dyDescent="0.3">
      <c r="A101" s="190"/>
      <c r="B101" s="190"/>
      <c r="C101" s="190"/>
      <c r="D101" s="190"/>
    </row>
    <row r="102" spans="1:4" x14ac:dyDescent="0.3">
      <c r="A102" s="190"/>
      <c r="B102" s="190"/>
      <c r="C102" s="190"/>
      <c r="D102" s="190"/>
    </row>
    <row r="103" spans="1:4" x14ac:dyDescent="0.3">
      <c r="A103" s="190"/>
      <c r="B103" s="190"/>
      <c r="C103" s="190"/>
      <c r="D103" s="190"/>
    </row>
    <row r="104" spans="1:4" x14ac:dyDescent="0.3">
      <c r="A104" s="190"/>
      <c r="B104" s="190"/>
      <c r="C104" s="190"/>
      <c r="D104" s="190"/>
    </row>
    <row r="105" spans="1:4" x14ac:dyDescent="0.3">
      <c r="A105" s="190"/>
      <c r="B105" s="190"/>
      <c r="C105" s="190"/>
      <c r="D105" s="190"/>
    </row>
    <row r="106" spans="1:4" x14ac:dyDescent="0.3">
      <c r="A106" s="190"/>
      <c r="B106" s="190"/>
      <c r="C106" s="190"/>
      <c r="D106" s="190"/>
    </row>
    <row r="107" spans="1:4" x14ac:dyDescent="0.3">
      <c r="A107" s="190"/>
      <c r="B107" s="190"/>
      <c r="C107" s="190"/>
      <c r="D107" s="190"/>
    </row>
    <row r="108" spans="1:4" x14ac:dyDescent="0.3">
      <c r="A108" s="190"/>
      <c r="B108" s="190"/>
      <c r="C108" s="190"/>
      <c r="D108" s="190"/>
    </row>
    <row r="109" spans="1:4" x14ac:dyDescent="0.3">
      <c r="A109" s="190"/>
      <c r="B109" s="190"/>
      <c r="C109" s="190"/>
      <c r="D109" s="190"/>
    </row>
    <row r="110" spans="1:4" x14ac:dyDescent="0.3">
      <c r="A110" s="190"/>
      <c r="B110" s="190"/>
      <c r="C110" s="190"/>
      <c r="D110" s="190"/>
    </row>
    <row r="111" spans="1:4" x14ac:dyDescent="0.3">
      <c r="A111" s="190"/>
      <c r="B111" s="190"/>
      <c r="C111" s="190"/>
      <c r="D111" s="190"/>
    </row>
    <row r="112" spans="1:4" x14ac:dyDescent="0.3">
      <c r="A112" s="190"/>
      <c r="B112" s="190"/>
      <c r="C112" s="190"/>
      <c r="D112" s="190"/>
    </row>
    <row r="113" spans="1:4" x14ac:dyDescent="0.3">
      <c r="A113" s="190"/>
      <c r="B113" s="190"/>
      <c r="C113" s="190"/>
      <c r="D113" s="190"/>
    </row>
    <row r="114" spans="1:4" x14ac:dyDescent="0.3">
      <c r="A114" s="190"/>
      <c r="B114" s="190"/>
      <c r="C114" s="190"/>
      <c r="D114" s="190"/>
    </row>
    <row r="115" spans="1:4" x14ac:dyDescent="0.3">
      <c r="A115" s="190"/>
      <c r="B115" s="190"/>
      <c r="C115" s="190"/>
      <c r="D115" s="190"/>
    </row>
    <row r="116" spans="1:4" x14ac:dyDescent="0.3">
      <c r="A116" s="190"/>
      <c r="B116" s="190"/>
      <c r="C116" s="190"/>
      <c r="D116" s="190"/>
    </row>
    <row r="117" spans="1:4" x14ac:dyDescent="0.3">
      <c r="A117" s="190"/>
      <c r="B117" s="190"/>
      <c r="C117" s="190"/>
      <c r="D117" s="190"/>
    </row>
    <row r="118" spans="1:4" x14ac:dyDescent="0.3">
      <c r="A118" s="190"/>
      <c r="B118" s="190"/>
      <c r="C118" s="190"/>
      <c r="D118" s="190"/>
    </row>
    <row r="119" spans="1:4" x14ac:dyDescent="0.3">
      <c r="A119" s="190"/>
      <c r="B119" s="190"/>
      <c r="C119" s="190"/>
      <c r="D119" s="190"/>
    </row>
    <row r="120" spans="1:4" x14ac:dyDescent="0.3">
      <c r="A120" s="190"/>
      <c r="B120" s="190"/>
      <c r="C120" s="190"/>
      <c r="D120" s="190"/>
    </row>
    <row r="121" spans="1:4" x14ac:dyDescent="0.3">
      <c r="A121" s="190"/>
      <c r="B121" s="190"/>
      <c r="C121" s="190"/>
      <c r="D121" s="190"/>
    </row>
    <row r="122" spans="1:4" x14ac:dyDescent="0.3">
      <c r="A122" s="190"/>
      <c r="B122" s="190"/>
      <c r="C122" s="190"/>
      <c r="D122" s="190"/>
    </row>
    <row r="123" spans="1:4" x14ac:dyDescent="0.3">
      <c r="A123" s="190"/>
      <c r="B123" s="190"/>
      <c r="C123" s="190"/>
      <c r="D123" s="190"/>
    </row>
    <row r="124" spans="1:4" x14ac:dyDescent="0.3">
      <c r="A124" s="190"/>
      <c r="B124" s="190"/>
      <c r="C124" s="190"/>
      <c r="D124" s="190"/>
    </row>
    <row r="125" spans="1:4" x14ac:dyDescent="0.3">
      <c r="A125" s="190"/>
      <c r="B125" s="190"/>
      <c r="C125" s="190"/>
      <c r="D125" s="190"/>
    </row>
    <row r="126" spans="1:4" x14ac:dyDescent="0.3">
      <c r="A126" s="190"/>
      <c r="B126" s="190"/>
      <c r="C126" s="190"/>
      <c r="D126" s="190"/>
    </row>
    <row r="127" spans="1:4" x14ac:dyDescent="0.3">
      <c r="A127" s="190"/>
      <c r="B127" s="190"/>
      <c r="C127" s="190"/>
      <c r="D127" s="190"/>
    </row>
    <row r="128" spans="1:4" x14ac:dyDescent="0.3">
      <c r="A128" s="190"/>
      <c r="B128" s="190"/>
      <c r="C128" s="190"/>
      <c r="D128" s="190"/>
    </row>
    <row r="129" spans="1:5" x14ac:dyDescent="0.3">
      <c r="A129" s="190"/>
      <c r="B129" s="190"/>
      <c r="C129" s="190"/>
      <c r="D129" s="190"/>
    </row>
    <row r="130" spans="1:5" x14ac:dyDescent="0.3">
      <c r="A130" s="190"/>
      <c r="B130" s="190"/>
      <c r="C130" s="190"/>
      <c r="D130" s="190"/>
    </row>
    <row r="131" spans="1:5" x14ac:dyDescent="0.3">
      <c r="A131" s="190"/>
      <c r="B131" s="190"/>
      <c r="C131" s="190"/>
      <c r="D131" s="190"/>
    </row>
    <row r="132" spans="1:5" x14ac:dyDescent="0.3">
      <c r="A132" s="190"/>
      <c r="B132" s="190"/>
      <c r="C132" s="190"/>
      <c r="D132" s="190"/>
    </row>
    <row r="133" spans="1:5" x14ac:dyDescent="0.3">
      <c r="A133" s="190"/>
      <c r="B133" s="190"/>
      <c r="C133" s="190"/>
      <c r="D133" s="190"/>
    </row>
    <row r="134" spans="1:5" x14ac:dyDescent="0.3">
      <c r="A134" s="190"/>
      <c r="B134" s="190"/>
      <c r="C134" s="190"/>
      <c r="D134" s="190"/>
    </row>
    <row r="135" spans="1:5" x14ac:dyDescent="0.3">
      <c r="A135" s="190"/>
      <c r="B135" s="190"/>
      <c r="C135" s="190"/>
      <c r="D135" s="190"/>
    </row>
    <row r="136" spans="1:5" x14ac:dyDescent="0.3">
      <c r="A136" s="190"/>
      <c r="B136" s="190"/>
      <c r="C136" s="190"/>
      <c r="D136" s="190"/>
    </row>
    <row r="137" spans="1:5" x14ac:dyDescent="0.3">
      <c r="A137" s="190"/>
      <c r="B137" s="190"/>
      <c r="C137" s="190"/>
      <c r="D137" s="190"/>
    </row>
    <row r="138" spans="1:5" x14ac:dyDescent="0.3">
      <c r="A138" s="190"/>
      <c r="B138" s="190"/>
      <c r="C138" s="190"/>
      <c r="D138" s="190"/>
    </row>
    <row r="139" spans="1:5" x14ac:dyDescent="0.3">
      <c r="A139" s="190"/>
      <c r="B139" s="190"/>
      <c r="C139" s="190"/>
      <c r="D139" s="190"/>
    </row>
    <row r="140" spans="1:5" x14ac:dyDescent="0.3">
      <c r="A140" s="190"/>
      <c r="B140" s="190"/>
      <c r="C140" s="190"/>
      <c r="D140" s="190"/>
    </row>
    <row r="141" spans="1:5" x14ac:dyDescent="0.3">
      <c r="A141" s="21"/>
      <c r="B141" s="21"/>
      <c r="C141" s="21"/>
      <c r="D141" s="21"/>
    </row>
    <row r="142" spans="1:5" ht="39.6" x14ac:dyDescent="0.3">
      <c r="A142" s="21"/>
      <c r="B142" s="22" t="s">
        <v>111</v>
      </c>
      <c r="C142" s="22"/>
      <c r="D142" s="2"/>
      <c r="E142" s="22" t="s">
        <v>112</v>
      </c>
    </row>
    <row r="143" spans="1:5" ht="52.8" x14ac:dyDescent="0.3">
      <c r="A143" s="21"/>
      <c r="B143" s="23" t="s">
        <v>113</v>
      </c>
      <c r="C143" s="24"/>
      <c r="D143" s="2"/>
      <c r="E143" s="25">
        <v>1</v>
      </c>
    </row>
    <row r="144" spans="1:5" ht="26.4" x14ac:dyDescent="0.3">
      <c r="A144" s="21"/>
      <c r="B144" s="23" t="s">
        <v>114</v>
      </c>
      <c r="C144" s="24"/>
      <c r="D144" s="2"/>
      <c r="E144" s="25">
        <v>1</v>
      </c>
    </row>
    <row r="145" spans="1:5" ht="26.4" x14ac:dyDescent="0.3">
      <c r="A145" s="21"/>
      <c r="B145" s="23" t="s">
        <v>115</v>
      </c>
      <c r="C145" s="24"/>
      <c r="D145" s="2"/>
      <c r="E145" s="25">
        <v>1</v>
      </c>
    </row>
    <row r="146" spans="1:5" ht="26.4" x14ac:dyDescent="0.3">
      <c r="A146" s="21"/>
      <c r="B146" s="23" t="s">
        <v>116</v>
      </c>
      <c r="C146" s="24"/>
      <c r="D146" s="2"/>
      <c r="E146" s="25">
        <v>1</v>
      </c>
    </row>
    <row r="147" spans="1:5" ht="26.4" x14ac:dyDescent="0.3">
      <c r="A147" s="21"/>
      <c r="B147" s="23" t="s">
        <v>117</v>
      </c>
      <c r="C147" s="24"/>
      <c r="D147" s="2"/>
      <c r="E147" s="26">
        <v>2</v>
      </c>
    </row>
    <row r="148" spans="1:5" ht="26.4" x14ac:dyDescent="0.3">
      <c r="A148" s="21"/>
      <c r="B148" s="23" t="s">
        <v>118</v>
      </c>
      <c r="C148" s="24"/>
      <c r="D148" s="2"/>
      <c r="E148" s="26">
        <v>2</v>
      </c>
    </row>
    <row r="149" spans="1:5" ht="26.4" x14ac:dyDescent="0.3">
      <c r="A149" s="21"/>
      <c r="B149" s="23" t="s">
        <v>119</v>
      </c>
      <c r="C149" s="24"/>
      <c r="D149" s="2"/>
      <c r="E149" s="25">
        <v>3</v>
      </c>
    </row>
    <row r="150" spans="1:5" ht="26.4" x14ac:dyDescent="0.3">
      <c r="A150" s="21"/>
      <c r="B150" s="23" t="s">
        <v>120</v>
      </c>
      <c r="C150" s="24"/>
      <c r="D150" s="2"/>
      <c r="E150" s="25">
        <v>3</v>
      </c>
    </row>
    <row r="151" spans="1:5" ht="26.4" x14ac:dyDescent="0.3">
      <c r="A151" s="21"/>
      <c r="B151" s="23" t="s">
        <v>121</v>
      </c>
      <c r="C151" s="24"/>
      <c r="D151" s="2"/>
      <c r="E151" s="25">
        <v>4</v>
      </c>
    </row>
    <row r="152" spans="1:5" ht="26.4" x14ac:dyDescent="0.3">
      <c r="A152" s="21"/>
      <c r="B152" s="23" t="s">
        <v>122</v>
      </c>
      <c r="C152" s="24"/>
      <c r="D152" s="2"/>
      <c r="E152" s="25">
        <v>4</v>
      </c>
    </row>
    <row r="153" spans="1:5" ht="26.4" x14ac:dyDescent="0.3">
      <c r="A153" s="21"/>
      <c r="B153" s="23" t="s">
        <v>123</v>
      </c>
      <c r="C153" s="24"/>
      <c r="D153" s="2"/>
      <c r="E153" s="26">
        <v>6</v>
      </c>
    </row>
    <row r="154" spans="1:5" ht="52.8" x14ac:dyDescent="0.3">
      <c r="A154" s="21"/>
      <c r="B154" s="23" t="s">
        <v>124</v>
      </c>
      <c r="C154" s="24"/>
      <c r="D154" s="2"/>
      <c r="E154" s="25">
        <v>7</v>
      </c>
    </row>
    <row r="155" spans="1:5" ht="26.4" x14ac:dyDescent="0.3">
      <c r="A155" s="21"/>
      <c r="B155" s="23" t="s">
        <v>125</v>
      </c>
      <c r="C155" s="24"/>
      <c r="D155" s="2"/>
      <c r="E155" s="25">
        <v>10</v>
      </c>
    </row>
    <row r="156" spans="1:5" ht="26.4" x14ac:dyDescent="0.3">
      <c r="A156" s="21"/>
      <c r="B156" s="23" t="s">
        <v>126</v>
      </c>
      <c r="C156" s="24"/>
      <c r="D156" s="2"/>
      <c r="E156" s="25">
        <v>15</v>
      </c>
    </row>
    <row r="157" spans="1:5" ht="39.6" x14ac:dyDescent="0.3">
      <c r="A157" s="21"/>
      <c r="B157" s="27" t="s">
        <v>127</v>
      </c>
      <c r="C157" s="28"/>
      <c r="D157" s="2"/>
      <c r="E157" s="25">
        <v>15</v>
      </c>
    </row>
    <row r="158" spans="1:5" ht="66" x14ac:dyDescent="0.3">
      <c r="A158" s="21"/>
      <c r="B158" s="29" t="s">
        <v>128</v>
      </c>
      <c r="C158" s="30"/>
      <c r="D158" s="2"/>
      <c r="E158" s="31">
        <v>15</v>
      </c>
    </row>
    <row r="159" spans="1:5" ht="66" x14ac:dyDescent="0.3">
      <c r="A159" s="21"/>
      <c r="B159" s="29" t="s">
        <v>129</v>
      </c>
      <c r="C159" s="30"/>
      <c r="D159" s="2"/>
      <c r="E159" s="25">
        <v>20</v>
      </c>
    </row>
    <row r="160" spans="1:5" ht="66" x14ac:dyDescent="0.3">
      <c r="A160" s="21"/>
      <c r="B160" s="29" t="s">
        <v>130</v>
      </c>
      <c r="C160" s="30"/>
      <c r="D160" s="2"/>
      <c r="E160" s="25">
        <v>24</v>
      </c>
    </row>
    <row r="161" spans="1:5" ht="66" x14ac:dyDescent="0.3">
      <c r="A161" s="21"/>
      <c r="B161" s="29" t="s">
        <v>131</v>
      </c>
      <c r="C161" s="30"/>
      <c r="D161" s="2"/>
      <c r="E161" s="25">
        <v>32</v>
      </c>
    </row>
    <row r="162" spans="1:5" ht="26.4" x14ac:dyDescent="0.3">
      <c r="A162" s="21"/>
      <c r="B162" s="27" t="s">
        <v>132</v>
      </c>
      <c r="C162" s="28"/>
      <c r="D162" s="2"/>
      <c r="E162" s="25">
        <v>45</v>
      </c>
    </row>
    <row r="163" spans="1:5" x14ac:dyDescent="0.3">
      <c r="A163" s="21"/>
      <c r="B163" s="29" t="s">
        <v>133</v>
      </c>
      <c r="C163" s="30"/>
      <c r="D163" s="2"/>
      <c r="E163" s="31">
        <v>50</v>
      </c>
    </row>
    <row r="164" spans="1:5" x14ac:dyDescent="0.3">
      <c r="A164" s="21"/>
      <c r="B164" s="29" t="s">
        <v>133</v>
      </c>
      <c r="C164" s="30"/>
      <c r="D164" s="2"/>
      <c r="E164" s="25">
        <v>68</v>
      </c>
    </row>
    <row r="165" spans="1:5" ht="39.6" x14ac:dyDescent="0.3">
      <c r="A165" s="21"/>
      <c r="B165" s="27" t="s">
        <v>134</v>
      </c>
      <c r="C165" s="28"/>
      <c r="D165" s="2"/>
      <c r="E165" s="25">
        <v>72</v>
      </c>
    </row>
    <row r="166" spans="1:5" ht="26.4" x14ac:dyDescent="0.3">
      <c r="A166" s="21"/>
      <c r="B166" s="29" t="s">
        <v>135</v>
      </c>
      <c r="C166" s="30"/>
      <c r="D166" s="2"/>
      <c r="E166" s="25">
        <v>80</v>
      </c>
    </row>
    <row r="167" spans="1:5" ht="26.4" x14ac:dyDescent="0.3">
      <c r="A167" s="21"/>
      <c r="B167" s="29" t="s">
        <v>135</v>
      </c>
      <c r="C167" s="30"/>
      <c r="D167" s="2"/>
      <c r="E167" s="25">
        <v>80</v>
      </c>
    </row>
    <row r="168" spans="1:5" ht="26.4" x14ac:dyDescent="0.3">
      <c r="A168" s="21"/>
      <c r="B168" s="23" t="s">
        <v>136</v>
      </c>
      <c r="C168" s="24"/>
      <c r="D168" s="2"/>
      <c r="E168" s="31">
        <v>90</v>
      </c>
    </row>
    <row r="169" spans="1:5" ht="52.8" x14ac:dyDescent="0.3">
      <c r="A169" s="21"/>
      <c r="B169" s="23" t="s">
        <v>137</v>
      </c>
      <c r="C169" s="24"/>
      <c r="D169" s="2"/>
      <c r="E169" s="25">
        <v>90</v>
      </c>
    </row>
    <row r="170" spans="1:5" ht="39.6" x14ac:dyDescent="0.3">
      <c r="A170" s="21"/>
      <c r="B170" s="23" t="s">
        <v>138</v>
      </c>
      <c r="C170" s="24"/>
      <c r="D170" s="2"/>
      <c r="E170" s="26">
        <v>98</v>
      </c>
    </row>
    <row r="171" spans="1:5" ht="39.6" x14ac:dyDescent="0.3">
      <c r="A171" s="21"/>
      <c r="B171" s="23" t="s">
        <v>139</v>
      </c>
      <c r="C171" s="24"/>
      <c r="D171" s="2"/>
      <c r="E171" s="25">
        <v>100</v>
      </c>
    </row>
    <row r="172" spans="1:5" ht="39.6" x14ac:dyDescent="0.3">
      <c r="A172" s="21"/>
      <c r="B172" s="23" t="s">
        <v>140</v>
      </c>
      <c r="C172" s="24"/>
      <c r="D172" s="2"/>
      <c r="E172" s="25">
        <v>100</v>
      </c>
    </row>
    <row r="173" spans="1:5" ht="39.6" x14ac:dyDescent="0.3">
      <c r="A173" s="21"/>
      <c r="B173" s="29" t="s">
        <v>141</v>
      </c>
      <c r="C173" s="30"/>
      <c r="D173" s="2"/>
      <c r="E173" s="25">
        <v>146</v>
      </c>
    </row>
    <row r="174" spans="1:5" ht="39.6" x14ac:dyDescent="0.3">
      <c r="A174" s="21"/>
      <c r="B174" s="29" t="s">
        <v>141</v>
      </c>
      <c r="C174" s="30"/>
      <c r="D174" s="2"/>
      <c r="E174" s="25">
        <v>175</v>
      </c>
    </row>
    <row r="175" spans="1:5" ht="39.6" x14ac:dyDescent="0.3">
      <c r="A175" s="21"/>
      <c r="B175" s="29" t="s">
        <v>142</v>
      </c>
      <c r="C175" s="30"/>
      <c r="D175" s="2"/>
      <c r="E175" s="25">
        <v>230</v>
      </c>
    </row>
    <row r="176" spans="1:5" ht="39.6" x14ac:dyDescent="0.3">
      <c r="A176" s="21"/>
      <c r="B176" s="29" t="s">
        <v>143</v>
      </c>
      <c r="C176" s="30"/>
      <c r="D176" s="2"/>
      <c r="E176" s="25">
        <v>250</v>
      </c>
    </row>
    <row r="177" spans="1:5" ht="39.6" x14ac:dyDescent="0.3">
      <c r="A177" s="21"/>
      <c r="B177" s="29" t="s">
        <v>144</v>
      </c>
      <c r="C177" s="30"/>
      <c r="D177" s="2"/>
      <c r="E177" s="32">
        <v>280</v>
      </c>
    </row>
    <row r="178" spans="1:5" x14ac:dyDescent="0.3">
      <c r="A178" s="21"/>
      <c r="B178" s="27" t="s">
        <v>145</v>
      </c>
      <c r="C178" s="28"/>
      <c r="D178" s="2"/>
      <c r="E178" s="31">
        <v>300</v>
      </c>
    </row>
    <row r="179" spans="1:5" ht="26.4" x14ac:dyDescent="0.3">
      <c r="A179" s="21"/>
      <c r="B179" s="27" t="s">
        <v>146</v>
      </c>
      <c r="C179" s="28"/>
      <c r="D179" s="2"/>
      <c r="E179" s="31">
        <v>400</v>
      </c>
    </row>
    <row r="180" spans="1:5" ht="26.4" x14ac:dyDescent="0.3">
      <c r="A180" s="21"/>
      <c r="B180" s="23" t="s">
        <v>147</v>
      </c>
      <c r="C180" s="24"/>
      <c r="D180" s="2"/>
      <c r="E180" s="25">
        <v>468</v>
      </c>
    </row>
    <row r="181" spans="1:5" ht="26.4" x14ac:dyDescent="0.3">
      <c r="A181" s="21"/>
      <c r="B181" s="23" t="s">
        <v>148</v>
      </c>
      <c r="C181" s="24"/>
      <c r="D181" s="2"/>
      <c r="E181" s="25">
        <v>480</v>
      </c>
    </row>
    <row r="182" spans="1:5" ht="66" x14ac:dyDescent="0.3">
      <c r="A182" s="21"/>
      <c r="B182" s="23" t="s">
        <v>149</v>
      </c>
      <c r="C182" s="24"/>
      <c r="D182" s="2"/>
      <c r="E182" s="26">
        <v>600</v>
      </c>
    </row>
    <row r="183" spans="1:5" ht="52.8" x14ac:dyDescent="0.3">
      <c r="A183" s="21"/>
      <c r="B183" s="23" t="s">
        <v>150</v>
      </c>
      <c r="C183" s="24"/>
      <c r="D183" s="2"/>
      <c r="E183" s="25">
        <v>800</v>
      </c>
    </row>
    <row r="184" spans="1:5" ht="26.4" x14ac:dyDescent="0.3">
      <c r="A184" s="21"/>
      <c r="B184" s="23" t="s">
        <v>151</v>
      </c>
      <c r="C184" s="24"/>
      <c r="D184" s="2"/>
      <c r="E184" s="33">
        <v>1200</v>
      </c>
    </row>
    <row r="185" spans="1:5" ht="26.4" x14ac:dyDescent="0.3">
      <c r="A185" s="21"/>
      <c r="B185" s="23" t="s">
        <v>152</v>
      </c>
      <c r="C185" s="24"/>
      <c r="D185" s="2"/>
      <c r="E185" s="25">
        <v>1200</v>
      </c>
    </row>
    <row r="186" spans="1:5" ht="39.6" x14ac:dyDescent="0.3">
      <c r="A186" s="21"/>
      <c r="B186" s="23" t="s">
        <v>153</v>
      </c>
      <c r="C186" s="24"/>
      <c r="D186" s="2"/>
      <c r="E186" s="25">
        <v>1400</v>
      </c>
    </row>
    <row r="187" spans="1:5" ht="26.4" x14ac:dyDescent="0.3">
      <c r="A187" s="21"/>
      <c r="B187" s="23" t="s">
        <v>154</v>
      </c>
      <c r="C187" s="24"/>
      <c r="D187" s="2"/>
      <c r="E187" s="33">
        <v>3150</v>
      </c>
    </row>
    <row r="188" spans="1:5" ht="26.4" x14ac:dyDescent="0.3">
      <c r="A188" s="21"/>
      <c r="B188" s="23" t="s">
        <v>155</v>
      </c>
      <c r="C188" s="24"/>
      <c r="D188" s="2"/>
      <c r="E188" s="34">
        <v>3825</v>
      </c>
    </row>
    <row r="189" spans="1:5" ht="26.4" x14ac:dyDescent="0.3">
      <c r="A189" s="21"/>
      <c r="B189" s="23" t="s">
        <v>156</v>
      </c>
      <c r="C189" s="24"/>
      <c r="D189" s="2"/>
      <c r="E189" s="35">
        <v>5400</v>
      </c>
    </row>
    <row r="190" spans="1:5" ht="26.4" x14ac:dyDescent="0.3">
      <c r="A190" s="21"/>
      <c r="B190" s="23" t="s">
        <v>157</v>
      </c>
      <c r="C190" s="24"/>
      <c r="D190" s="2"/>
      <c r="E190" s="25">
        <v>5500</v>
      </c>
    </row>
    <row r="191" spans="1:5" ht="52.8" x14ac:dyDescent="0.3">
      <c r="A191" s="21"/>
      <c r="B191" s="23" t="s">
        <v>158</v>
      </c>
      <c r="C191" s="24"/>
      <c r="D191" s="2"/>
      <c r="E191" s="25">
        <v>9870</v>
      </c>
    </row>
    <row r="192" spans="1:5" ht="26.4" x14ac:dyDescent="0.3">
      <c r="A192" s="21"/>
      <c r="B192" s="23" t="s">
        <v>159</v>
      </c>
      <c r="C192" s="24"/>
      <c r="D192" s="2"/>
      <c r="E192" s="33">
        <v>10000</v>
      </c>
    </row>
    <row r="193" spans="1:5" ht="26.4" x14ac:dyDescent="0.3">
      <c r="A193" s="21"/>
      <c r="B193" s="23" t="s">
        <v>160</v>
      </c>
      <c r="C193" s="24"/>
      <c r="D193" s="2"/>
      <c r="E193" s="33">
        <v>13150</v>
      </c>
    </row>
    <row r="194" spans="1:5" ht="52.8" x14ac:dyDescent="0.3">
      <c r="A194" s="21"/>
      <c r="B194" s="23" t="s">
        <v>161</v>
      </c>
      <c r="C194" s="24"/>
      <c r="D194" s="2"/>
      <c r="E194" s="25">
        <v>20853</v>
      </c>
    </row>
    <row r="195" spans="1:5" ht="26.4" x14ac:dyDescent="0.3">
      <c r="A195" s="21"/>
      <c r="B195" s="23" t="s">
        <v>162</v>
      </c>
      <c r="C195" s="24"/>
      <c r="D195" s="2"/>
      <c r="E195" s="25">
        <v>30000</v>
      </c>
    </row>
    <row r="196" spans="1:5" ht="92.4" x14ac:dyDescent="0.3">
      <c r="A196" s="21"/>
      <c r="B196" s="23" t="s">
        <v>163</v>
      </c>
      <c r="C196" s="24"/>
      <c r="D196" s="2"/>
      <c r="E196" s="25" t="s">
        <v>164</v>
      </c>
    </row>
    <row r="197" spans="1:5" ht="66" x14ac:dyDescent="0.3">
      <c r="A197" s="21"/>
      <c r="B197" s="23" t="s">
        <v>165</v>
      </c>
      <c r="C197" s="24"/>
      <c r="D197" s="2"/>
      <c r="E197" s="25" t="s">
        <v>166</v>
      </c>
    </row>
    <row r="198" spans="1:5" ht="132" x14ac:dyDescent="0.3">
      <c r="A198" s="21"/>
      <c r="B198" s="23" t="s">
        <v>167</v>
      </c>
      <c r="C198" s="24"/>
      <c r="D198" s="2"/>
      <c r="E198" s="25" t="s">
        <v>168</v>
      </c>
    </row>
    <row r="199" spans="1:5" ht="132" x14ac:dyDescent="0.3">
      <c r="A199" s="21"/>
      <c r="B199" s="23" t="s">
        <v>169</v>
      </c>
      <c r="C199" s="24"/>
      <c r="D199" s="2"/>
      <c r="E199" s="25" t="s">
        <v>170</v>
      </c>
    </row>
    <row r="200" spans="1:5" ht="79.2" x14ac:dyDescent="0.3">
      <c r="A200" s="21"/>
      <c r="B200" s="23" t="s">
        <v>171</v>
      </c>
      <c r="C200" s="24"/>
      <c r="D200" s="2"/>
      <c r="E200" s="25" t="s">
        <v>172</v>
      </c>
    </row>
    <row r="201" spans="1:5" ht="52.8" x14ac:dyDescent="0.3">
      <c r="A201" s="21"/>
      <c r="B201" s="23" t="s">
        <v>173</v>
      </c>
      <c r="C201" s="24"/>
      <c r="D201" s="2"/>
      <c r="E201" s="25" t="s">
        <v>174</v>
      </c>
    </row>
    <row r="202" spans="1:5" ht="132" x14ac:dyDescent="0.3">
      <c r="A202" s="21"/>
      <c r="B202" s="23" t="s">
        <v>175</v>
      </c>
      <c r="C202" s="24"/>
      <c r="D202" s="2"/>
      <c r="E202" s="25" t="s">
        <v>176</v>
      </c>
    </row>
    <row r="203" spans="1:5" ht="39.6" x14ac:dyDescent="0.3">
      <c r="A203" s="21"/>
      <c r="B203" s="23" t="s">
        <v>177</v>
      </c>
      <c r="C203" s="24"/>
      <c r="D203" s="2"/>
      <c r="E203" s="25" t="s">
        <v>178</v>
      </c>
    </row>
    <row r="204" spans="1:5" ht="52.8" x14ac:dyDescent="0.3">
      <c r="A204" s="21"/>
      <c r="B204" s="23" t="s">
        <v>179</v>
      </c>
      <c r="C204" s="24"/>
      <c r="D204" s="2"/>
      <c r="E204" s="25" t="s">
        <v>180</v>
      </c>
    </row>
    <row r="205" spans="1:5" ht="105.6" x14ac:dyDescent="0.3">
      <c r="A205" s="21"/>
      <c r="B205" s="23" t="s">
        <v>181</v>
      </c>
      <c r="C205" s="24"/>
      <c r="D205" s="2"/>
      <c r="E205" s="25" t="s">
        <v>182</v>
      </c>
    </row>
    <row r="206" spans="1:5" ht="79.2" x14ac:dyDescent="0.3">
      <c r="A206" s="21"/>
      <c r="B206" s="23" t="s">
        <v>183</v>
      </c>
      <c r="C206" s="24"/>
      <c r="D206" s="2"/>
      <c r="E206" s="25" t="s">
        <v>184</v>
      </c>
    </row>
    <row r="207" spans="1:5" ht="66" x14ac:dyDescent="0.3">
      <c r="A207" s="21"/>
      <c r="B207" s="23" t="s">
        <v>185</v>
      </c>
      <c r="C207" s="24"/>
      <c r="D207" s="2"/>
      <c r="E207" s="25" t="s">
        <v>186</v>
      </c>
    </row>
    <row r="208" spans="1:5" ht="79.2" x14ac:dyDescent="0.3">
      <c r="A208" s="21"/>
      <c r="B208" s="23" t="s">
        <v>187</v>
      </c>
      <c r="C208" s="24"/>
      <c r="D208" s="2"/>
      <c r="E208" s="25" t="s">
        <v>188</v>
      </c>
    </row>
    <row r="209" spans="1:5" ht="66" x14ac:dyDescent="0.3">
      <c r="A209" s="21"/>
      <c r="B209" s="36" t="s">
        <v>189</v>
      </c>
      <c r="C209" s="37"/>
      <c r="D209" s="2"/>
      <c r="E209" s="25" t="s">
        <v>190</v>
      </c>
    </row>
    <row r="210" spans="1:5" ht="39.6" x14ac:dyDescent="0.3">
      <c r="A210" s="21"/>
      <c r="B210" s="27" t="s">
        <v>191</v>
      </c>
      <c r="C210" s="28"/>
      <c r="D210" s="2"/>
      <c r="E210" s="25" t="s">
        <v>192</v>
      </c>
    </row>
    <row r="211" spans="1:5" ht="26.4" x14ac:dyDescent="0.3">
      <c r="A211" s="21"/>
      <c r="B211" s="36" t="s">
        <v>193</v>
      </c>
      <c r="C211" s="37"/>
      <c r="D211" s="2"/>
      <c r="E211" s="25" t="s">
        <v>194</v>
      </c>
    </row>
    <row r="212" spans="1:5" ht="26.4" x14ac:dyDescent="0.3">
      <c r="A212" s="21"/>
      <c r="B212" s="36" t="s">
        <v>195</v>
      </c>
      <c r="C212" s="37"/>
      <c r="D212" s="2"/>
      <c r="E212" s="25" t="s">
        <v>196</v>
      </c>
    </row>
    <row r="213" spans="1:5" ht="26.4" x14ac:dyDescent="0.3">
      <c r="A213" s="21"/>
      <c r="B213" s="36" t="s">
        <v>197</v>
      </c>
      <c r="C213" s="37"/>
      <c r="D213" s="2"/>
      <c r="E213" s="25" t="s">
        <v>198</v>
      </c>
    </row>
    <row r="214" spans="1:5" ht="26.4" x14ac:dyDescent="0.3">
      <c r="A214" s="21"/>
      <c r="B214" s="36" t="s">
        <v>199</v>
      </c>
      <c r="C214" s="37"/>
      <c r="D214" s="2"/>
      <c r="E214" s="25" t="s">
        <v>200</v>
      </c>
    </row>
    <row r="215" spans="1:5" ht="39.6" x14ac:dyDescent="0.3">
      <c r="A215" s="21"/>
      <c r="B215" s="23" t="s">
        <v>201</v>
      </c>
      <c r="C215" s="24"/>
      <c r="D215" s="2"/>
      <c r="E215" s="25" t="s">
        <v>202</v>
      </c>
    </row>
    <row r="216" spans="1:5" ht="39.6" x14ac:dyDescent="0.3">
      <c r="A216" s="21"/>
      <c r="B216" s="23" t="s">
        <v>203</v>
      </c>
      <c r="C216" s="24"/>
      <c r="D216" s="2"/>
      <c r="E216" s="25" t="s">
        <v>204</v>
      </c>
    </row>
    <row r="217" spans="1:5" ht="39.6" x14ac:dyDescent="0.3">
      <c r="A217" s="21"/>
      <c r="B217" s="23" t="s">
        <v>205</v>
      </c>
      <c r="C217" s="24"/>
      <c r="D217" s="2"/>
      <c r="E217" s="25" t="s">
        <v>206</v>
      </c>
    </row>
    <row r="218" spans="1:5" ht="39.6" x14ac:dyDescent="0.3">
      <c r="A218" s="21"/>
      <c r="B218" s="38" t="s">
        <v>207</v>
      </c>
      <c r="C218" s="39"/>
      <c r="D218" s="2"/>
      <c r="E218" s="25" t="s">
        <v>208</v>
      </c>
    </row>
    <row r="219" spans="1:5" ht="39.6" x14ac:dyDescent="0.3">
      <c r="A219" s="21"/>
      <c r="B219" s="38" t="s">
        <v>207</v>
      </c>
      <c r="C219" s="39"/>
      <c r="D219" s="2"/>
      <c r="E219" s="25" t="s">
        <v>209</v>
      </c>
    </row>
    <row r="220" spans="1:5" ht="39.6" x14ac:dyDescent="0.3">
      <c r="A220" s="21"/>
      <c r="B220" s="38" t="s">
        <v>207</v>
      </c>
      <c r="C220" s="39"/>
      <c r="D220" s="2"/>
      <c r="E220" s="25" t="s">
        <v>210</v>
      </c>
    </row>
    <row r="221" spans="1:5" ht="39.6" x14ac:dyDescent="0.3">
      <c r="A221" s="21"/>
      <c r="B221" s="38" t="s">
        <v>207</v>
      </c>
      <c r="C221" s="39"/>
      <c r="D221" s="2"/>
      <c r="E221" s="25" t="s">
        <v>211</v>
      </c>
    </row>
    <row r="222" spans="1:5" ht="39.6" x14ac:dyDescent="0.3">
      <c r="A222" s="21"/>
      <c r="B222" s="38" t="s">
        <v>207</v>
      </c>
      <c r="C222" s="39"/>
      <c r="D222" s="2"/>
      <c r="E222" s="25" t="s">
        <v>212</v>
      </c>
    </row>
    <row r="223" spans="1:5" ht="26.4" x14ac:dyDescent="0.3">
      <c r="A223" s="21"/>
      <c r="B223" s="32" t="s">
        <v>213</v>
      </c>
      <c r="C223" s="39"/>
      <c r="D223" s="2"/>
      <c r="E223" s="25" t="s">
        <v>214</v>
      </c>
    </row>
    <row r="224" spans="1:5" ht="26.4" x14ac:dyDescent="0.3">
      <c r="A224" s="21"/>
      <c r="B224" s="32" t="s">
        <v>213</v>
      </c>
      <c r="C224" s="39"/>
      <c r="D224" s="2"/>
      <c r="E224" s="26" t="s">
        <v>215</v>
      </c>
    </row>
    <row r="225" spans="1:5" ht="39.6" x14ac:dyDescent="0.3">
      <c r="A225" s="21"/>
      <c r="B225" s="23" t="s">
        <v>216</v>
      </c>
      <c r="C225" s="24"/>
      <c r="D225" s="2"/>
      <c r="E225" s="25" t="s">
        <v>215</v>
      </c>
    </row>
    <row r="226" spans="1:5" ht="26.4" x14ac:dyDescent="0.3">
      <c r="A226" s="21"/>
      <c r="B226" s="23" t="s">
        <v>217</v>
      </c>
      <c r="C226" s="24"/>
      <c r="D226" s="2"/>
      <c r="E226" s="25" t="s">
        <v>215</v>
      </c>
    </row>
    <row r="227" spans="1:5" ht="52.8" x14ac:dyDescent="0.3">
      <c r="A227" s="21"/>
      <c r="B227" s="38" t="s">
        <v>218</v>
      </c>
      <c r="C227" s="39"/>
      <c r="D227" s="2"/>
      <c r="E227" s="25" t="s">
        <v>215</v>
      </c>
    </row>
    <row r="228" spans="1:5" ht="52.8" x14ac:dyDescent="0.3">
      <c r="A228" s="21"/>
      <c r="B228" s="38" t="s">
        <v>218</v>
      </c>
      <c r="C228" s="39"/>
      <c r="D228" s="2"/>
      <c r="E228" s="25" t="s">
        <v>215</v>
      </c>
    </row>
    <row r="229" spans="1:5" ht="52.8" x14ac:dyDescent="0.3">
      <c r="A229" s="21"/>
      <c r="B229" s="38" t="s">
        <v>218</v>
      </c>
      <c r="C229" s="39"/>
      <c r="D229" s="2"/>
      <c r="E229" s="31" t="s">
        <v>219</v>
      </c>
    </row>
    <row r="230" spans="1:5" ht="52.8" x14ac:dyDescent="0.3">
      <c r="A230" s="21"/>
      <c r="B230" s="38" t="s">
        <v>218</v>
      </c>
      <c r="C230" s="39"/>
      <c r="D230" s="2"/>
      <c r="E230" s="25" t="s">
        <v>219</v>
      </c>
    </row>
    <row r="231" spans="1:5" ht="52.8" x14ac:dyDescent="0.3">
      <c r="A231" s="21"/>
      <c r="B231" s="38" t="s">
        <v>218</v>
      </c>
      <c r="C231" s="39"/>
      <c r="D231" s="2"/>
      <c r="E231" s="25" t="s">
        <v>219</v>
      </c>
    </row>
    <row r="232" spans="1:5" ht="52.8" x14ac:dyDescent="0.3">
      <c r="A232" s="21"/>
      <c r="B232" s="38" t="s">
        <v>218</v>
      </c>
      <c r="C232" s="39"/>
      <c r="D232" s="2"/>
      <c r="E232" s="25" t="s">
        <v>219</v>
      </c>
    </row>
    <row r="233" spans="1:5" ht="39.6" x14ac:dyDescent="0.3">
      <c r="A233" s="21"/>
      <c r="B233" s="23" t="s">
        <v>220</v>
      </c>
      <c r="C233" s="24"/>
      <c r="D233" s="2"/>
      <c r="E233" s="25" t="s">
        <v>219</v>
      </c>
    </row>
    <row r="234" spans="1:5" ht="105.6" x14ac:dyDescent="0.3">
      <c r="A234" s="21"/>
      <c r="B234" s="23" t="s">
        <v>221</v>
      </c>
      <c r="C234" s="24"/>
      <c r="D234" s="2"/>
      <c r="E234" s="25" t="s">
        <v>219</v>
      </c>
    </row>
    <row r="235" spans="1:5" ht="39.6" x14ac:dyDescent="0.3">
      <c r="A235" s="21"/>
      <c r="B235" s="23" t="s">
        <v>222</v>
      </c>
      <c r="C235" s="24"/>
      <c r="D235" s="2"/>
      <c r="E235" s="25" t="s">
        <v>223</v>
      </c>
    </row>
    <row r="236" spans="1:5" ht="79.2" x14ac:dyDescent="0.3">
      <c r="A236" s="21"/>
      <c r="B236" s="23" t="s">
        <v>224</v>
      </c>
      <c r="C236" s="24"/>
      <c r="D236" s="2"/>
      <c r="E236" s="25" t="s">
        <v>225</v>
      </c>
    </row>
    <row r="237" spans="1:5" ht="66" x14ac:dyDescent="0.3">
      <c r="A237" s="21"/>
      <c r="B237" s="23" t="s">
        <v>226</v>
      </c>
      <c r="C237" s="24"/>
      <c r="D237" s="2"/>
      <c r="E237" s="25" t="s">
        <v>227</v>
      </c>
    </row>
    <row r="238" spans="1:5" ht="52.8" x14ac:dyDescent="0.3">
      <c r="A238" s="21"/>
      <c r="B238" s="23" t="s">
        <v>228</v>
      </c>
      <c r="C238" s="24"/>
      <c r="D238" s="2"/>
      <c r="E238" s="25" t="s">
        <v>229</v>
      </c>
    </row>
    <row r="239" spans="1:5" ht="66" x14ac:dyDescent="0.3">
      <c r="A239" s="21"/>
      <c r="B239" s="23" t="s">
        <v>230</v>
      </c>
      <c r="C239" s="24"/>
      <c r="D239" s="2"/>
      <c r="E239" s="25" t="s">
        <v>231</v>
      </c>
    </row>
    <row r="240" spans="1:5" ht="52.8" x14ac:dyDescent="0.3">
      <c r="A240" s="21"/>
      <c r="B240" s="23" t="s">
        <v>232</v>
      </c>
      <c r="C240" s="24"/>
      <c r="D240" s="2"/>
      <c r="E240" s="25" t="s">
        <v>233</v>
      </c>
    </row>
    <row r="241" spans="1:5" ht="92.4" x14ac:dyDescent="0.3">
      <c r="A241" s="21"/>
      <c r="B241" s="23" t="s">
        <v>234</v>
      </c>
      <c r="C241" s="24"/>
      <c r="D241" s="2"/>
      <c r="E241" s="25" t="s">
        <v>235</v>
      </c>
    </row>
    <row r="242" spans="1:5" ht="66" x14ac:dyDescent="0.3">
      <c r="A242" s="21"/>
      <c r="B242" s="23" t="s">
        <v>236</v>
      </c>
      <c r="C242" s="24"/>
      <c r="D242" s="2"/>
      <c r="E242" s="32" t="s">
        <v>237</v>
      </c>
    </row>
    <row r="243" spans="1:5" ht="92.4" x14ac:dyDescent="0.3">
      <c r="A243" s="21"/>
      <c r="B243" s="23" t="s">
        <v>238</v>
      </c>
      <c r="C243" s="24"/>
      <c r="D243" s="2"/>
      <c r="E243" s="25" t="s">
        <v>239</v>
      </c>
    </row>
    <row r="244" spans="1:5" ht="39.6" x14ac:dyDescent="0.3">
      <c r="A244" s="21"/>
      <c r="B244" s="23" t="s">
        <v>240</v>
      </c>
      <c r="C244" s="24"/>
      <c r="D244" s="2"/>
      <c r="E244" s="25" t="s">
        <v>241</v>
      </c>
    </row>
    <row r="245" spans="1:5" ht="39.6" x14ac:dyDescent="0.3">
      <c r="A245" s="21"/>
      <c r="B245" s="23" t="s">
        <v>242</v>
      </c>
      <c r="C245" s="24"/>
      <c r="D245" s="2"/>
      <c r="E245" s="25" t="s">
        <v>243</v>
      </c>
    </row>
    <row r="246" spans="1:5" ht="52.8" x14ac:dyDescent="0.3">
      <c r="A246" s="21"/>
      <c r="B246" s="23" t="s">
        <v>244</v>
      </c>
      <c r="C246" s="24"/>
      <c r="D246" s="2"/>
      <c r="E246" s="25" t="s">
        <v>245</v>
      </c>
    </row>
    <row r="247" spans="1:5" ht="92.4" x14ac:dyDescent="0.3">
      <c r="A247" s="21"/>
      <c r="B247" s="23" t="s">
        <v>246</v>
      </c>
      <c r="C247" s="24"/>
      <c r="D247" s="2"/>
      <c r="E247" s="25" t="s">
        <v>247</v>
      </c>
    </row>
    <row r="248" spans="1:5" ht="79.2" x14ac:dyDescent="0.3">
      <c r="A248" s="21"/>
      <c r="B248" s="23" t="s">
        <v>248</v>
      </c>
      <c r="C248" s="24"/>
      <c r="D248" s="2"/>
      <c r="E248" s="25" t="s">
        <v>247</v>
      </c>
    </row>
    <row r="249" spans="1:5" x14ac:dyDescent="0.3">
      <c r="A249" s="21"/>
      <c r="B249" s="21"/>
      <c r="C249" s="21"/>
      <c r="D249" s="21"/>
      <c r="E249" s="21"/>
    </row>
    <row r="250" spans="1:5" x14ac:dyDescent="0.3">
      <c r="A250" s="21"/>
      <c r="B250" s="21"/>
      <c r="C250" s="21"/>
      <c r="D250" s="21"/>
      <c r="E250" s="21"/>
    </row>
    <row r="251" spans="1:5" x14ac:dyDescent="0.3">
      <c r="A251" s="21"/>
      <c r="B251" s="21"/>
      <c r="C251" s="21"/>
      <c r="D251" s="21"/>
      <c r="E251" s="21"/>
    </row>
    <row r="252" spans="1:5" x14ac:dyDescent="0.3">
      <c r="A252" s="21"/>
      <c r="B252" s="21"/>
      <c r="C252" s="21"/>
      <c r="D252" s="21"/>
      <c r="E252" s="21"/>
    </row>
    <row r="253" spans="1:5" x14ac:dyDescent="0.3">
      <c r="A253" s="21"/>
      <c r="B253" s="21"/>
      <c r="C253" s="21"/>
      <c r="D253" s="21"/>
      <c r="E253" s="21"/>
    </row>
    <row r="254" spans="1:5" x14ac:dyDescent="0.3">
      <c r="A254" s="191"/>
      <c r="B254" s="191"/>
      <c r="C254" s="117"/>
      <c r="D254" s="21"/>
      <c r="E254" s="21"/>
    </row>
    <row r="255" spans="1:5" x14ac:dyDescent="0.3">
      <c r="A255" s="40" t="s">
        <v>249</v>
      </c>
      <c r="B255" s="40" t="s">
        <v>250</v>
      </c>
      <c r="C255" s="40"/>
      <c r="D255" s="21"/>
      <c r="E255" s="21"/>
    </row>
    <row r="256" spans="1:5" x14ac:dyDescent="0.3">
      <c r="A256" s="41" t="s">
        <v>237</v>
      </c>
      <c r="B256" s="41" t="s">
        <v>237</v>
      </c>
      <c r="C256" s="42"/>
      <c r="D256" s="21"/>
      <c r="E256" s="21"/>
    </row>
    <row r="257" spans="1:5" x14ac:dyDescent="0.3">
      <c r="A257" s="43" t="s">
        <v>237</v>
      </c>
      <c r="B257" s="43" t="s">
        <v>237</v>
      </c>
      <c r="C257" s="44"/>
      <c r="D257" s="21"/>
      <c r="E257" s="21"/>
    </row>
    <row r="258" spans="1:5" x14ac:dyDescent="0.3">
      <c r="A258" s="43" t="s">
        <v>251</v>
      </c>
      <c r="B258" s="45" t="s">
        <v>252</v>
      </c>
      <c r="C258" s="46"/>
      <c r="D258" s="21"/>
      <c r="E258" s="21"/>
    </row>
    <row r="259" spans="1:5" x14ac:dyDescent="0.3">
      <c r="A259" s="43" t="s">
        <v>253</v>
      </c>
      <c r="B259" s="47" t="s">
        <v>254</v>
      </c>
      <c r="C259" s="46"/>
      <c r="D259" s="21"/>
      <c r="E259" s="21"/>
    </row>
    <row r="260" spans="1:5" x14ac:dyDescent="0.3">
      <c r="A260" s="43" t="s">
        <v>255</v>
      </c>
      <c r="B260" s="45" t="s">
        <v>256</v>
      </c>
      <c r="C260" s="46"/>
      <c r="D260" s="21"/>
      <c r="E260" s="21"/>
    </row>
    <row r="261" spans="1:5" x14ac:dyDescent="0.3">
      <c r="A261" s="43" t="s">
        <v>257</v>
      </c>
      <c r="B261" s="47" t="s">
        <v>258</v>
      </c>
      <c r="C261" s="46"/>
      <c r="D261" s="21"/>
      <c r="E261" s="21"/>
    </row>
    <row r="262" spans="1:5" ht="27.6" x14ac:dyDescent="0.3">
      <c r="A262" s="48" t="s">
        <v>259</v>
      </c>
      <c r="B262" s="43" t="s">
        <v>237</v>
      </c>
      <c r="C262" s="44"/>
      <c r="D262" s="21"/>
      <c r="E262" s="21"/>
    </row>
    <row r="263" spans="1:5" x14ac:dyDescent="0.3">
      <c r="A263" s="43"/>
      <c r="B263" s="43" t="s">
        <v>237</v>
      </c>
      <c r="C263" s="44"/>
      <c r="D263" s="21"/>
      <c r="E263" s="21"/>
    </row>
    <row r="264" spans="1:5" x14ac:dyDescent="0.3">
      <c r="A264" s="48" t="s">
        <v>260</v>
      </c>
      <c r="B264" s="43" t="s">
        <v>237</v>
      </c>
      <c r="C264" s="44"/>
      <c r="D264" s="21"/>
      <c r="E264" s="21"/>
    </row>
    <row r="265" spans="1:5" x14ac:dyDescent="0.3">
      <c r="A265" s="43" t="s">
        <v>237</v>
      </c>
      <c r="B265" s="43" t="s">
        <v>237</v>
      </c>
      <c r="C265" s="44"/>
      <c r="D265" s="21"/>
      <c r="E265" s="21"/>
    </row>
    <row r="266" spans="1:5" x14ac:dyDescent="0.3">
      <c r="A266" s="49" t="s">
        <v>257</v>
      </c>
      <c r="B266" s="47" t="s">
        <v>261</v>
      </c>
      <c r="C266" s="46"/>
      <c r="D266" s="21"/>
      <c r="E266" s="21"/>
    </row>
    <row r="267" spans="1:5" ht="27.6" x14ac:dyDescent="0.3">
      <c r="A267" s="50" t="s">
        <v>262</v>
      </c>
      <c r="B267" s="51" t="s">
        <v>263</v>
      </c>
      <c r="C267" s="52"/>
      <c r="D267" s="21"/>
      <c r="E267" s="21"/>
    </row>
    <row r="268" spans="1:5" ht="27.6" x14ac:dyDescent="0.3">
      <c r="A268" s="53" t="s">
        <v>264</v>
      </c>
      <c r="B268" s="47" t="s">
        <v>258</v>
      </c>
      <c r="C268" s="46"/>
      <c r="D268" s="21"/>
      <c r="E268" s="21"/>
    </row>
    <row r="269" spans="1:5" x14ac:dyDescent="0.3">
      <c r="A269" s="54" t="s">
        <v>265</v>
      </c>
      <c r="B269" s="55" t="s">
        <v>266</v>
      </c>
      <c r="C269" s="46"/>
      <c r="D269" s="21"/>
      <c r="E269" s="21"/>
    </row>
    <row r="270" spans="1:5" ht="27.6" x14ac:dyDescent="0.3">
      <c r="A270" s="54" t="s">
        <v>267</v>
      </c>
      <c r="B270" s="47" t="s">
        <v>268</v>
      </c>
      <c r="C270" s="46"/>
      <c r="D270" s="21"/>
      <c r="E270" s="21"/>
    </row>
    <row r="271" spans="1:5" x14ac:dyDescent="0.3">
      <c r="A271" s="56" t="s">
        <v>269</v>
      </c>
      <c r="B271" s="57" t="s">
        <v>270</v>
      </c>
      <c r="C271" s="52"/>
      <c r="D271" s="21"/>
      <c r="E271" s="21"/>
    </row>
    <row r="272" spans="1:5" x14ac:dyDescent="0.3">
      <c r="A272" s="54" t="s">
        <v>271</v>
      </c>
      <c r="B272" s="55" t="s">
        <v>272</v>
      </c>
      <c r="C272" s="46"/>
      <c r="D272" s="21"/>
      <c r="E272" s="21"/>
    </row>
    <row r="273" spans="1:5" ht="27.6" x14ac:dyDescent="0.3">
      <c r="A273" s="58" t="s">
        <v>273</v>
      </c>
      <c r="B273" s="47" t="s">
        <v>274</v>
      </c>
      <c r="C273" s="46"/>
      <c r="D273" s="21"/>
      <c r="E273" s="21"/>
    </row>
    <row r="274" spans="1:5" x14ac:dyDescent="0.3">
      <c r="A274" s="58" t="s">
        <v>275</v>
      </c>
      <c r="B274" s="47" t="s">
        <v>276</v>
      </c>
      <c r="C274" s="46"/>
      <c r="D274" s="21"/>
      <c r="E274" s="21"/>
    </row>
    <row r="275" spans="1:5" x14ac:dyDescent="0.3">
      <c r="A275" s="21"/>
      <c r="B275" s="21"/>
      <c r="C275" s="21"/>
      <c r="D275" s="21"/>
      <c r="E275" s="21"/>
    </row>
    <row r="276" spans="1:5" x14ac:dyDescent="0.3">
      <c r="A276" s="21"/>
      <c r="B276" s="21"/>
      <c r="C276" s="21"/>
      <c r="D276" s="21"/>
      <c r="E276" s="21"/>
    </row>
    <row r="277" spans="1:5" x14ac:dyDescent="0.3">
      <c r="A277" s="21"/>
      <c r="B277" s="21"/>
      <c r="C277" s="21"/>
      <c r="D277" s="21"/>
      <c r="E277" s="21"/>
    </row>
    <row r="278" spans="1:5" x14ac:dyDescent="0.3">
      <c r="A278" s="21"/>
      <c r="B278" s="21"/>
      <c r="C278" s="21"/>
      <c r="D278" s="21"/>
      <c r="E278" s="21"/>
    </row>
    <row r="279" spans="1:5" x14ac:dyDescent="0.3">
      <c r="A279" s="21"/>
      <c r="B279" s="21"/>
      <c r="C279" s="21"/>
      <c r="D279" s="21"/>
      <c r="E279" s="21"/>
    </row>
    <row r="280" spans="1:5" x14ac:dyDescent="0.3">
      <c r="A280" s="21"/>
      <c r="B280" s="21"/>
      <c r="C280" s="21"/>
      <c r="D280" s="21"/>
      <c r="E280" s="21"/>
    </row>
    <row r="281" spans="1:5" x14ac:dyDescent="0.3">
      <c r="A281" s="21"/>
      <c r="B281" s="21"/>
      <c r="C281" s="21"/>
      <c r="D281" s="21"/>
      <c r="E281" s="21"/>
    </row>
    <row r="282" spans="1:5" x14ac:dyDescent="0.3">
      <c r="A282" s="21"/>
      <c r="B282" s="21"/>
      <c r="C282" s="21"/>
      <c r="D282" s="21"/>
      <c r="E282" s="21"/>
    </row>
    <row r="283" spans="1:5" x14ac:dyDescent="0.3">
      <c r="A283" s="21"/>
      <c r="B283" s="21"/>
      <c r="C283" s="21"/>
      <c r="D283" s="21"/>
      <c r="E283" s="21"/>
    </row>
    <row r="284" spans="1:5" x14ac:dyDescent="0.3">
      <c r="A284" s="21"/>
      <c r="B284" s="21"/>
      <c r="C284" s="21"/>
      <c r="D284" s="21"/>
      <c r="E284" s="21"/>
    </row>
    <row r="285" spans="1:5" x14ac:dyDescent="0.3">
      <c r="A285" s="21"/>
      <c r="B285" s="21"/>
      <c r="C285" s="21"/>
      <c r="D285" s="21"/>
      <c r="E285" s="21"/>
    </row>
    <row r="286" spans="1:5" x14ac:dyDescent="0.3">
      <c r="A286" s="21"/>
      <c r="B286" s="21"/>
      <c r="C286" s="21"/>
      <c r="D286" s="21"/>
      <c r="E286" s="21"/>
    </row>
    <row r="287" spans="1:5" x14ac:dyDescent="0.3">
      <c r="A287" s="21"/>
      <c r="B287" s="21"/>
      <c r="C287" s="21"/>
      <c r="D287" s="21"/>
      <c r="E287" s="21"/>
    </row>
    <row r="288" spans="1:5" x14ac:dyDescent="0.3">
      <c r="A288" s="21"/>
      <c r="B288" s="21"/>
      <c r="C288" s="21"/>
      <c r="D288" s="21"/>
      <c r="E288" s="21"/>
    </row>
    <row r="289" spans="1:5" x14ac:dyDescent="0.3">
      <c r="A289" s="21"/>
      <c r="B289" s="21"/>
      <c r="C289" s="21"/>
      <c r="D289" s="21"/>
      <c r="E289" s="21"/>
    </row>
    <row r="290" spans="1:5" x14ac:dyDescent="0.3">
      <c r="A290" s="21"/>
      <c r="B290" s="21"/>
      <c r="C290" s="21"/>
      <c r="D290" s="21"/>
      <c r="E290" s="21"/>
    </row>
    <row r="291" spans="1:5" x14ac:dyDescent="0.3">
      <c r="A291" s="21"/>
      <c r="B291" s="21"/>
      <c r="C291" s="21"/>
      <c r="D291" s="21"/>
      <c r="E291" s="21"/>
    </row>
    <row r="292" spans="1:5" x14ac:dyDescent="0.3">
      <c r="A292" s="21"/>
      <c r="B292" s="21"/>
      <c r="C292" s="21"/>
      <c r="D292" s="21"/>
      <c r="E292" s="21"/>
    </row>
    <row r="293" spans="1:5" x14ac:dyDescent="0.3">
      <c r="A293" s="21"/>
      <c r="B293" s="21"/>
      <c r="C293" s="21"/>
      <c r="D293" s="21"/>
      <c r="E293" s="21"/>
    </row>
    <row r="294" spans="1:5" x14ac:dyDescent="0.3">
      <c r="A294" s="21"/>
      <c r="B294" s="21"/>
      <c r="C294" s="21"/>
      <c r="D294" s="21"/>
      <c r="E294" s="21"/>
    </row>
    <row r="295" spans="1:5" x14ac:dyDescent="0.3">
      <c r="A295" s="21"/>
      <c r="B295" s="21"/>
      <c r="C295" s="21"/>
      <c r="D295" s="21"/>
      <c r="E295" s="21"/>
    </row>
    <row r="296" spans="1:5" x14ac:dyDescent="0.3">
      <c r="A296" s="21"/>
      <c r="B296" s="21"/>
      <c r="C296" s="21"/>
      <c r="D296" s="21"/>
      <c r="E296" s="21"/>
    </row>
  </sheetData>
  <mergeCells count="230">
    <mergeCell ref="A5:AD5"/>
    <mergeCell ref="A7:AD7"/>
    <mergeCell ref="A8:AD8"/>
    <mergeCell ref="A9:AD9"/>
    <mergeCell ref="B11:G11"/>
    <mergeCell ref="B12:G12"/>
    <mergeCell ref="A48:AB48"/>
    <mergeCell ref="B14:G14"/>
    <mergeCell ref="N15:Y15"/>
    <mergeCell ref="AA15:AD15"/>
    <mergeCell ref="A16:B16"/>
    <mergeCell ref="C16:C18"/>
    <mergeCell ref="D16:D18"/>
    <mergeCell ref="E16:E18"/>
    <mergeCell ref="F16:F18"/>
    <mergeCell ref="G16:G18"/>
    <mergeCell ref="H16:H18"/>
    <mergeCell ref="Z16:Z18"/>
    <mergeCell ref="AA16:AD16"/>
    <mergeCell ref="A17:A18"/>
    <mergeCell ref="B17:B18"/>
    <mergeCell ref="N17:P17"/>
    <mergeCell ref="Q17:S17"/>
    <mergeCell ref="T17:V17"/>
    <mergeCell ref="W17:Y17"/>
    <mergeCell ref="I16:I18"/>
    <mergeCell ref="J16:J18"/>
    <mergeCell ref="K16:K18"/>
    <mergeCell ref="L16:L18"/>
    <mergeCell ref="M16:M18"/>
    <mergeCell ref="N16:Y16"/>
    <mergeCell ref="AB21:AB23"/>
    <mergeCell ref="AC21:AC23"/>
    <mergeCell ref="G19:G20"/>
    <mergeCell ref="H19:H20"/>
    <mergeCell ref="I19:I23"/>
    <mergeCell ref="J19:J23"/>
    <mergeCell ref="L19:L23"/>
    <mergeCell ref="M19:M23"/>
    <mergeCell ref="A19:A33"/>
    <mergeCell ref="B19:B23"/>
    <mergeCell ref="C19:C46"/>
    <mergeCell ref="D19:D23"/>
    <mergeCell ref="E19:E23"/>
    <mergeCell ref="F19:F23"/>
    <mergeCell ref="B29:B33"/>
    <mergeCell ref="D29:D33"/>
    <mergeCell ref="E29:E33"/>
    <mergeCell ref="F29:F33"/>
    <mergeCell ref="M24:M28"/>
    <mergeCell ref="Z24:Z28"/>
    <mergeCell ref="AA24:AA28"/>
    <mergeCell ref="AB24:AB28"/>
    <mergeCell ref="AC24:AC28"/>
    <mergeCell ref="AD24:AD28"/>
    <mergeCell ref="AD21:AD23"/>
    <mergeCell ref="B24:B28"/>
    <mergeCell ref="D24:D28"/>
    <mergeCell ref="E24:E28"/>
    <mergeCell ref="F24:F28"/>
    <mergeCell ref="G24:G28"/>
    <mergeCell ref="H24:H28"/>
    <mergeCell ref="I24:I28"/>
    <mergeCell ref="J24:J28"/>
    <mergeCell ref="L24:L28"/>
    <mergeCell ref="Z19:Z23"/>
    <mergeCell ref="AA19:AA20"/>
    <mergeCell ref="AB19:AB20"/>
    <mergeCell ref="AC19:AC20"/>
    <mergeCell ref="AD19:AD20"/>
    <mergeCell ref="G21:G23"/>
    <mergeCell ref="H21:H23"/>
    <mergeCell ref="AA21:AA23"/>
    <mergeCell ref="L34:L37"/>
    <mergeCell ref="M34:M37"/>
    <mergeCell ref="Z29:Z33"/>
    <mergeCell ref="AA29:AA33"/>
    <mergeCell ref="AB29:AB33"/>
    <mergeCell ref="AC29:AC33"/>
    <mergeCell ref="AD29:AD33"/>
    <mergeCell ref="A34:A37"/>
    <mergeCell ref="B34:B37"/>
    <mergeCell ref="D34:D37"/>
    <mergeCell ref="E34:E37"/>
    <mergeCell ref="F34:F37"/>
    <mergeCell ref="G29:G33"/>
    <mergeCell ref="H29:H33"/>
    <mergeCell ref="I29:I33"/>
    <mergeCell ref="J29:J33"/>
    <mergeCell ref="L29:L33"/>
    <mergeCell ref="M29:M33"/>
    <mergeCell ref="AD36:AD37"/>
    <mergeCell ref="A38:A46"/>
    <mergeCell ref="B38:B46"/>
    <mergeCell ref="D38:D41"/>
    <mergeCell ref="E38:E41"/>
    <mergeCell ref="F38:F41"/>
    <mergeCell ref="G38:G41"/>
    <mergeCell ref="H38:H41"/>
    <mergeCell ref="I38:I41"/>
    <mergeCell ref="J38:J41"/>
    <mergeCell ref="Z34:Z37"/>
    <mergeCell ref="AA34:AA35"/>
    <mergeCell ref="AB34:AB35"/>
    <mergeCell ref="AC34:AC35"/>
    <mergeCell ref="AD34:AD35"/>
    <mergeCell ref="G36:G37"/>
    <mergeCell ref="H36:H37"/>
    <mergeCell ref="AA36:AA37"/>
    <mergeCell ref="AB36:AB37"/>
    <mergeCell ref="AC36:AC37"/>
    <mergeCell ref="G34:G35"/>
    <mergeCell ref="H34:H35"/>
    <mergeCell ref="I34:I37"/>
    <mergeCell ref="J34:J37"/>
    <mergeCell ref="Z42:Z46"/>
    <mergeCell ref="AA42:AA46"/>
    <mergeCell ref="AB42:AB46"/>
    <mergeCell ref="AC42:AC46"/>
    <mergeCell ref="AD42:AD46"/>
    <mergeCell ref="AD38:AD41"/>
    <mergeCell ref="D42:D46"/>
    <mergeCell ref="E42:E46"/>
    <mergeCell ref="F42:F46"/>
    <mergeCell ref="G42:G46"/>
    <mergeCell ref="H42:H46"/>
    <mergeCell ref="I42:I46"/>
    <mergeCell ref="J42:J46"/>
    <mergeCell ref="L42:L46"/>
    <mergeCell ref="M42:M46"/>
    <mergeCell ref="L38:L41"/>
    <mergeCell ref="M38:M41"/>
    <mergeCell ref="Z38:Z41"/>
    <mergeCell ref="AA38:AA41"/>
    <mergeCell ref="AB38:AB41"/>
    <mergeCell ref="AC38:AC41"/>
    <mergeCell ref="A55:D55"/>
    <mergeCell ref="A56:D56"/>
    <mergeCell ref="A57:D57"/>
    <mergeCell ref="A58:D58"/>
    <mergeCell ref="A59:D59"/>
    <mergeCell ref="A60:D60"/>
    <mergeCell ref="A49:D49"/>
    <mergeCell ref="A50:D50"/>
    <mergeCell ref="A51:D51"/>
    <mergeCell ref="A52:D52"/>
    <mergeCell ref="A53:D53"/>
    <mergeCell ref="A54:D54"/>
    <mergeCell ref="A67:D67"/>
    <mergeCell ref="A68:D68"/>
    <mergeCell ref="A69:D69"/>
    <mergeCell ref="A70:D70"/>
    <mergeCell ref="A71:D71"/>
    <mergeCell ref="A72:D72"/>
    <mergeCell ref="A61:D61"/>
    <mergeCell ref="A62:D62"/>
    <mergeCell ref="A63:D63"/>
    <mergeCell ref="A64:D64"/>
    <mergeCell ref="A65:D65"/>
    <mergeCell ref="A66:D66"/>
    <mergeCell ref="A79:D79"/>
    <mergeCell ref="A80:D80"/>
    <mergeCell ref="A81:D81"/>
    <mergeCell ref="A82:D82"/>
    <mergeCell ref="A83:D83"/>
    <mergeCell ref="A84:D84"/>
    <mergeCell ref="A73:D73"/>
    <mergeCell ref="A74:D74"/>
    <mergeCell ref="A75:D75"/>
    <mergeCell ref="A76:D76"/>
    <mergeCell ref="A77:D77"/>
    <mergeCell ref="A78:D78"/>
    <mergeCell ref="A91:D91"/>
    <mergeCell ref="A92:D92"/>
    <mergeCell ref="A93:D93"/>
    <mergeCell ref="A94:D94"/>
    <mergeCell ref="A95:D95"/>
    <mergeCell ref="A96:D96"/>
    <mergeCell ref="A85:D85"/>
    <mergeCell ref="A86:D86"/>
    <mergeCell ref="A87:D87"/>
    <mergeCell ref="A88:D88"/>
    <mergeCell ref="A89:D89"/>
    <mergeCell ref="A90:D90"/>
    <mergeCell ref="A103:D103"/>
    <mergeCell ref="A104:D104"/>
    <mergeCell ref="A105:D105"/>
    <mergeCell ref="A106:D106"/>
    <mergeCell ref="A107:D107"/>
    <mergeCell ref="A108:D108"/>
    <mergeCell ref="A97:D97"/>
    <mergeCell ref="A98:D98"/>
    <mergeCell ref="A99:D99"/>
    <mergeCell ref="A100:D100"/>
    <mergeCell ref="A101:D101"/>
    <mergeCell ref="A102:D102"/>
    <mergeCell ref="A117:D117"/>
    <mergeCell ref="A118:D118"/>
    <mergeCell ref="A119:D119"/>
    <mergeCell ref="A120:D120"/>
    <mergeCell ref="A109:D109"/>
    <mergeCell ref="A110:D110"/>
    <mergeCell ref="A111:D111"/>
    <mergeCell ref="A112:D112"/>
    <mergeCell ref="A113:D113"/>
    <mergeCell ref="A114:D114"/>
    <mergeCell ref="A139:D139"/>
    <mergeCell ref="A140:D140"/>
    <mergeCell ref="A254:B254"/>
    <mergeCell ref="B13:G13"/>
    <mergeCell ref="A133:D133"/>
    <mergeCell ref="A134:D134"/>
    <mergeCell ref="A135:D135"/>
    <mergeCell ref="A136:D136"/>
    <mergeCell ref="A137:D137"/>
    <mergeCell ref="A138:D138"/>
    <mergeCell ref="A127:D127"/>
    <mergeCell ref="A128:D128"/>
    <mergeCell ref="A129:D129"/>
    <mergeCell ref="A130:D130"/>
    <mergeCell ref="A131:D131"/>
    <mergeCell ref="A132:D132"/>
    <mergeCell ref="A121:D121"/>
    <mergeCell ref="A122:D122"/>
    <mergeCell ref="A123:D123"/>
    <mergeCell ref="A124:D124"/>
    <mergeCell ref="A125:D125"/>
    <mergeCell ref="A126:D126"/>
    <mergeCell ref="A115:D115"/>
    <mergeCell ref="A116:D116"/>
  </mergeCells>
  <dataValidations count="1">
    <dataValidation allowBlank="1" showInputMessage="1" showErrorMessage="1" prompt="Favor explicar a quien va dirigido y el tipo de impacto: Financiero, tangibles, Intangibles, etc" sqref="J34:J37 J16"/>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7"/>
  <sheetViews>
    <sheetView showGridLines="0" zoomScaleNormal="100" workbookViewId="0">
      <selection activeCell="D10" sqref="D10"/>
    </sheetView>
  </sheetViews>
  <sheetFormatPr baseColWidth="10" defaultColWidth="11.44140625" defaultRowHeight="14.4" x14ac:dyDescent="0.3"/>
  <cols>
    <col min="1" max="1" width="25.5546875" style="4" customWidth="1"/>
    <col min="2" max="2" width="18.33203125" style="4" customWidth="1"/>
    <col min="3" max="3" width="21.88671875" style="4" customWidth="1"/>
    <col min="4" max="4" width="21.44140625" style="4" customWidth="1"/>
    <col min="5" max="5" width="16.109375" style="4" customWidth="1"/>
    <col min="6" max="6" width="34.44140625" style="4" customWidth="1"/>
    <col min="7" max="7" width="30.88671875" style="4" customWidth="1"/>
    <col min="8" max="8" width="16.88671875" style="4" customWidth="1"/>
    <col min="9" max="9" width="22" style="4" customWidth="1"/>
    <col min="10" max="10" width="31.6640625" style="4" customWidth="1"/>
    <col min="11" max="11" width="63" style="4" customWidth="1"/>
    <col min="12" max="12" width="22.109375" style="4" customWidth="1"/>
    <col min="13" max="13" width="22.44140625" style="4" customWidth="1"/>
    <col min="14" max="25" width="3.33203125" style="4" customWidth="1"/>
    <col min="26" max="26" width="19.109375" style="4" customWidth="1"/>
    <col min="27" max="30" width="11.44140625" style="4" customWidth="1"/>
    <col min="31" max="16384" width="11.44140625" style="4"/>
  </cols>
  <sheetData>
    <row r="1" spans="1:30" x14ac:dyDescent="0.3">
      <c r="A1" s="1"/>
      <c r="B1" s="1"/>
      <c r="C1" s="1"/>
      <c r="D1" s="2"/>
      <c r="E1" s="3"/>
      <c r="F1" s="3"/>
      <c r="G1" s="1"/>
      <c r="H1" s="1"/>
      <c r="I1" s="1"/>
      <c r="J1" s="1"/>
      <c r="K1" s="1"/>
      <c r="L1" s="1"/>
      <c r="M1" s="1"/>
      <c r="N1" s="3"/>
      <c r="O1" s="3"/>
      <c r="P1" s="3"/>
      <c r="Q1" s="3"/>
      <c r="R1" s="3"/>
      <c r="S1" s="3"/>
      <c r="T1" s="3"/>
      <c r="U1" s="3"/>
      <c r="V1" s="3"/>
      <c r="W1" s="3"/>
      <c r="X1" s="3"/>
      <c r="Y1" s="3"/>
      <c r="Z1" s="1"/>
      <c r="AA1" s="1"/>
      <c r="AB1" s="1"/>
      <c r="AC1" s="1"/>
      <c r="AD1" s="1"/>
    </row>
    <row r="2" spans="1:30" x14ac:dyDescent="0.3">
      <c r="A2" s="1"/>
      <c r="B2" s="1"/>
      <c r="C2" s="1"/>
      <c r="D2" s="2"/>
      <c r="E2" s="3"/>
      <c r="F2" s="3"/>
      <c r="G2" s="1"/>
      <c r="H2" s="1"/>
      <c r="I2" s="1"/>
      <c r="J2" s="1"/>
      <c r="K2" s="1"/>
      <c r="L2" s="1"/>
      <c r="M2" s="1"/>
      <c r="N2" s="3"/>
      <c r="O2" s="3"/>
      <c r="P2" s="3"/>
      <c r="Q2" s="3"/>
      <c r="R2" s="3"/>
      <c r="S2" s="3"/>
      <c r="T2" s="3"/>
      <c r="U2" s="3"/>
      <c r="V2" s="3"/>
      <c r="W2" s="3"/>
      <c r="X2" s="3"/>
      <c r="Y2" s="3"/>
      <c r="Z2" s="1"/>
      <c r="AA2" s="1"/>
      <c r="AB2" s="1"/>
      <c r="AC2" s="1"/>
      <c r="AD2" s="1"/>
    </row>
    <row r="3" spans="1:30" x14ac:dyDescent="0.3">
      <c r="A3" s="1"/>
      <c r="B3" s="1"/>
      <c r="C3" s="1"/>
      <c r="D3" s="2"/>
      <c r="E3" s="3"/>
      <c r="F3" s="3"/>
      <c r="G3" s="1"/>
      <c r="H3" s="1"/>
      <c r="I3" s="1"/>
      <c r="J3" s="1"/>
      <c r="K3" s="1"/>
      <c r="L3" s="1"/>
      <c r="M3" s="1"/>
      <c r="N3" s="3"/>
      <c r="O3" s="3"/>
      <c r="P3" s="3"/>
      <c r="Q3" s="3"/>
      <c r="R3" s="3"/>
      <c r="S3" s="3"/>
      <c r="T3" s="3"/>
      <c r="U3" s="3"/>
      <c r="V3" s="3"/>
      <c r="W3" s="3"/>
      <c r="X3" s="3"/>
      <c r="Y3" s="3"/>
      <c r="Z3" s="1"/>
      <c r="AA3" s="1"/>
      <c r="AB3" s="1"/>
      <c r="AC3" s="1"/>
      <c r="AD3" s="1"/>
    </row>
    <row r="4" spans="1:30" x14ac:dyDescent="0.3">
      <c r="A4" s="1"/>
      <c r="B4" s="1"/>
      <c r="C4" s="1"/>
      <c r="D4" s="2"/>
      <c r="E4" s="3"/>
      <c r="F4" s="3"/>
      <c r="G4" s="1"/>
      <c r="H4" s="1"/>
      <c r="I4" s="1"/>
      <c r="J4" s="1"/>
      <c r="K4" s="1"/>
      <c r="L4" s="1"/>
      <c r="M4" s="1"/>
      <c r="N4" s="3"/>
      <c r="O4" s="3"/>
      <c r="P4" s="3"/>
      <c r="Q4" s="3"/>
      <c r="R4" s="3"/>
      <c r="S4" s="3"/>
      <c r="T4" s="3"/>
      <c r="U4" s="3"/>
      <c r="V4" s="3"/>
      <c r="W4" s="3"/>
      <c r="X4" s="3"/>
      <c r="Y4" s="3"/>
      <c r="Z4" s="1"/>
      <c r="AA4" s="1"/>
      <c r="AB4" s="1"/>
      <c r="AC4" s="1"/>
      <c r="AD4" s="1"/>
    </row>
    <row r="5" spans="1:30" ht="36" customHeight="1" x14ac:dyDescent="0.3">
      <c r="A5" s="215"/>
      <c r="B5" s="215"/>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row>
    <row r="6" spans="1:30" ht="36" customHeight="1" x14ac:dyDescent="0.3">
      <c r="A6" s="107"/>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row>
    <row r="7" spans="1:30" ht="30" customHeight="1" x14ac:dyDescent="0.3">
      <c r="A7" s="216" t="s">
        <v>0</v>
      </c>
      <c r="B7" s="216"/>
      <c r="C7" s="216"/>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row>
    <row r="8" spans="1:30" ht="30" customHeight="1" x14ac:dyDescent="0.3">
      <c r="A8" s="216" t="s">
        <v>1</v>
      </c>
      <c r="B8" s="216"/>
      <c r="C8" s="216"/>
      <c r="D8" s="216"/>
      <c r="E8" s="216"/>
      <c r="F8" s="216"/>
      <c r="G8" s="216"/>
      <c r="H8" s="216"/>
      <c r="I8" s="216"/>
      <c r="J8" s="216"/>
      <c r="K8" s="216"/>
      <c r="L8" s="216"/>
      <c r="M8" s="216"/>
      <c r="N8" s="216"/>
      <c r="O8" s="216"/>
      <c r="P8" s="216"/>
      <c r="Q8" s="216"/>
      <c r="R8" s="216"/>
      <c r="S8" s="216"/>
      <c r="T8" s="216"/>
      <c r="U8" s="216"/>
      <c r="V8" s="216"/>
      <c r="W8" s="216"/>
      <c r="X8" s="216"/>
      <c r="Y8" s="216"/>
      <c r="Z8" s="216"/>
      <c r="AA8" s="216"/>
      <c r="AB8" s="216"/>
      <c r="AC8" s="216"/>
      <c r="AD8" s="216"/>
    </row>
    <row r="9" spans="1:30" ht="21" x14ac:dyDescent="0.3">
      <c r="A9" s="215"/>
      <c r="B9" s="215"/>
      <c r="C9" s="215"/>
      <c r="D9" s="215"/>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row>
    <row r="10" spans="1:30" x14ac:dyDescent="0.3">
      <c r="A10" s="1"/>
      <c r="B10" s="1"/>
      <c r="C10" s="1"/>
      <c r="D10" s="2"/>
      <c r="E10" s="3"/>
      <c r="F10" s="3"/>
      <c r="G10" s="1"/>
      <c r="H10" s="1"/>
      <c r="I10" s="5"/>
      <c r="J10" s="5"/>
      <c r="K10" s="6"/>
      <c r="L10" s="5"/>
      <c r="M10" s="5"/>
      <c r="N10" s="5"/>
      <c r="O10" s="5"/>
      <c r="P10" s="5"/>
      <c r="Q10" s="5"/>
      <c r="R10" s="5"/>
      <c r="S10" s="5"/>
      <c r="T10" s="5"/>
      <c r="U10" s="5"/>
      <c r="V10" s="5"/>
      <c r="W10" s="5"/>
      <c r="X10" s="5"/>
      <c r="Y10" s="5"/>
      <c r="Z10" s="5"/>
      <c r="AA10" s="5"/>
      <c r="AB10" s="5"/>
      <c r="AC10" s="5"/>
      <c r="AD10" s="5"/>
    </row>
    <row r="11" spans="1:30" ht="24.75" customHeight="1" x14ac:dyDescent="0.3">
      <c r="A11" s="132" t="s">
        <v>2</v>
      </c>
      <c r="B11" s="217" t="s">
        <v>277</v>
      </c>
      <c r="C11" s="217"/>
      <c r="D11" s="217"/>
      <c r="E11" s="217"/>
      <c r="F11" s="217"/>
      <c r="G11" s="217"/>
      <c r="N11" s="5"/>
      <c r="O11" s="5"/>
      <c r="P11" s="5"/>
      <c r="Q11" s="5"/>
      <c r="R11" s="5"/>
      <c r="S11" s="5"/>
      <c r="T11" s="5"/>
      <c r="U11" s="5"/>
      <c r="V11" s="5"/>
      <c r="W11" s="5"/>
      <c r="X11" s="5"/>
      <c r="Y11" s="5"/>
      <c r="Z11" s="5"/>
      <c r="AA11" s="5"/>
      <c r="AB11" s="5"/>
      <c r="AC11" s="5"/>
      <c r="AD11" s="5"/>
    </row>
    <row r="12" spans="1:30" ht="27.75" customHeight="1" x14ac:dyDescent="0.3">
      <c r="A12" s="132" t="s">
        <v>4</v>
      </c>
      <c r="B12" s="217" t="s">
        <v>5</v>
      </c>
      <c r="C12" s="217"/>
      <c r="D12" s="217"/>
      <c r="E12" s="217"/>
      <c r="F12" s="217"/>
      <c r="G12" s="217"/>
      <c r="N12" s="5"/>
      <c r="O12" s="5"/>
      <c r="P12" s="5"/>
      <c r="Q12" s="5"/>
      <c r="R12" s="5"/>
      <c r="S12" s="5"/>
      <c r="T12" s="5"/>
      <c r="U12" s="5"/>
      <c r="V12" s="5"/>
      <c r="W12" s="5"/>
      <c r="X12" s="5"/>
      <c r="Y12" s="5"/>
      <c r="Z12" s="5"/>
      <c r="AA12" s="5"/>
      <c r="AB12" s="5"/>
      <c r="AC12" s="5"/>
      <c r="AD12" s="5"/>
    </row>
    <row r="13" spans="1:30" ht="27.75" customHeight="1" x14ac:dyDescent="0.3">
      <c r="A13" s="105" t="s">
        <v>686</v>
      </c>
      <c r="B13" s="218">
        <v>118321687</v>
      </c>
      <c r="C13" s="219"/>
      <c r="D13" s="219"/>
      <c r="E13" s="219"/>
      <c r="F13" s="219"/>
      <c r="G13" s="220"/>
      <c r="N13" s="5"/>
      <c r="O13" s="5"/>
      <c r="P13" s="5"/>
      <c r="Q13" s="5"/>
      <c r="R13" s="5"/>
      <c r="S13" s="5"/>
      <c r="T13" s="5"/>
      <c r="U13" s="5"/>
      <c r="V13" s="5"/>
      <c r="W13" s="5"/>
      <c r="X13" s="5"/>
      <c r="Y13" s="5"/>
      <c r="Z13" s="5"/>
      <c r="AA13" s="5"/>
      <c r="AB13" s="5"/>
      <c r="AC13" s="5"/>
      <c r="AD13" s="5"/>
    </row>
    <row r="14" spans="1:30" ht="29.25" customHeight="1" x14ac:dyDescent="0.3">
      <c r="A14" s="105" t="s">
        <v>645</v>
      </c>
      <c r="B14" s="192">
        <f>Z19+Z23+Z27+Z31</f>
        <v>1900000</v>
      </c>
      <c r="C14" s="193"/>
      <c r="D14" s="193"/>
      <c r="E14" s="193"/>
      <c r="F14" s="193"/>
      <c r="G14" s="194"/>
      <c r="N14" s="5"/>
      <c r="O14" s="5"/>
      <c r="P14" s="5"/>
      <c r="Q14" s="5"/>
      <c r="R14" s="5"/>
      <c r="S14" s="5"/>
      <c r="T14" s="5"/>
      <c r="U14" s="5"/>
      <c r="V14" s="5"/>
      <c r="W14" s="5"/>
      <c r="X14" s="5"/>
      <c r="Y14" s="5"/>
      <c r="Z14" s="5"/>
      <c r="AA14" s="5"/>
      <c r="AB14" s="5"/>
      <c r="AC14" s="5"/>
      <c r="AD14" s="5"/>
    </row>
    <row r="15" spans="1:30" x14ac:dyDescent="0.3">
      <c r="A15" s="108">
        <v>1</v>
      </c>
      <c r="B15" s="108">
        <v>2</v>
      </c>
      <c r="C15" s="108">
        <v>3</v>
      </c>
      <c r="D15" s="108">
        <v>4</v>
      </c>
      <c r="E15" s="108">
        <v>5</v>
      </c>
      <c r="F15" s="108">
        <v>6</v>
      </c>
      <c r="G15" s="108">
        <v>7</v>
      </c>
      <c r="H15" s="108">
        <v>8</v>
      </c>
      <c r="I15" s="108">
        <v>9</v>
      </c>
      <c r="J15" s="108">
        <v>10</v>
      </c>
      <c r="K15" s="108">
        <v>11</v>
      </c>
      <c r="L15" s="108">
        <v>12</v>
      </c>
      <c r="M15" s="108">
        <v>13</v>
      </c>
      <c r="N15" s="213">
        <v>14</v>
      </c>
      <c r="O15" s="213"/>
      <c r="P15" s="213"/>
      <c r="Q15" s="213"/>
      <c r="R15" s="213"/>
      <c r="S15" s="213"/>
      <c r="T15" s="213"/>
      <c r="U15" s="213"/>
      <c r="V15" s="213"/>
      <c r="W15" s="213"/>
      <c r="X15" s="213"/>
      <c r="Y15" s="213"/>
      <c r="Z15" s="108">
        <v>15</v>
      </c>
      <c r="AA15" s="213">
        <v>16</v>
      </c>
      <c r="AB15" s="213"/>
      <c r="AC15" s="213"/>
      <c r="AD15" s="213"/>
    </row>
    <row r="16" spans="1:30" ht="15" customHeight="1" x14ac:dyDescent="0.3">
      <c r="A16" s="214" t="s">
        <v>6</v>
      </c>
      <c r="B16" s="214"/>
      <c r="C16" s="211" t="s">
        <v>7</v>
      </c>
      <c r="D16" s="211" t="s">
        <v>8</v>
      </c>
      <c r="E16" s="211" t="s">
        <v>9</v>
      </c>
      <c r="F16" s="211" t="s">
        <v>10</v>
      </c>
      <c r="G16" s="211" t="s">
        <v>11</v>
      </c>
      <c r="H16" s="211" t="s">
        <v>12</v>
      </c>
      <c r="I16" s="211" t="s">
        <v>13</v>
      </c>
      <c r="J16" s="211" t="s">
        <v>14</v>
      </c>
      <c r="K16" s="211" t="s">
        <v>15</v>
      </c>
      <c r="L16" s="211" t="s">
        <v>16</v>
      </c>
      <c r="M16" s="211" t="s">
        <v>17</v>
      </c>
      <c r="N16" s="211" t="s">
        <v>18</v>
      </c>
      <c r="O16" s="211"/>
      <c r="P16" s="211"/>
      <c r="Q16" s="211"/>
      <c r="R16" s="211"/>
      <c r="S16" s="211"/>
      <c r="T16" s="211"/>
      <c r="U16" s="211"/>
      <c r="V16" s="211"/>
      <c r="W16" s="211"/>
      <c r="X16" s="211"/>
      <c r="Y16" s="211"/>
      <c r="Z16" s="211" t="s">
        <v>1324</v>
      </c>
      <c r="AA16" s="211" t="s">
        <v>20</v>
      </c>
      <c r="AB16" s="211"/>
      <c r="AC16" s="211"/>
      <c r="AD16" s="211"/>
    </row>
    <row r="17" spans="1:30" ht="15" customHeight="1" x14ac:dyDescent="0.3">
      <c r="A17" s="211" t="s">
        <v>21</v>
      </c>
      <c r="B17" s="211" t="s">
        <v>22</v>
      </c>
      <c r="C17" s="211"/>
      <c r="D17" s="211"/>
      <c r="E17" s="211"/>
      <c r="F17" s="211"/>
      <c r="G17" s="211"/>
      <c r="H17" s="211"/>
      <c r="I17" s="211"/>
      <c r="J17" s="211"/>
      <c r="K17" s="211"/>
      <c r="L17" s="211"/>
      <c r="M17" s="211"/>
      <c r="N17" s="212" t="s">
        <v>23</v>
      </c>
      <c r="O17" s="212"/>
      <c r="P17" s="212"/>
      <c r="Q17" s="212" t="s">
        <v>24</v>
      </c>
      <c r="R17" s="212"/>
      <c r="S17" s="212"/>
      <c r="T17" s="212" t="s">
        <v>25</v>
      </c>
      <c r="U17" s="212"/>
      <c r="V17" s="212"/>
      <c r="W17" s="212" t="s">
        <v>26</v>
      </c>
      <c r="X17" s="212"/>
      <c r="Y17" s="212"/>
      <c r="Z17" s="211"/>
      <c r="AA17" s="111" t="s">
        <v>23</v>
      </c>
      <c r="AB17" s="111" t="s">
        <v>24</v>
      </c>
      <c r="AC17" s="111" t="s">
        <v>25</v>
      </c>
      <c r="AD17" s="111" t="s">
        <v>26</v>
      </c>
    </row>
    <row r="18" spans="1:30" ht="15" customHeight="1" x14ac:dyDescent="0.3">
      <c r="A18" s="211"/>
      <c r="B18" s="211"/>
      <c r="C18" s="211"/>
      <c r="D18" s="211"/>
      <c r="E18" s="211"/>
      <c r="F18" s="211"/>
      <c r="G18" s="211"/>
      <c r="H18" s="211"/>
      <c r="I18" s="211"/>
      <c r="J18" s="211"/>
      <c r="K18" s="211"/>
      <c r="L18" s="211"/>
      <c r="M18" s="211"/>
      <c r="N18" s="106" t="s">
        <v>27</v>
      </c>
      <c r="O18" s="106" t="s">
        <v>28</v>
      </c>
      <c r="P18" s="106" t="s">
        <v>29</v>
      </c>
      <c r="Q18" s="106" t="s">
        <v>30</v>
      </c>
      <c r="R18" s="106" t="s">
        <v>29</v>
      </c>
      <c r="S18" s="106" t="s">
        <v>31</v>
      </c>
      <c r="T18" s="106" t="s">
        <v>31</v>
      </c>
      <c r="U18" s="106" t="s">
        <v>30</v>
      </c>
      <c r="V18" s="106" t="s">
        <v>32</v>
      </c>
      <c r="W18" s="106" t="s">
        <v>33</v>
      </c>
      <c r="X18" s="106" t="s">
        <v>34</v>
      </c>
      <c r="Y18" s="106" t="s">
        <v>35</v>
      </c>
      <c r="Z18" s="211"/>
      <c r="AA18" s="7" t="s">
        <v>36</v>
      </c>
      <c r="AB18" s="7" t="s">
        <v>37</v>
      </c>
      <c r="AC18" s="7" t="s">
        <v>38</v>
      </c>
      <c r="AD18" s="7" t="s">
        <v>39</v>
      </c>
    </row>
    <row r="19" spans="1:30" s="11" customFormat="1" ht="40.5" customHeight="1" x14ac:dyDescent="0.3">
      <c r="A19" s="199" t="s">
        <v>278</v>
      </c>
      <c r="B19" s="205" t="s">
        <v>279</v>
      </c>
      <c r="C19" s="205" t="s">
        <v>280</v>
      </c>
      <c r="D19" s="199" t="s">
        <v>281</v>
      </c>
      <c r="E19" s="199" t="s">
        <v>44</v>
      </c>
      <c r="F19" s="199" t="s">
        <v>282</v>
      </c>
      <c r="G19" s="227" t="s">
        <v>283</v>
      </c>
      <c r="H19" s="225">
        <v>1</v>
      </c>
      <c r="I19" s="199" t="s">
        <v>284</v>
      </c>
      <c r="J19" s="209" t="s">
        <v>285</v>
      </c>
      <c r="K19" s="8" t="s">
        <v>286</v>
      </c>
      <c r="L19" s="199" t="s">
        <v>287</v>
      </c>
      <c r="M19" s="201" t="s">
        <v>288</v>
      </c>
      <c r="N19" s="10"/>
      <c r="O19" s="10"/>
      <c r="P19" s="10"/>
      <c r="Q19" s="10"/>
      <c r="R19" s="10"/>
      <c r="S19" s="10"/>
      <c r="T19" s="10"/>
      <c r="U19" s="10"/>
      <c r="V19" s="9"/>
      <c r="W19" s="9"/>
      <c r="X19" s="10"/>
      <c r="Y19" s="10"/>
      <c r="Z19" s="195">
        <v>500000</v>
      </c>
      <c r="AA19" s="225">
        <v>0</v>
      </c>
      <c r="AB19" s="225">
        <v>0</v>
      </c>
      <c r="AC19" s="225">
        <v>0</v>
      </c>
      <c r="AD19" s="225">
        <v>1</v>
      </c>
    </row>
    <row r="20" spans="1:30" s="11" customFormat="1" ht="40.5" customHeight="1" x14ac:dyDescent="0.3">
      <c r="A20" s="199"/>
      <c r="B20" s="205"/>
      <c r="C20" s="205"/>
      <c r="D20" s="199"/>
      <c r="E20" s="199"/>
      <c r="F20" s="199"/>
      <c r="G20" s="228"/>
      <c r="H20" s="226"/>
      <c r="I20" s="199"/>
      <c r="J20" s="209"/>
      <c r="K20" s="8" t="s">
        <v>289</v>
      </c>
      <c r="L20" s="199"/>
      <c r="M20" s="201"/>
      <c r="N20" s="10"/>
      <c r="O20" s="10"/>
      <c r="P20" s="10"/>
      <c r="Q20" s="10"/>
      <c r="R20" s="10"/>
      <c r="S20" s="10"/>
      <c r="T20" s="10"/>
      <c r="U20" s="10"/>
      <c r="V20" s="9"/>
      <c r="W20" s="10"/>
      <c r="X20" s="10"/>
      <c r="Y20" s="10"/>
      <c r="Z20" s="195"/>
      <c r="AA20" s="226"/>
      <c r="AB20" s="226"/>
      <c r="AC20" s="226"/>
      <c r="AD20" s="226"/>
    </row>
    <row r="21" spans="1:30" s="11" customFormat="1" ht="40.5" customHeight="1" x14ac:dyDescent="0.3">
      <c r="A21" s="199"/>
      <c r="B21" s="205"/>
      <c r="C21" s="205"/>
      <c r="D21" s="199"/>
      <c r="E21" s="199"/>
      <c r="F21" s="199"/>
      <c r="G21" s="228"/>
      <c r="H21" s="226"/>
      <c r="I21" s="199"/>
      <c r="J21" s="209"/>
      <c r="K21" s="8" t="s">
        <v>290</v>
      </c>
      <c r="L21" s="199"/>
      <c r="M21" s="201"/>
      <c r="N21" s="10"/>
      <c r="O21" s="10"/>
      <c r="P21" s="10"/>
      <c r="Q21" s="10"/>
      <c r="R21" s="10"/>
      <c r="S21" s="10"/>
      <c r="T21" s="10"/>
      <c r="U21" s="10"/>
      <c r="V21" s="10"/>
      <c r="W21" s="9"/>
      <c r="X21" s="9"/>
      <c r="Y21" s="10"/>
      <c r="Z21" s="195"/>
      <c r="AA21" s="226"/>
      <c r="AB21" s="226"/>
      <c r="AC21" s="226"/>
      <c r="AD21" s="226"/>
    </row>
    <row r="22" spans="1:30" s="11" customFormat="1" ht="40.5" customHeight="1" x14ac:dyDescent="0.3">
      <c r="A22" s="199"/>
      <c r="B22" s="205"/>
      <c r="C22" s="205"/>
      <c r="D22" s="199"/>
      <c r="E22" s="199"/>
      <c r="F22" s="199"/>
      <c r="G22" s="228"/>
      <c r="H22" s="226"/>
      <c r="I22" s="199"/>
      <c r="J22" s="209"/>
      <c r="K22" s="8" t="s">
        <v>291</v>
      </c>
      <c r="L22" s="199"/>
      <c r="M22" s="201"/>
      <c r="N22" s="10"/>
      <c r="O22" s="10"/>
      <c r="P22" s="10"/>
      <c r="Q22" s="10"/>
      <c r="R22" s="10"/>
      <c r="S22" s="10"/>
      <c r="T22" s="10"/>
      <c r="U22" s="10"/>
      <c r="V22" s="10"/>
      <c r="W22" s="10"/>
      <c r="X22" s="9"/>
      <c r="Y22" s="10"/>
      <c r="Z22" s="195"/>
      <c r="AA22" s="226"/>
      <c r="AB22" s="226"/>
      <c r="AC22" s="226"/>
      <c r="AD22" s="226"/>
    </row>
    <row r="23" spans="1:30" s="11" customFormat="1" ht="48.75" customHeight="1" x14ac:dyDescent="0.3">
      <c r="A23" s="199"/>
      <c r="B23" s="205" t="s">
        <v>292</v>
      </c>
      <c r="C23" s="205"/>
      <c r="D23" s="209" t="s">
        <v>293</v>
      </c>
      <c r="E23" s="199" t="s">
        <v>44</v>
      </c>
      <c r="F23" s="206" t="s">
        <v>294</v>
      </c>
      <c r="G23" s="199" t="s">
        <v>295</v>
      </c>
      <c r="H23" s="201">
        <v>1</v>
      </c>
      <c r="I23" s="199" t="s">
        <v>296</v>
      </c>
      <c r="J23" s="199" t="s">
        <v>297</v>
      </c>
      <c r="K23" s="8" t="s">
        <v>298</v>
      </c>
      <c r="L23" s="199" t="s">
        <v>287</v>
      </c>
      <c r="M23" s="201" t="s">
        <v>299</v>
      </c>
      <c r="N23" s="10"/>
      <c r="O23" s="9"/>
      <c r="P23" s="9"/>
      <c r="Q23" s="10"/>
      <c r="R23" s="10"/>
      <c r="S23" s="10"/>
      <c r="T23" s="10"/>
      <c r="U23" s="10"/>
      <c r="V23" s="10"/>
      <c r="W23" s="10"/>
      <c r="X23" s="10"/>
      <c r="Y23" s="10"/>
      <c r="Z23" s="195">
        <v>500000</v>
      </c>
      <c r="AA23" s="201">
        <v>0</v>
      </c>
      <c r="AB23" s="201">
        <v>0</v>
      </c>
      <c r="AC23" s="201">
        <v>0</v>
      </c>
      <c r="AD23" s="201">
        <v>1</v>
      </c>
    </row>
    <row r="24" spans="1:30" s="11" customFormat="1" ht="48.75" customHeight="1" x14ac:dyDescent="0.3">
      <c r="A24" s="199"/>
      <c r="B24" s="205"/>
      <c r="C24" s="205"/>
      <c r="D24" s="209"/>
      <c r="E24" s="199"/>
      <c r="F24" s="206"/>
      <c r="G24" s="199"/>
      <c r="H24" s="201"/>
      <c r="I24" s="199"/>
      <c r="J24" s="199"/>
      <c r="K24" s="8" t="s">
        <v>300</v>
      </c>
      <c r="L24" s="199"/>
      <c r="M24" s="201"/>
      <c r="N24" s="10"/>
      <c r="O24" s="10"/>
      <c r="P24" s="10"/>
      <c r="Q24" s="9"/>
      <c r="R24" s="10"/>
      <c r="S24" s="10"/>
      <c r="T24" s="10"/>
      <c r="U24" s="10"/>
      <c r="V24" s="10"/>
      <c r="W24" s="10"/>
      <c r="X24" s="10"/>
      <c r="Y24" s="10"/>
      <c r="Z24" s="195"/>
      <c r="AA24" s="201"/>
      <c r="AB24" s="201"/>
      <c r="AC24" s="201"/>
      <c r="AD24" s="201"/>
    </row>
    <row r="25" spans="1:30" s="11" customFormat="1" ht="48.75" customHeight="1" x14ac:dyDescent="0.3">
      <c r="A25" s="199"/>
      <c r="B25" s="205"/>
      <c r="C25" s="205"/>
      <c r="D25" s="209"/>
      <c r="E25" s="199"/>
      <c r="F25" s="206"/>
      <c r="G25" s="199"/>
      <c r="H25" s="201"/>
      <c r="I25" s="199"/>
      <c r="J25" s="199"/>
      <c r="K25" s="8" t="s">
        <v>301</v>
      </c>
      <c r="L25" s="199"/>
      <c r="M25" s="201"/>
      <c r="N25" s="10"/>
      <c r="O25" s="10"/>
      <c r="P25" s="10"/>
      <c r="Q25" s="10"/>
      <c r="R25" s="10"/>
      <c r="S25" s="10"/>
      <c r="T25" s="10"/>
      <c r="U25" s="10"/>
      <c r="V25" s="9"/>
      <c r="W25" s="10"/>
      <c r="X25" s="10"/>
      <c r="Y25" s="10"/>
      <c r="Z25" s="195"/>
      <c r="AA25" s="201"/>
      <c r="AB25" s="201"/>
      <c r="AC25" s="201"/>
      <c r="AD25" s="201"/>
    </row>
    <row r="26" spans="1:30" s="11" customFormat="1" ht="48.75" customHeight="1" x14ac:dyDescent="0.3">
      <c r="A26" s="199"/>
      <c r="B26" s="205"/>
      <c r="C26" s="205"/>
      <c r="D26" s="209"/>
      <c r="E26" s="199"/>
      <c r="F26" s="206"/>
      <c r="G26" s="199"/>
      <c r="H26" s="201"/>
      <c r="I26" s="199"/>
      <c r="J26" s="199"/>
      <c r="K26" s="8" t="s">
        <v>302</v>
      </c>
      <c r="L26" s="199"/>
      <c r="M26" s="201"/>
      <c r="N26" s="10"/>
      <c r="O26" s="10"/>
      <c r="P26" s="10"/>
      <c r="Q26" s="10"/>
      <c r="R26" s="10"/>
      <c r="S26" s="10"/>
      <c r="T26" s="10"/>
      <c r="U26" s="10"/>
      <c r="V26" s="10"/>
      <c r="W26" s="9"/>
      <c r="X26" s="10"/>
      <c r="Y26" s="10"/>
      <c r="Z26" s="195"/>
      <c r="AA26" s="201"/>
      <c r="AB26" s="201"/>
      <c r="AC26" s="201"/>
      <c r="AD26" s="201"/>
    </row>
    <row r="27" spans="1:30" s="11" customFormat="1" ht="43.5" customHeight="1" x14ac:dyDescent="0.3">
      <c r="A27" s="199" t="s">
        <v>303</v>
      </c>
      <c r="B27" s="199" t="s">
        <v>304</v>
      </c>
      <c r="C27" s="205"/>
      <c r="D27" s="199" t="s">
        <v>305</v>
      </c>
      <c r="E27" s="199" t="s">
        <v>44</v>
      </c>
      <c r="F27" s="210" t="s">
        <v>306</v>
      </c>
      <c r="G27" s="204" t="s">
        <v>307</v>
      </c>
      <c r="H27" s="200">
        <v>1</v>
      </c>
      <c r="I27" s="199" t="s">
        <v>308</v>
      </c>
      <c r="J27" s="199" t="s">
        <v>309</v>
      </c>
      <c r="K27" s="8" t="s">
        <v>286</v>
      </c>
      <c r="L27" s="199" t="s">
        <v>287</v>
      </c>
      <c r="M27" s="201" t="s">
        <v>310</v>
      </c>
      <c r="N27" s="10"/>
      <c r="O27" s="10"/>
      <c r="P27" s="9"/>
      <c r="Q27" s="9"/>
      <c r="R27" s="10"/>
      <c r="S27" s="10"/>
      <c r="T27" s="10"/>
      <c r="U27" s="10"/>
      <c r="V27" s="10"/>
      <c r="W27" s="10"/>
      <c r="X27" s="10"/>
      <c r="Y27" s="10"/>
      <c r="Z27" s="195">
        <v>500000</v>
      </c>
      <c r="AA27" s="200">
        <v>0</v>
      </c>
      <c r="AB27" s="200">
        <v>0</v>
      </c>
      <c r="AC27" s="200">
        <v>0</v>
      </c>
      <c r="AD27" s="200">
        <v>1</v>
      </c>
    </row>
    <row r="28" spans="1:30" s="11" customFormat="1" ht="43.5" customHeight="1" x14ac:dyDescent="0.3">
      <c r="A28" s="199"/>
      <c r="B28" s="199"/>
      <c r="C28" s="205"/>
      <c r="D28" s="199"/>
      <c r="E28" s="199"/>
      <c r="F28" s="210"/>
      <c r="G28" s="204"/>
      <c r="H28" s="200"/>
      <c r="I28" s="199"/>
      <c r="J28" s="199"/>
      <c r="K28" s="8" t="s">
        <v>311</v>
      </c>
      <c r="L28" s="199"/>
      <c r="M28" s="201"/>
      <c r="N28" s="10"/>
      <c r="O28" s="10"/>
      <c r="P28" s="10"/>
      <c r="Q28" s="10"/>
      <c r="R28" s="10"/>
      <c r="S28" s="9"/>
      <c r="T28" s="10"/>
      <c r="U28" s="10"/>
      <c r="V28" s="10"/>
      <c r="W28" s="10"/>
      <c r="X28" s="10"/>
      <c r="Y28" s="10"/>
      <c r="Z28" s="195"/>
      <c r="AA28" s="200"/>
      <c r="AB28" s="200"/>
      <c r="AC28" s="200"/>
      <c r="AD28" s="200"/>
    </row>
    <row r="29" spans="1:30" s="11" customFormat="1" ht="43.5" customHeight="1" x14ac:dyDescent="0.3">
      <c r="A29" s="199"/>
      <c r="B29" s="199"/>
      <c r="C29" s="205"/>
      <c r="D29" s="199"/>
      <c r="E29" s="199"/>
      <c r="F29" s="210"/>
      <c r="G29" s="204"/>
      <c r="H29" s="200"/>
      <c r="I29" s="199"/>
      <c r="J29" s="199"/>
      <c r="K29" s="8" t="s">
        <v>312</v>
      </c>
      <c r="L29" s="199"/>
      <c r="M29" s="201"/>
      <c r="N29" s="10"/>
      <c r="O29" s="10"/>
      <c r="P29" s="10"/>
      <c r="Q29" s="10"/>
      <c r="R29" s="10"/>
      <c r="S29" s="10"/>
      <c r="T29" s="9"/>
      <c r="U29" s="10"/>
      <c r="V29" s="10"/>
      <c r="W29" s="10"/>
      <c r="X29" s="10"/>
      <c r="Y29" s="10"/>
      <c r="Z29" s="195"/>
      <c r="AA29" s="200"/>
      <c r="AB29" s="200"/>
      <c r="AC29" s="200"/>
      <c r="AD29" s="200"/>
    </row>
    <row r="30" spans="1:30" s="11" customFormat="1" ht="43.5" customHeight="1" x14ac:dyDescent="0.3">
      <c r="A30" s="199"/>
      <c r="B30" s="199"/>
      <c r="C30" s="205"/>
      <c r="D30" s="199"/>
      <c r="E30" s="199"/>
      <c r="F30" s="210"/>
      <c r="G30" s="204"/>
      <c r="H30" s="200"/>
      <c r="I30" s="199"/>
      <c r="J30" s="199"/>
      <c r="K30" s="8" t="s">
        <v>313</v>
      </c>
      <c r="L30" s="199"/>
      <c r="M30" s="201"/>
      <c r="N30" s="10"/>
      <c r="O30" s="10"/>
      <c r="P30" s="10"/>
      <c r="Q30" s="10"/>
      <c r="R30" s="10"/>
      <c r="S30" s="10"/>
      <c r="T30" s="10"/>
      <c r="U30" s="10"/>
      <c r="V30" s="10"/>
      <c r="W30" s="9"/>
      <c r="X30" s="10"/>
      <c r="Y30" s="10"/>
      <c r="Z30" s="195"/>
      <c r="AA30" s="200"/>
      <c r="AB30" s="200"/>
      <c r="AC30" s="200"/>
      <c r="AD30" s="200"/>
    </row>
    <row r="31" spans="1:30" s="11" customFormat="1" ht="39" customHeight="1" x14ac:dyDescent="0.3">
      <c r="A31" s="199"/>
      <c r="B31" s="199" t="s">
        <v>314</v>
      </c>
      <c r="C31" s="205"/>
      <c r="D31" s="209" t="s">
        <v>315</v>
      </c>
      <c r="E31" s="199" t="s">
        <v>44</v>
      </c>
      <c r="F31" s="199" t="s">
        <v>316</v>
      </c>
      <c r="G31" s="199" t="s">
        <v>317</v>
      </c>
      <c r="H31" s="201">
        <v>1</v>
      </c>
      <c r="I31" s="199" t="s">
        <v>318</v>
      </c>
      <c r="J31" s="199" t="s">
        <v>319</v>
      </c>
      <c r="K31" s="8" t="s">
        <v>320</v>
      </c>
      <c r="L31" s="199" t="s">
        <v>287</v>
      </c>
      <c r="M31" s="201" t="s">
        <v>321</v>
      </c>
      <c r="N31" s="10"/>
      <c r="O31" s="10"/>
      <c r="P31" s="10"/>
      <c r="Q31" s="9"/>
      <c r="R31" s="10"/>
      <c r="S31" s="10"/>
      <c r="T31" s="10"/>
      <c r="U31" s="10"/>
      <c r="V31" s="10"/>
      <c r="W31" s="10"/>
      <c r="X31" s="10"/>
      <c r="Y31" s="10"/>
      <c r="Z31" s="195">
        <v>400000</v>
      </c>
      <c r="AA31" s="201">
        <v>0</v>
      </c>
      <c r="AB31" s="201">
        <v>0</v>
      </c>
      <c r="AC31" s="201">
        <v>0</v>
      </c>
      <c r="AD31" s="201">
        <v>1</v>
      </c>
    </row>
    <row r="32" spans="1:30" s="11" customFormat="1" ht="39" customHeight="1" x14ac:dyDescent="0.3">
      <c r="A32" s="199"/>
      <c r="B32" s="199"/>
      <c r="C32" s="205"/>
      <c r="D32" s="209"/>
      <c r="E32" s="199"/>
      <c r="F32" s="199"/>
      <c r="G32" s="199"/>
      <c r="H32" s="201"/>
      <c r="I32" s="199"/>
      <c r="J32" s="199"/>
      <c r="K32" s="8" t="s">
        <v>322</v>
      </c>
      <c r="L32" s="199"/>
      <c r="M32" s="201"/>
      <c r="N32" s="10"/>
      <c r="O32" s="10"/>
      <c r="P32" s="10"/>
      <c r="Q32" s="9"/>
      <c r="R32" s="9"/>
      <c r="S32" s="10"/>
      <c r="T32" s="10"/>
      <c r="U32" s="10"/>
      <c r="V32" s="9"/>
      <c r="W32" s="10"/>
      <c r="X32" s="10"/>
      <c r="Y32" s="10"/>
      <c r="Z32" s="195"/>
      <c r="AA32" s="201"/>
      <c r="AB32" s="201"/>
      <c r="AC32" s="201"/>
      <c r="AD32" s="201"/>
    </row>
    <row r="33" spans="1:30" s="11" customFormat="1" ht="58.5" customHeight="1" x14ac:dyDescent="0.3">
      <c r="A33" s="199"/>
      <c r="B33" s="199"/>
      <c r="C33" s="205"/>
      <c r="D33" s="209"/>
      <c r="E33" s="199"/>
      <c r="F33" s="199"/>
      <c r="G33" s="110" t="s">
        <v>323</v>
      </c>
      <c r="H33" s="109">
        <v>1</v>
      </c>
      <c r="I33" s="199"/>
      <c r="J33" s="199"/>
      <c r="K33" s="8" t="s">
        <v>324</v>
      </c>
      <c r="L33" s="199"/>
      <c r="M33" s="201"/>
      <c r="N33" s="10"/>
      <c r="O33" s="10"/>
      <c r="P33" s="10"/>
      <c r="Q33" s="10"/>
      <c r="R33" s="10"/>
      <c r="S33" s="10"/>
      <c r="T33" s="10"/>
      <c r="U33" s="10"/>
      <c r="V33" s="9"/>
      <c r="W33" s="10"/>
      <c r="X33" s="10"/>
      <c r="Y33" s="10"/>
      <c r="Z33" s="195"/>
      <c r="AA33" s="109">
        <v>0</v>
      </c>
      <c r="AB33" s="109">
        <v>0</v>
      </c>
      <c r="AC33" s="109">
        <v>0</v>
      </c>
      <c r="AD33" s="109">
        <v>1</v>
      </c>
    </row>
    <row r="34" spans="1:30" s="11" customFormat="1" ht="63" customHeight="1" x14ac:dyDescent="0.3">
      <c r="A34" s="199"/>
      <c r="B34" s="199"/>
      <c r="C34" s="205"/>
      <c r="D34" s="209"/>
      <c r="E34" s="199"/>
      <c r="F34" s="199"/>
      <c r="G34" s="110" t="s">
        <v>325</v>
      </c>
      <c r="H34" s="109">
        <v>2</v>
      </c>
      <c r="I34" s="199"/>
      <c r="J34" s="199"/>
      <c r="K34" s="8" t="s">
        <v>326</v>
      </c>
      <c r="L34" s="199"/>
      <c r="M34" s="201"/>
      <c r="N34" s="10"/>
      <c r="O34" s="10"/>
      <c r="P34" s="10"/>
      <c r="Q34" s="9"/>
      <c r="R34" s="10"/>
      <c r="S34" s="10"/>
      <c r="T34" s="10"/>
      <c r="U34" s="10"/>
      <c r="V34" s="9"/>
      <c r="W34" s="10"/>
      <c r="X34" s="10"/>
      <c r="Y34" s="10"/>
      <c r="Z34" s="195"/>
      <c r="AA34" s="109">
        <v>0</v>
      </c>
      <c r="AB34" s="109">
        <v>0</v>
      </c>
      <c r="AC34" s="109">
        <v>0</v>
      </c>
      <c r="AD34" s="109">
        <v>2</v>
      </c>
    </row>
    <row r="35" spans="1:30" s="11" customFormat="1" ht="38.25" customHeight="1" x14ac:dyDescent="0.3">
      <c r="A35" s="202"/>
      <c r="B35" s="202"/>
      <c r="C35" s="205"/>
      <c r="D35" s="209" t="s">
        <v>327</v>
      </c>
      <c r="E35" s="199" t="s">
        <v>44</v>
      </c>
      <c r="F35" s="199" t="s">
        <v>328</v>
      </c>
      <c r="G35" s="199" t="s">
        <v>329</v>
      </c>
      <c r="H35" s="221">
        <v>0.8</v>
      </c>
      <c r="I35" s="199" t="s">
        <v>330</v>
      </c>
      <c r="J35" s="199" t="s">
        <v>331</v>
      </c>
      <c r="K35" s="8" t="s">
        <v>332</v>
      </c>
      <c r="L35" s="199" t="s">
        <v>287</v>
      </c>
      <c r="M35" s="201" t="s">
        <v>333</v>
      </c>
      <c r="N35" s="10"/>
      <c r="O35" s="10"/>
      <c r="P35" s="10"/>
      <c r="Q35" s="10"/>
      <c r="R35" s="10"/>
      <c r="S35" s="10"/>
      <c r="T35" s="10"/>
      <c r="U35" s="10"/>
      <c r="V35" s="10"/>
      <c r="W35" s="9"/>
      <c r="X35" s="10"/>
      <c r="Y35" s="10"/>
      <c r="Z35" s="195">
        <v>0</v>
      </c>
      <c r="AA35" s="221">
        <v>0</v>
      </c>
      <c r="AB35" s="221">
        <v>0</v>
      </c>
      <c r="AC35" s="221">
        <v>0</v>
      </c>
      <c r="AD35" s="221">
        <v>0.8</v>
      </c>
    </row>
    <row r="36" spans="1:30" s="11" customFormat="1" ht="38.25" customHeight="1" x14ac:dyDescent="0.3">
      <c r="A36" s="202"/>
      <c r="B36" s="202"/>
      <c r="C36" s="205"/>
      <c r="D36" s="209"/>
      <c r="E36" s="199"/>
      <c r="F36" s="199"/>
      <c r="G36" s="199"/>
      <c r="H36" s="221"/>
      <c r="I36" s="199"/>
      <c r="J36" s="199"/>
      <c r="K36" s="8" t="s">
        <v>334</v>
      </c>
      <c r="L36" s="199"/>
      <c r="M36" s="201"/>
      <c r="N36" s="10"/>
      <c r="O36" s="10"/>
      <c r="P36" s="10"/>
      <c r="Q36" s="10"/>
      <c r="R36" s="10"/>
      <c r="S36" s="10"/>
      <c r="T36" s="10"/>
      <c r="U36" s="10"/>
      <c r="V36" s="10"/>
      <c r="W36" s="9"/>
      <c r="X36" s="10"/>
      <c r="Y36" s="10"/>
      <c r="Z36" s="195"/>
      <c r="AA36" s="221"/>
      <c r="AB36" s="221"/>
      <c r="AC36" s="221"/>
      <c r="AD36" s="221"/>
    </row>
    <row r="37" spans="1:30" s="11" customFormat="1" ht="38.25" customHeight="1" x14ac:dyDescent="0.3">
      <c r="A37" s="202"/>
      <c r="B37" s="202"/>
      <c r="C37" s="205"/>
      <c r="D37" s="209"/>
      <c r="E37" s="199"/>
      <c r="F37" s="199"/>
      <c r="G37" s="199"/>
      <c r="H37" s="221"/>
      <c r="I37" s="199"/>
      <c r="J37" s="199"/>
      <c r="K37" s="8" t="s">
        <v>335</v>
      </c>
      <c r="L37" s="199"/>
      <c r="M37" s="201"/>
      <c r="N37" s="10"/>
      <c r="O37" s="10"/>
      <c r="P37" s="10"/>
      <c r="Q37" s="10"/>
      <c r="R37" s="10"/>
      <c r="S37" s="10"/>
      <c r="T37" s="10"/>
      <c r="U37" s="10"/>
      <c r="V37" s="10"/>
      <c r="W37" s="9"/>
      <c r="X37" s="10"/>
      <c r="Y37" s="10"/>
      <c r="Z37" s="195"/>
      <c r="AA37" s="221"/>
      <c r="AB37" s="221"/>
      <c r="AC37" s="221"/>
      <c r="AD37" s="221"/>
    </row>
    <row r="38" spans="1:30" x14ac:dyDescent="0.3">
      <c r="J38" s="20"/>
      <c r="K38" s="20"/>
      <c r="L38" s="20"/>
      <c r="M38" s="20"/>
      <c r="N38" s="20"/>
      <c r="O38" s="20"/>
      <c r="P38" s="20"/>
      <c r="Q38" s="20"/>
      <c r="R38" s="20"/>
      <c r="S38" s="20"/>
      <c r="T38" s="20"/>
      <c r="U38" s="20"/>
      <c r="V38" s="20"/>
      <c r="W38" s="20"/>
      <c r="X38" s="20"/>
      <c r="Y38" s="20"/>
      <c r="Z38" s="59"/>
    </row>
    <row r="39" spans="1:30" ht="101.4" customHeight="1" x14ac:dyDescent="0.3">
      <c r="A39" s="598" t="s">
        <v>1326</v>
      </c>
      <c r="B39" s="598"/>
      <c r="C39" s="598"/>
      <c r="D39" s="598"/>
      <c r="E39" s="598"/>
      <c r="F39" s="598"/>
      <c r="G39" s="598"/>
      <c r="H39" s="598"/>
      <c r="I39" s="598"/>
      <c r="J39" s="598"/>
      <c r="K39" s="598"/>
      <c r="L39" s="598"/>
      <c r="M39" s="598"/>
      <c r="N39" s="598"/>
      <c r="O39" s="598"/>
      <c r="P39" s="598"/>
      <c r="Q39" s="598"/>
      <c r="R39" s="598"/>
      <c r="S39" s="598"/>
      <c r="T39" s="598"/>
      <c r="U39" s="598"/>
      <c r="V39" s="598"/>
      <c r="W39" s="598"/>
      <c r="X39" s="598"/>
      <c r="Y39" s="598"/>
      <c r="Z39" s="598"/>
      <c r="AA39" s="598"/>
      <c r="AB39" s="598"/>
    </row>
    <row r="40" spans="1:30" x14ac:dyDescent="0.3">
      <c r="J40" s="20"/>
      <c r="K40" s="20"/>
      <c r="L40" s="20"/>
      <c r="M40" s="20"/>
      <c r="N40" s="20"/>
      <c r="O40" s="20"/>
      <c r="P40" s="20"/>
      <c r="Q40" s="20"/>
      <c r="R40" s="20"/>
      <c r="S40" s="20"/>
      <c r="T40" s="20"/>
      <c r="U40" s="20"/>
      <c r="V40" s="20"/>
      <c r="W40" s="20"/>
      <c r="X40" s="20"/>
      <c r="Y40" s="20"/>
      <c r="Z40" s="59"/>
    </row>
    <row r="41" spans="1:30" x14ac:dyDescent="0.3">
      <c r="J41" s="20"/>
      <c r="K41" s="20"/>
      <c r="L41" s="20"/>
      <c r="M41" s="20"/>
      <c r="N41" s="20"/>
      <c r="O41" s="20"/>
      <c r="P41" s="20"/>
      <c r="Q41" s="20"/>
      <c r="R41" s="20"/>
      <c r="S41" s="20"/>
      <c r="T41" s="20"/>
      <c r="U41" s="20"/>
      <c r="V41" s="20"/>
      <c r="W41" s="20"/>
      <c r="X41" s="20"/>
      <c r="Y41" s="20"/>
      <c r="Z41" s="59"/>
    </row>
    <row r="42" spans="1:30" x14ac:dyDescent="0.3">
      <c r="J42" s="20"/>
      <c r="K42" s="20"/>
      <c r="L42" s="20"/>
      <c r="M42" s="20"/>
      <c r="N42" s="20"/>
      <c r="O42" s="20"/>
      <c r="P42" s="20"/>
      <c r="Q42" s="20"/>
      <c r="R42" s="20"/>
      <c r="S42" s="20"/>
      <c r="T42" s="20"/>
      <c r="U42" s="20"/>
      <c r="V42" s="20"/>
      <c r="W42" s="20"/>
      <c r="X42" s="20"/>
      <c r="Y42" s="20"/>
      <c r="Z42" s="59"/>
    </row>
    <row r="43" spans="1:30" x14ac:dyDescent="0.3">
      <c r="J43" s="20"/>
      <c r="K43" s="20"/>
      <c r="L43" s="20"/>
      <c r="M43" s="20"/>
      <c r="N43" s="20"/>
      <c r="O43" s="20"/>
      <c r="P43" s="20"/>
      <c r="Q43" s="20"/>
      <c r="R43" s="20"/>
      <c r="S43" s="20"/>
      <c r="T43" s="20"/>
      <c r="U43" s="20"/>
      <c r="V43" s="20"/>
      <c r="W43" s="20"/>
      <c r="X43" s="20"/>
      <c r="Y43" s="20"/>
      <c r="Z43" s="59"/>
    </row>
    <row r="44" spans="1:30" x14ac:dyDescent="0.3">
      <c r="J44" s="20"/>
      <c r="K44" s="20"/>
      <c r="L44" s="20"/>
      <c r="M44" s="20"/>
      <c r="N44" s="20"/>
      <c r="O44" s="20"/>
      <c r="P44" s="20"/>
      <c r="Q44" s="20"/>
      <c r="R44" s="20"/>
      <c r="S44" s="20"/>
      <c r="T44" s="20"/>
      <c r="U44" s="20"/>
      <c r="V44" s="20"/>
      <c r="W44" s="20"/>
      <c r="X44" s="20"/>
      <c r="Y44" s="20"/>
      <c r="Z44" s="59"/>
    </row>
    <row r="45" spans="1:30" x14ac:dyDescent="0.3">
      <c r="J45" s="20"/>
      <c r="K45" s="20"/>
      <c r="L45" s="20"/>
      <c r="M45" s="20"/>
      <c r="N45" s="20"/>
      <c r="O45" s="20"/>
      <c r="P45" s="20"/>
      <c r="Q45" s="20"/>
      <c r="R45" s="20"/>
      <c r="S45" s="20"/>
      <c r="T45" s="20"/>
      <c r="U45" s="20"/>
      <c r="V45" s="20"/>
      <c r="W45" s="20"/>
      <c r="X45" s="20"/>
      <c r="Y45" s="20"/>
      <c r="Z45" s="59"/>
    </row>
    <row r="46" spans="1:30" x14ac:dyDescent="0.3">
      <c r="J46" s="20"/>
      <c r="K46" s="20"/>
      <c r="L46" s="20"/>
      <c r="M46" s="20"/>
      <c r="N46" s="20"/>
      <c r="O46" s="20"/>
      <c r="P46" s="20"/>
      <c r="Q46" s="20"/>
      <c r="R46" s="20"/>
      <c r="S46" s="20"/>
      <c r="T46" s="20"/>
      <c r="U46" s="20"/>
      <c r="V46" s="20"/>
      <c r="W46" s="20"/>
      <c r="X46" s="20"/>
      <c r="Y46" s="20"/>
      <c r="Z46" s="59"/>
    </row>
    <row r="47" spans="1:30" x14ac:dyDescent="0.3">
      <c r="J47" s="20"/>
      <c r="K47" s="20"/>
      <c r="L47" s="20"/>
      <c r="M47" s="20"/>
      <c r="N47" s="20"/>
      <c r="O47" s="20"/>
      <c r="P47" s="20"/>
      <c r="Q47" s="20"/>
      <c r="R47" s="20"/>
      <c r="S47" s="20"/>
      <c r="T47" s="20"/>
      <c r="U47" s="20"/>
      <c r="V47" s="20"/>
      <c r="W47" s="20"/>
      <c r="X47" s="20"/>
      <c r="Y47" s="20"/>
      <c r="Z47" s="59"/>
    </row>
    <row r="48" spans="1:30" x14ac:dyDescent="0.3">
      <c r="J48" s="20"/>
      <c r="K48" s="20"/>
      <c r="L48" s="20"/>
      <c r="M48" s="20"/>
      <c r="N48" s="20"/>
      <c r="O48" s="20"/>
      <c r="P48" s="20"/>
      <c r="Q48" s="20"/>
      <c r="R48" s="20"/>
      <c r="S48" s="20"/>
      <c r="T48" s="20"/>
      <c r="U48" s="20"/>
      <c r="V48" s="20"/>
      <c r="W48" s="20"/>
      <c r="X48" s="20"/>
      <c r="Y48" s="20"/>
      <c r="Z48" s="59"/>
    </row>
    <row r="49" spans="1:26" x14ac:dyDescent="0.3">
      <c r="J49" s="20"/>
      <c r="K49" s="20"/>
      <c r="L49" s="20"/>
      <c r="M49" s="20"/>
      <c r="N49" s="20"/>
      <c r="O49" s="20"/>
      <c r="P49" s="20"/>
      <c r="Q49" s="20"/>
      <c r="R49" s="20"/>
      <c r="S49" s="20"/>
      <c r="T49" s="20"/>
      <c r="U49" s="20"/>
      <c r="V49" s="20"/>
      <c r="W49" s="20"/>
      <c r="X49" s="20"/>
      <c r="Y49" s="20"/>
      <c r="Z49" s="59"/>
    </row>
    <row r="50" spans="1:26" x14ac:dyDescent="0.3">
      <c r="A50" s="1"/>
      <c r="B50" s="1"/>
      <c r="C50" s="1"/>
      <c r="D50" s="2"/>
      <c r="J50" s="20"/>
      <c r="K50" s="20"/>
      <c r="L50" s="20"/>
      <c r="M50" s="20"/>
      <c r="N50" s="20"/>
      <c r="O50" s="20"/>
      <c r="P50" s="20"/>
      <c r="Q50" s="20"/>
      <c r="R50" s="20"/>
      <c r="S50" s="20"/>
      <c r="T50" s="20"/>
      <c r="U50" s="20"/>
      <c r="V50" s="20"/>
      <c r="W50" s="20"/>
      <c r="X50" s="20"/>
      <c r="Y50" s="20"/>
      <c r="Z50" s="20"/>
    </row>
    <row r="51" spans="1:26" ht="30" customHeight="1" x14ac:dyDescent="0.3">
      <c r="A51" s="190"/>
      <c r="B51" s="190"/>
      <c r="C51" s="190"/>
      <c r="D51" s="190"/>
      <c r="J51" s="20"/>
      <c r="K51" s="20"/>
      <c r="L51" s="20"/>
      <c r="M51" s="20"/>
      <c r="N51" s="20"/>
      <c r="O51" s="20"/>
      <c r="P51" s="20"/>
      <c r="Q51" s="20"/>
      <c r="R51" s="20"/>
      <c r="S51" s="20"/>
      <c r="T51" s="20"/>
      <c r="U51" s="20"/>
      <c r="V51" s="20"/>
      <c r="W51" s="20"/>
      <c r="X51" s="20"/>
      <c r="Y51" s="20"/>
      <c r="Z51" s="20"/>
    </row>
    <row r="52" spans="1:26" ht="30" customHeight="1" x14ac:dyDescent="0.3">
      <c r="A52" s="190"/>
      <c r="B52" s="190"/>
      <c r="C52" s="190"/>
      <c r="D52" s="190"/>
      <c r="J52" s="20"/>
      <c r="K52" s="20"/>
      <c r="L52" s="20"/>
      <c r="M52" s="20"/>
      <c r="N52" s="20"/>
      <c r="O52" s="20"/>
      <c r="P52" s="20"/>
      <c r="Q52" s="20"/>
      <c r="R52" s="20"/>
      <c r="S52" s="20"/>
      <c r="T52" s="20"/>
      <c r="U52" s="20"/>
      <c r="V52" s="20"/>
      <c r="W52" s="20"/>
      <c r="X52" s="20"/>
      <c r="Y52" s="20"/>
      <c r="Z52" s="20"/>
    </row>
    <row r="53" spans="1:26" ht="30" customHeight="1" x14ac:dyDescent="0.3">
      <c r="A53" s="190"/>
      <c r="B53" s="190"/>
      <c r="C53" s="190"/>
      <c r="D53" s="190"/>
      <c r="J53" s="20"/>
      <c r="K53" s="20"/>
      <c r="L53" s="20"/>
      <c r="M53" s="20"/>
      <c r="N53" s="20"/>
      <c r="O53" s="20"/>
      <c r="P53" s="20"/>
      <c r="Q53" s="20"/>
      <c r="R53" s="20"/>
      <c r="S53" s="20"/>
      <c r="T53" s="20"/>
      <c r="U53" s="20"/>
      <c r="V53" s="20"/>
      <c r="W53" s="20"/>
      <c r="X53" s="20"/>
      <c r="Y53" s="20"/>
      <c r="Z53" s="20"/>
    </row>
    <row r="54" spans="1:26" ht="30" customHeight="1" x14ac:dyDescent="0.3">
      <c r="A54" s="190"/>
      <c r="B54" s="190"/>
      <c r="C54" s="190"/>
      <c r="D54" s="190"/>
      <c r="J54" s="20"/>
      <c r="K54" s="20"/>
      <c r="L54" s="20"/>
      <c r="M54" s="20"/>
      <c r="N54" s="20"/>
      <c r="O54" s="20"/>
      <c r="P54" s="20"/>
      <c r="Q54" s="20"/>
      <c r="R54" s="20"/>
      <c r="S54" s="20"/>
      <c r="T54" s="20"/>
      <c r="U54" s="20"/>
      <c r="V54" s="20"/>
      <c r="W54" s="20"/>
      <c r="X54" s="20"/>
      <c r="Y54" s="20"/>
      <c r="Z54" s="20"/>
    </row>
    <row r="55" spans="1:26" ht="30" customHeight="1" x14ac:dyDescent="0.3">
      <c r="A55" s="190"/>
      <c r="B55" s="190"/>
      <c r="C55" s="190"/>
      <c r="D55" s="190"/>
      <c r="J55" s="20"/>
      <c r="K55" s="20"/>
      <c r="L55" s="20"/>
      <c r="M55" s="20"/>
      <c r="N55" s="20"/>
      <c r="O55" s="20"/>
      <c r="P55" s="20"/>
      <c r="Q55" s="20"/>
      <c r="R55" s="20"/>
      <c r="S55" s="20"/>
      <c r="T55" s="20"/>
      <c r="U55" s="20"/>
      <c r="V55" s="20"/>
      <c r="W55" s="20"/>
      <c r="X55" s="20"/>
      <c r="Y55" s="20"/>
      <c r="Z55" s="20"/>
    </row>
    <row r="56" spans="1:26" ht="30" customHeight="1" x14ac:dyDescent="0.3">
      <c r="A56" s="190"/>
      <c r="B56" s="190"/>
      <c r="C56" s="190"/>
      <c r="D56" s="190"/>
      <c r="J56" s="20"/>
      <c r="K56" s="20"/>
      <c r="L56" s="20"/>
      <c r="M56" s="20"/>
      <c r="N56" s="20"/>
      <c r="O56" s="20"/>
      <c r="P56" s="20"/>
      <c r="Q56" s="20"/>
      <c r="R56" s="20"/>
      <c r="S56" s="20"/>
      <c r="T56" s="20"/>
      <c r="U56" s="20"/>
      <c r="V56" s="20"/>
      <c r="W56" s="20"/>
      <c r="X56" s="20"/>
      <c r="Y56" s="20"/>
      <c r="Z56" s="20"/>
    </row>
    <row r="57" spans="1:26" ht="30" customHeight="1" x14ac:dyDescent="0.3">
      <c r="A57" s="190"/>
      <c r="B57" s="190"/>
      <c r="C57" s="190"/>
      <c r="D57" s="190"/>
      <c r="J57" s="20"/>
      <c r="K57" s="20"/>
      <c r="L57" s="20"/>
      <c r="M57" s="20"/>
      <c r="N57" s="20"/>
      <c r="O57" s="20"/>
      <c r="P57" s="20"/>
      <c r="Q57" s="20"/>
      <c r="R57" s="20"/>
      <c r="S57" s="20"/>
      <c r="T57" s="20"/>
      <c r="U57" s="20"/>
      <c r="V57" s="20"/>
      <c r="W57" s="20"/>
      <c r="X57" s="20"/>
      <c r="Y57" s="20"/>
      <c r="Z57" s="20"/>
    </row>
    <row r="58" spans="1:26" ht="30" customHeight="1" x14ac:dyDescent="0.3">
      <c r="A58" s="190"/>
      <c r="B58" s="190"/>
      <c r="C58" s="190"/>
      <c r="D58" s="190"/>
      <c r="J58" s="20"/>
      <c r="K58" s="20"/>
      <c r="L58" s="20"/>
      <c r="M58" s="20"/>
      <c r="N58" s="20"/>
      <c r="O58" s="20"/>
      <c r="P58" s="20"/>
      <c r="Q58" s="20"/>
      <c r="R58" s="20"/>
      <c r="S58" s="20"/>
      <c r="T58" s="20"/>
      <c r="U58" s="20"/>
      <c r="V58" s="20"/>
      <c r="W58" s="20"/>
      <c r="X58" s="20"/>
      <c r="Y58" s="20"/>
      <c r="Z58" s="20"/>
    </row>
    <row r="59" spans="1:26" ht="30" customHeight="1" x14ac:dyDescent="0.3">
      <c r="A59" s="190"/>
      <c r="B59" s="190"/>
      <c r="C59" s="190"/>
      <c r="D59" s="190"/>
      <c r="J59" s="20"/>
      <c r="K59" s="20"/>
      <c r="L59" s="20"/>
      <c r="M59" s="20"/>
      <c r="N59" s="20"/>
      <c r="O59" s="20"/>
      <c r="P59" s="20"/>
      <c r="Q59" s="20"/>
      <c r="R59" s="20"/>
      <c r="S59" s="20"/>
      <c r="T59" s="20"/>
      <c r="U59" s="20"/>
      <c r="V59" s="20"/>
      <c r="W59" s="20"/>
      <c r="X59" s="20"/>
      <c r="Y59" s="20"/>
      <c r="Z59" s="20"/>
    </row>
    <row r="60" spans="1:26" ht="30" customHeight="1" x14ac:dyDescent="0.3">
      <c r="A60" s="190"/>
      <c r="B60" s="190"/>
      <c r="C60" s="190"/>
      <c r="D60" s="190"/>
      <c r="J60" s="20"/>
      <c r="K60" s="20"/>
      <c r="L60" s="20"/>
      <c r="M60" s="20"/>
      <c r="N60" s="20"/>
      <c r="O60" s="20"/>
      <c r="P60" s="20"/>
      <c r="Q60" s="20"/>
      <c r="R60" s="20"/>
      <c r="S60" s="20"/>
      <c r="T60" s="20"/>
      <c r="U60" s="20"/>
      <c r="V60" s="20"/>
      <c r="W60" s="20"/>
      <c r="X60" s="20"/>
      <c r="Y60" s="20"/>
      <c r="Z60" s="20"/>
    </row>
    <row r="61" spans="1:26" ht="30" customHeight="1" x14ac:dyDescent="0.3">
      <c r="A61" s="190"/>
      <c r="B61" s="190"/>
      <c r="C61" s="190"/>
      <c r="D61" s="190"/>
      <c r="J61" s="20"/>
      <c r="K61" s="20"/>
      <c r="L61" s="20"/>
      <c r="M61" s="20"/>
      <c r="N61" s="20"/>
      <c r="O61" s="20"/>
      <c r="P61" s="20"/>
      <c r="Q61" s="20"/>
      <c r="R61" s="20"/>
      <c r="S61" s="20"/>
      <c r="T61" s="20"/>
      <c r="U61" s="20"/>
      <c r="V61" s="20"/>
      <c r="W61" s="20"/>
      <c r="X61" s="20"/>
      <c r="Y61" s="20"/>
      <c r="Z61" s="20"/>
    </row>
    <row r="62" spans="1:26" ht="30" customHeight="1" x14ac:dyDescent="0.3">
      <c r="A62" s="190"/>
      <c r="B62" s="190"/>
      <c r="C62" s="190"/>
      <c r="D62" s="190"/>
      <c r="J62" s="20"/>
      <c r="K62" s="20"/>
      <c r="L62" s="20"/>
      <c r="M62" s="20"/>
      <c r="N62" s="20"/>
      <c r="O62" s="20"/>
      <c r="P62" s="20"/>
      <c r="Q62" s="20"/>
      <c r="R62" s="20"/>
      <c r="S62" s="20"/>
      <c r="T62" s="20"/>
      <c r="U62" s="20"/>
      <c r="V62" s="20"/>
      <c r="W62" s="20"/>
      <c r="X62" s="20"/>
      <c r="Y62" s="20"/>
      <c r="Z62" s="20"/>
    </row>
    <row r="63" spans="1:26" ht="30" customHeight="1" x14ac:dyDescent="0.3">
      <c r="A63" s="190"/>
      <c r="B63" s="190"/>
      <c r="C63" s="190"/>
      <c r="D63" s="190"/>
      <c r="J63" s="20"/>
      <c r="K63" s="20"/>
      <c r="L63" s="20"/>
      <c r="M63" s="20"/>
      <c r="N63" s="20"/>
      <c r="O63" s="20"/>
      <c r="P63" s="20"/>
      <c r="Q63" s="20"/>
      <c r="R63" s="20"/>
      <c r="S63" s="20"/>
      <c r="T63" s="20"/>
      <c r="U63" s="20"/>
      <c r="V63" s="20"/>
      <c r="W63" s="20"/>
      <c r="X63" s="20"/>
      <c r="Y63" s="20"/>
      <c r="Z63" s="20"/>
    </row>
    <row r="64" spans="1:26" ht="30" customHeight="1" x14ac:dyDescent="0.3">
      <c r="A64" s="190"/>
      <c r="B64" s="190"/>
      <c r="C64" s="190"/>
      <c r="D64" s="190"/>
      <c r="J64" s="20"/>
      <c r="K64" s="20"/>
      <c r="L64" s="20"/>
      <c r="M64" s="20"/>
      <c r="N64" s="20"/>
      <c r="O64" s="20"/>
      <c r="P64" s="20"/>
      <c r="Q64" s="20"/>
      <c r="R64" s="20"/>
      <c r="S64" s="20"/>
      <c r="T64" s="20"/>
      <c r="U64" s="20"/>
      <c r="V64" s="20"/>
      <c r="W64" s="20"/>
      <c r="X64" s="20"/>
      <c r="Y64" s="20"/>
      <c r="Z64" s="20"/>
    </row>
    <row r="65" spans="1:26" ht="30" customHeight="1" x14ac:dyDescent="0.3">
      <c r="A65" s="190"/>
      <c r="B65" s="190"/>
      <c r="C65" s="190"/>
      <c r="D65" s="190"/>
      <c r="J65" s="20"/>
      <c r="K65" s="20"/>
      <c r="L65" s="20"/>
      <c r="M65" s="20"/>
      <c r="N65" s="20"/>
      <c r="O65" s="20"/>
      <c r="P65" s="20"/>
      <c r="Q65" s="20"/>
      <c r="R65" s="20"/>
      <c r="S65" s="20"/>
      <c r="T65" s="20"/>
      <c r="U65" s="20"/>
      <c r="V65" s="20"/>
      <c r="W65" s="20"/>
      <c r="X65" s="20"/>
      <c r="Y65" s="20"/>
      <c r="Z65" s="20"/>
    </row>
    <row r="66" spans="1:26" ht="30" customHeight="1" x14ac:dyDescent="0.3">
      <c r="A66" s="190"/>
      <c r="B66" s="190"/>
      <c r="C66" s="190"/>
      <c r="D66" s="190"/>
      <c r="J66" s="20"/>
      <c r="K66" s="20"/>
      <c r="L66" s="20"/>
      <c r="M66" s="20"/>
      <c r="N66" s="20"/>
      <c r="O66" s="20"/>
      <c r="P66" s="20"/>
      <c r="Q66" s="20"/>
      <c r="R66" s="20"/>
      <c r="S66" s="20"/>
      <c r="T66" s="20"/>
      <c r="U66" s="20"/>
      <c r="V66" s="20"/>
      <c r="W66" s="20"/>
      <c r="X66" s="20"/>
      <c r="Y66" s="20"/>
      <c r="Z66" s="20"/>
    </row>
    <row r="67" spans="1:26" ht="30" customHeight="1" x14ac:dyDescent="0.3">
      <c r="A67" s="190"/>
      <c r="B67" s="190"/>
      <c r="C67" s="190"/>
      <c r="D67" s="190"/>
      <c r="J67" s="20"/>
      <c r="K67" s="20"/>
      <c r="L67" s="20"/>
      <c r="M67" s="20"/>
      <c r="N67" s="20"/>
      <c r="O67" s="20"/>
      <c r="P67" s="20"/>
      <c r="Q67" s="20"/>
      <c r="R67" s="20"/>
      <c r="S67" s="20"/>
      <c r="T67" s="20"/>
      <c r="U67" s="20"/>
      <c r="V67" s="20"/>
      <c r="W67" s="20"/>
      <c r="X67" s="20"/>
      <c r="Y67" s="20"/>
      <c r="Z67" s="20"/>
    </row>
    <row r="68" spans="1:26" ht="30" customHeight="1" x14ac:dyDescent="0.3">
      <c r="A68" s="190"/>
      <c r="B68" s="190"/>
      <c r="C68" s="190"/>
      <c r="D68" s="190"/>
      <c r="J68" s="20"/>
      <c r="K68" s="20"/>
      <c r="L68" s="20"/>
      <c r="M68" s="20"/>
      <c r="N68" s="20"/>
      <c r="O68" s="20"/>
      <c r="P68" s="20"/>
      <c r="Q68" s="20"/>
      <c r="R68" s="20"/>
      <c r="S68" s="20"/>
      <c r="T68" s="20"/>
      <c r="U68" s="20"/>
      <c r="V68" s="20"/>
      <c r="W68" s="20"/>
      <c r="X68" s="20"/>
      <c r="Y68" s="20"/>
      <c r="Z68" s="20"/>
    </row>
    <row r="69" spans="1:26" ht="30" customHeight="1" x14ac:dyDescent="0.3">
      <c r="A69" s="190"/>
      <c r="B69" s="190"/>
      <c r="C69" s="190"/>
      <c r="D69" s="190"/>
      <c r="J69" s="20"/>
      <c r="K69" s="20"/>
      <c r="L69" s="20"/>
      <c r="M69" s="20"/>
      <c r="N69" s="20"/>
      <c r="O69" s="20"/>
      <c r="P69" s="20"/>
      <c r="Q69" s="20"/>
      <c r="R69" s="20"/>
      <c r="S69" s="20"/>
      <c r="T69" s="20"/>
      <c r="U69" s="20"/>
      <c r="V69" s="20"/>
      <c r="W69" s="20"/>
      <c r="X69" s="20"/>
      <c r="Y69" s="20"/>
      <c r="Z69" s="20"/>
    </row>
    <row r="70" spans="1:26" ht="30" customHeight="1" x14ac:dyDescent="0.3">
      <c r="A70" s="190"/>
      <c r="B70" s="190"/>
      <c r="C70" s="190"/>
      <c r="D70" s="190"/>
      <c r="J70" s="20"/>
      <c r="K70" s="20"/>
      <c r="L70" s="20"/>
      <c r="M70" s="20"/>
      <c r="N70" s="20"/>
      <c r="O70" s="20"/>
      <c r="P70" s="20"/>
      <c r="Q70" s="20"/>
      <c r="R70" s="20"/>
      <c r="S70" s="20"/>
      <c r="T70" s="20"/>
      <c r="U70" s="20"/>
      <c r="V70" s="20"/>
      <c r="W70" s="20"/>
      <c r="X70" s="20"/>
      <c r="Y70" s="20"/>
      <c r="Z70" s="20"/>
    </row>
    <row r="71" spans="1:26" ht="30" customHeight="1" x14ac:dyDescent="0.3">
      <c r="A71" s="190"/>
      <c r="B71" s="190"/>
      <c r="C71" s="190"/>
      <c r="D71" s="190"/>
      <c r="J71" s="20"/>
      <c r="K71" s="20"/>
      <c r="L71" s="20"/>
      <c r="M71" s="20"/>
      <c r="N71" s="20"/>
      <c r="O71" s="20"/>
      <c r="P71" s="20"/>
      <c r="Q71" s="20"/>
      <c r="R71" s="20"/>
      <c r="S71" s="20"/>
      <c r="T71" s="20"/>
      <c r="U71" s="20"/>
      <c r="V71" s="20"/>
      <c r="W71" s="20"/>
      <c r="X71" s="20"/>
      <c r="Y71" s="20"/>
      <c r="Z71" s="20"/>
    </row>
    <row r="72" spans="1:26" ht="30" customHeight="1" x14ac:dyDescent="0.3">
      <c r="A72" s="190"/>
      <c r="B72" s="190"/>
      <c r="C72" s="190"/>
      <c r="D72" s="190"/>
      <c r="J72" s="20"/>
      <c r="K72" s="20"/>
      <c r="L72" s="20"/>
      <c r="M72" s="20"/>
      <c r="N72" s="20"/>
      <c r="O72" s="20"/>
      <c r="P72" s="20"/>
      <c r="Q72" s="20"/>
      <c r="R72" s="20"/>
      <c r="S72" s="20"/>
      <c r="T72" s="20"/>
      <c r="U72" s="20"/>
      <c r="V72" s="20"/>
      <c r="W72" s="20"/>
      <c r="X72" s="20"/>
      <c r="Y72" s="20"/>
      <c r="Z72" s="20"/>
    </row>
    <row r="73" spans="1:26" ht="30" customHeight="1" x14ac:dyDescent="0.3">
      <c r="A73" s="190"/>
      <c r="B73" s="190"/>
      <c r="C73" s="190"/>
      <c r="D73" s="190"/>
      <c r="J73" s="20"/>
      <c r="K73" s="20"/>
      <c r="L73" s="20"/>
      <c r="M73" s="20"/>
      <c r="N73" s="20"/>
      <c r="O73" s="20"/>
      <c r="P73" s="20"/>
      <c r="Q73" s="20"/>
      <c r="R73" s="20"/>
      <c r="S73" s="20"/>
      <c r="T73" s="20"/>
      <c r="U73" s="20"/>
      <c r="V73" s="20"/>
      <c r="W73" s="20"/>
      <c r="X73" s="20"/>
      <c r="Y73" s="20"/>
      <c r="Z73" s="20"/>
    </row>
    <row r="74" spans="1:26" ht="30" customHeight="1" x14ac:dyDescent="0.3">
      <c r="A74" s="190"/>
      <c r="B74" s="190"/>
      <c r="C74" s="190"/>
      <c r="D74" s="190"/>
      <c r="J74" s="20"/>
      <c r="K74" s="20"/>
      <c r="L74" s="20"/>
      <c r="M74" s="20"/>
      <c r="N74" s="20"/>
      <c r="O74" s="20"/>
      <c r="P74" s="20"/>
      <c r="Q74" s="20"/>
      <c r="R74" s="20"/>
      <c r="S74" s="20"/>
      <c r="T74" s="20"/>
      <c r="U74" s="20"/>
      <c r="V74" s="20"/>
      <c r="W74" s="20"/>
      <c r="X74" s="20"/>
      <c r="Y74" s="20"/>
      <c r="Z74" s="20"/>
    </row>
    <row r="75" spans="1:26" ht="30" customHeight="1" x14ac:dyDescent="0.3">
      <c r="A75" s="190"/>
      <c r="B75" s="190"/>
      <c r="C75" s="190"/>
      <c r="D75" s="190"/>
      <c r="J75" s="20"/>
      <c r="K75" s="20"/>
      <c r="L75" s="20"/>
      <c r="M75" s="20"/>
      <c r="N75" s="20"/>
      <c r="O75" s="20"/>
      <c r="P75" s="20"/>
      <c r="Q75" s="20"/>
      <c r="R75" s="20"/>
      <c r="S75" s="20"/>
      <c r="T75" s="20"/>
      <c r="U75" s="20"/>
      <c r="V75" s="20"/>
      <c r="W75" s="20"/>
      <c r="X75" s="20"/>
      <c r="Y75" s="20"/>
      <c r="Z75" s="20"/>
    </row>
    <row r="76" spans="1:26" ht="30" customHeight="1" x14ac:dyDescent="0.3">
      <c r="A76" s="190"/>
      <c r="B76" s="190"/>
      <c r="C76" s="190"/>
      <c r="D76" s="190"/>
      <c r="J76" s="20"/>
      <c r="K76" s="20"/>
      <c r="L76" s="20"/>
      <c r="M76" s="20"/>
      <c r="N76" s="20"/>
      <c r="O76" s="20"/>
      <c r="P76" s="20"/>
      <c r="Q76" s="20"/>
      <c r="R76" s="20"/>
      <c r="S76" s="20"/>
      <c r="T76" s="20"/>
      <c r="U76" s="20"/>
      <c r="V76" s="20"/>
      <c r="W76" s="20"/>
      <c r="X76" s="20"/>
      <c r="Y76" s="20"/>
      <c r="Z76" s="20"/>
    </row>
    <row r="77" spans="1:26" ht="30" customHeight="1" x14ac:dyDescent="0.3">
      <c r="A77" s="190"/>
      <c r="B77" s="190"/>
      <c r="C77" s="190"/>
      <c r="D77" s="190"/>
      <c r="J77" s="20"/>
      <c r="K77" s="20"/>
      <c r="L77" s="20"/>
      <c r="M77" s="20"/>
      <c r="N77" s="20"/>
      <c r="O77" s="20"/>
      <c r="P77" s="20"/>
      <c r="Q77" s="20"/>
      <c r="R77" s="20"/>
      <c r="S77" s="20"/>
      <c r="T77" s="20"/>
      <c r="U77" s="20"/>
      <c r="V77" s="20"/>
      <c r="W77" s="20"/>
      <c r="X77" s="20"/>
      <c r="Y77" s="20"/>
      <c r="Z77" s="20"/>
    </row>
    <row r="78" spans="1:26" ht="30" customHeight="1" x14ac:dyDescent="0.3">
      <c r="A78" s="190"/>
      <c r="B78" s="190"/>
      <c r="C78" s="190"/>
      <c r="D78" s="190"/>
      <c r="J78" s="20"/>
      <c r="K78" s="20"/>
      <c r="L78" s="20"/>
      <c r="M78" s="20"/>
      <c r="N78" s="20"/>
      <c r="O78" s="20"/>
      <c r="P78" s="20"/>
      <c r="Q78" s="20"/>
      <c r="R78" s="20"/>
      <c r="S78" s="20"/>
      <c r="T78" s="20"/>
      <c r="U78" s="20"/>
      <c r="V78" s="20"/>
      <c r="W78" s="20"/>
      <c r="X78" s="20"/>
      <c r="Y78" s="20"/>
      <c r="Z78" s="20"/>
    </row>
    <row r="79" spans="1:26" ht="30" customHeight="1" x14ac:dyDescent="0.3">
      <c r="A79" s="190"/>
      <c r="B79" s="190"/>
      <c r="C79" s="190"/>
      <c r="D79" s="190"/>
      <c r="J79" s="20"/>
      <c r="K79" s="20"/>
      <c r="L79" s="20"/>
      <c r="M79" s="20"/>
      <c r="N79" s="20"/>
      <c r="O79" s="20"/>
      <c r="P79" s="20"/>
      <c r="Q79" s="20"/>
      <c r="R79" s="20"/>
      <c r="S79" s="20"/>
      <c r="T79" s="20"/>
      <c r="U79" s="20"/>
      <c r="V79" s="20"/>
      <c r="W79" s="20"/>
      <c r="X79" s="20"/>
      <c r="Y79" s="20"/>
      <c r="Z79" s="20"/>
    </row>
    <row r="80" spans="1:26" ht="30" customHeight="1" x14ac:dyDescent="0.3">
      <c r="A80" s="190"/>
      <c r="B80" s="190"/>
      <c r="C80" s="190"/>
      <c r="D80" s="190"/>
      <c r="J80" s="20"/>
      <c r="K80" s="20"/>
      <c r="L80" s="20"/>
      <c r="M80" s="20"/>
      <c r="N80" s="20"/>
      <c r="O80" s="20"/>
      <c r="P80" s="20"/>
      <c r="Q80" s="20"/>
      <c r="R80" s="20"/>
      <c r="S80" s="20"/>
      <c r="T80" s="20"/>
      <c r="U80" s="20"/>
      <c r="V80" s="20"/>
      <c r="W80" s="20"/>
      <c r="X80" s="20"/>
      <c r="Y80" s="20"/>
      <c r="Z80" s="20"/>
    </row>
    <row r="81" spans="1:26" ht="30" customHeight="1" x14ac:dyDescent="0.3">
      <c r="A81" s="190"/>
      <c r="B81" s="190"/>
      <c r="C81" s="190"/>
      <c r="D81" s="190"/>
      <c r="J81" s="20"/>
      <c r="K81" s="20"/>
      <c r="L81" s="20"/>
      <c r="M81" s="20"/>
      <c r="N81" s="20"/>
      <c r="O81" s="20"/>
      <c r="P81" s="20"/>
      <c r="Q81" s="20"/>
      <c r="R81" s="20"/>
      <c r="S81" s="20"/>
      <c r="T81" s="20"/>
      <c r="U81" s="20"/>
      <c r="V81" s="20"/>
      <c r="W81" s="20"/>
      <c r="X81" s="20"/>
      <c r="Y81" s="20"/>
      <c r="Z81" s="20"/>
    </row>
    <row r="82" spans="1:26" ht="30" customHeight="1" x14ac:dyDescent="0.3">
      <c r="A82" s="190"/>
      <c r="B82" s="190"/>
      <c r="C82" s="190"/>
      <c r="D82" s="190"/>
      <c r="J82" s="20"/>
      <c r="K82" s="20"/>
      <c r="L82" s="20"/>
      <c r="M82" s="20"/>
      <c r="N82" s="20"/>
      <c r="O82" s="20"/>
      <c r="P82" s="20"/>
      <c r="Q82" s="20"/>
      <c r="R82" s="20"/>
      <c r="S82" s="20"/>
      <c r="T82" s="20"/>
      <c r="U82" s="20"/>
      <c r="V82" s="20"/>
      <c r="W82" s="20"/>
      <c r="X82" s="20"/>
      <c r="Y82" s="20"/>
      <c r="Z82" s="20"/>
    </row>
    <row r="83" spans="1:26" ht="30" customHeight="1" x14ac:dyDescent="0.3">
      <c r="A83" s="190"/>
      <c r="B83" s="190"/>
      <c r="C83" s="190"/>
      <c r="D83" s="190"/>
      <c r="J83" s="20"/>
      <c r="K83" s="20"/>
      <c r="L83" s="20"/>
      <c r="M83" s="20"/>
      <c r="N83" s="20"/>
      <c r="O83" s="20"/>
      <c r="P83" s="20"/>
      <c r="Q83" s="20"/>
      <c r="R83" s="20"/>
      <c r="S83" s="20"/>
      <c r="T83" s="20"/>
      <c r="U83" s="20"/>
      <c r="V83" s="20"/>
      <c r="W83" s="20"/>
      <c r="X83" s="20"/>
      <c r="Y83" s="20"/>
      <c r="Z83" s="20"/>
    </row>
    <row r="84" spans="1:26" ht="30" customHeight="1" x14ac:dyDescent="0.3">
      <c r="A84" s="190"/>
      <c r="B84" s="190"/>
      <c r="C84" s="190"/>
      <c r="D84" s="190"/>
      <c r="J84" s="20"/>
      <c r="K84" s="20"/>
      <c r="L84" s="20"/>
      <c r="M84" s="20"/>
      <c r="N84" s="20"/>
      <c r="O84" s="20"/>
      <c r="P84" s="20"/>
      <c r="Q84" s="20"/>
      <c r="R84" s="20"/>
      <c r="S84" s="20"/>
      <c r="T84" s="20"/>
      <c r="U84" s="20"/>
      <c r="V84" s="20"/>
      <c r="W84" s="20"/>
      <c r="X84" s="20"/>
      <c r="Y84" s="20"/>
      <c r="Z84" s="20"/>
    </row>
    <row r="85" spans="1:26" ht="30" customHeight="1" x14ac:dyDescent="0.3">
      <c r="A85" s="190"/>
      <c r="B85" s="190"/>
      <c r="C85" s="190"/>
      <c r="D85" s="190"/>
      <c r="J85" s="20"/>
      <c r="K85" s="20"/>
      <c r="L85" s="20"/>
      <c r="M85" s="20"/>
      <c r="N85" s="20"/>
      <c r="O85" s="20"/>
      <c r="P85" s="20"/>
      <c r="Q85" s="20"/>
      <c r="R85" s="20"/>
      <c r="S85" s="20"/>
      <c r="T85" s="20"/>
      <c r="U85" s="20"/>
      <c r="V85" s="20"/>
      <c r="W85" s="20"/>
      <c r="X85" s="20"/>
      <c r="Y85" s="20"/>
      <c r="Z85" s="20"/>
    </row>
    <row r="86" spans="1:26" ht="30" customHeight="1" x14ac:dyDescent="0.3">
      <c r="A86" s="190"/>
      <c r="B86" s="190"/>
      <c r="C86" s="190"/>
      <c r="D86" s="190"/>
      <c r="J86" s="20"/>
      <c r="K86" s="20"/>
      <c r="L86" s="20"/>
      <c r="M86" s="20"/>
      <c r="N86" s="20"/>
      <c r="O86" s="20"/>
      <c r="P86" s="20"/>
      <c r="Q86" s="20"/>
      <c r="R86" s="20"/>
      <c r="S86" s="20"/>
      <c r="T86" s="20"/>
      <c r="U86" s="20"/>
      <c r="V86" s="20"/>
      <c r="W86" s="20"/>
      <c r="X86" s="20"/>
      <c r="Y86" s="20"/>
      <c r="Z86" s="20"/>
    </row>
    <row r="87" spans="1:26" ht="30" customHeight="1" x14ac:dyDescent="0.3">
      <c r="A87" s="190"/>
      <c r="B87" s="190"/>
      <c r="C87" s="190"/>
      <c r="D87" s="190"/>
      <c r="J87" s="20"/>
      <c r="K87" s="20"/>
      <c r="L87" s="20"/>
      <c r="M87" s="20"/>
      <c r="N87" s="20"/>
      <c r="O87" s="20"/>
      <c r="P87" s="20"/>
      <c r="Q87" s="20"/>
      <c r="R87" s="20"/>
      <c r="S87" s="20"/>
      <c r="T87" s="20"/>
      <c r="U87" s="20"/>
      <c r="V87" s="20"/>
      <c r="W87" s="20"/>
      <c r="X87" s="20"/>
      <c r="Y87" s="20"/>
      <c r="Z87" s="20"/>
    </row>
    <row r="88" spans="1:26" ht="30" customHeight="1" x14ac:dyDescent="0.3">
      <c r="A88" s="190"/>
      <c r="B88" s="190"/>
      <c r="C88" s="190"/>
      <c r="D88" s="190"/>
      <c r="J88" s="20"/>
      <c r="K88" s="20"/>
      <c r="L88" s="20"/>
      <c r="M88" s="20"/>
      <c r="N88" s="20"/>
      <c r="O88" s="20"/>
      <c r="P88" s="20"/>
      <c r="Q88" s="20"/>
      <c r="R88" s="20"/>
      <c r="S88" s="20"/>
      <c r="T88" s="20"/>
      <c r="U88" s="20"/>
      <c r="V88" s="20"/>
      <c r="W88" s="20"/>
      <c r="X88" s="20"/>
      <c r="Y88" s="20"/>
      <c r="Z88" s="20"/>
    </row>
    <row r="89" spans="1:26" ht="30" customHeight="1" x14ac:dyDescent="0.3">
      <c r="A89" s="190"/>
      <c r="B89" s="190"/>
      <c r="C89" s="190"/>
      <c r="D89" s="190"/>
      <c r="J89" s="20"/>
      <c r="K89" s="20"/>
      <c r="L89" s="20"/>
      <c r="M89" s="20"/>
      <c r="N89" s="20"/>
      <c r="O89" s="20"/>
      <c r="P89" s="20"/>
      <c r="Q89" s="20"/>
      <c r="R89" s="20"/>
      <c r="S89" s="20"/>
      <c r="T89" s="20"/>
      <c r="U89" s="20"/>
      <c r="V89" s="20"/>
      <c r="W89" s="20"/>
      <c r="X89" s="20"/>
      <c r="Y89" s="20"/>
      <c r="Z89" s="20"/>
    </row>
    <row r="90" spans="1:26" ht="30" customHeight="1" x14ac:dyDescent="0.3">
      <c r="A90" s="190"/>
      <c r="B90" s="190"/>
      <c r="C90" s="190"/>
      <c r="D90" s="190"/>
      <c r="J90" s="20"/>
      <c r="K90" s="20"/>
      <c r="L90" s="20"/>
      <c r="M90" s="20"/>
      <c r="N90" s="20"/>
      <c r="O90" s="20"/>
      <c r="P90" s="20"/>
      <c r="Q90" s="20"/>
      <c r="R90" s="20"/>
      <c r="S90" s="20"/>
      <c r="T90" s="20"/>
      <c r="U90" s="20"/>
      <c r="V90" s="20"/>
      <c r="W90" s="20"/>
      <c r="X90" s="20"/>
      <c r="Y90" s="20"/>
      <c r="Z90" s="20"/>
    </row>
    <row r="91" spans="1:26" ht="30" customHeight="1" x14ac:dyDescent="0.3">
      <c r="A91" s="190"/>
      <c r="B91" s="190"/>
      <c r="C91" s="190"/>
      <c r="D91" s="190"/>
      <c r="J91" s="20"/>
      <c r="K91" s="20"/>
      <c r="L91" s="20"/>
      <c r="M91" s="20"/>
      <c r="N91" s="20"/>
      <c r="O91" s="20"/>
      <c r="P91" s="20"/>
      <c r="Q91" s="20"/>
      <c r="R91" s="20"/>
      <c r="S91" s="20"/>
      <c r="T91" s="20"/>
      <c r="U91" s="20"/>
      <c r="V91" s="20"/>
      <c r="W91" s="20"/>
      <c r="X91" s="20"/>
      <c r="Y91" s="20"/>
      <c r="Z91" s="20"/>
    </row>
    <row r="92" spans="1:26" ht="30" customHeight="1" x14ac:dyDescent="0.3">
      <c r="A92" s="190"/>
      <c r="B92" s="190"/>
      <c r="C92" s="190"/>
      <c r="D92" s="190"/>
      <c r="J92" s="20"/>
      <c r="K92" s="20"/>
      <c r="L92" s="20"/>
      <c r="M92" s="20"/>
      <c r="N92" s="20"/>
      <c r="O92" s="20"/>
      <c r="P92" s="20"/>
      <c r="Q92" s="20"/>
      <c r="R92" s="20"/>
      <c r="S92" s="20"/>
      <c r="T92" s="20"/>
      <c r="U92" s="20"/>
      <c r="V92" s="20"/>
      <c r="W92" s="20"/>
      <c r="X92" s="20"/>
      <c r="Y92" s="20"/>
      <c r="Z92" s="20"/>
    </row>
    <row r="93" spans="1:26" ht="30" customHeight="1" x14ac:dyDescent="0.3">
      <c r="A93" s="190"/>
      <c r="B93" s="190"/>
      <c r="C93" s="190"/>
      <c r="D93" s="190"/>
      <c r="J93" s="20"/>
      <c r="K93" s="20"/>
      <c r="L93" s="20"/>
      <c r="M93" s="20"/>
      <c r="N93" s="20"/>
      <c r="O93" s="20"/>
      <c r="P93" s="20"/>
      <c r="Q93" s="20"/>
      <c r="R93" s="20"/>
      <c r="S93" s="20"/>
      <c r="T93" s="20"/>
      <c r="U93" s="20"/>
      <c r="V93" s="20"/>
      <c r="W93" s="20"/>
      <c r="X93" s="20"/>
      <c r="Y93" s="20"/>
      <c r="Z93" s="20"/>
    </row>
    <row r="94" spans="1:26" ht="30" customHeight="1" x14ac:dyDescent="0.3">
      <c r="A94" s="190"/>
      <c r="B94" s="190"/>
      <c r="C94" s="190"/>
      <c r="D94" s="190"/>
      <c r="J94" s="20"/>
      <c r="K94" s="20"/>
      <c r="L94" s="20"/>
      <c r="M94" s="20"/>
      <c r="N94" s="20"/>
      <c r="O94" s="20"/>
      <c r="P94" s="20"/>
      <c r="Q94" s="20"/>
      <c r="R94" s="20"/>
      <c r="S94" s="20"/>
      <c r="T94" s="20"/>
      <c r="U94" s="20"/>
      <c r="V94" s="20"/>
      <c r="W94" s="20"/>
      <c r="X94" s="20"/>
      <c r="Y94" s="20"/>
      <c r="Z94" s="20"/>
    </row>
    <row r="95" spans="1:26" ht="30" customHeight="1" x14ac:dyDescent="0.3">
      <c r="A95" s="190"/>
      <c r="B95" s="190"/>
      <c r="C95" s="190"/>
      <c r="D95" s="190"/>
      <c r="J95" s="20"/>
      <c r="K95" s="20"/>
      <c r="L95" s="20"/>
      <c r="M95" s="20"/>
      <c r="N95" s="20"/>
      <c r="O95" s="20"/>
      <c r="P95" s="20"/>
      <c r="Q95" s="20"/>
      <c r="R95" s="20"/>
      <c r="S95" s="20"/>
      <c r="T95" s="20"/>
      <c r="U95" s="20"/>
      <c r="V95" s="20"/>
      <c r="W95" s="20"/>
      <c r="X95" s="20"/>
      <c r="Y95" s="20"/>
      <c r="Z95" s="20"/>
    </row>
    <row r="96" spans="1:26" ht="30" customHeight="1" x14ac:dyDescent="0.3">
      <c r="A96" s="190"/>
      <c r="B96" s="190"/>
      <c r="C96" s="190"/>
      <c r="D96" s="190"/>
      <c r="J96" s="20"/>
      <c r="K96" s="20"/>
      <c r="L96" s="20"/>
      <c r="M96" s="20"/>
      <c r="N96" s="20"/>
      <c r="O96" s="20"/>
      <c r="P96" s="20"/>
      <c r="Q96" s="20"/>
      <c r="R96" s="20"/>
      <c r="S96" s="20"/>
      <c r="T96" s="20"/>
      <c r="U96" s="20"/>
      <c r="V96" s="20"/>
      <c r="W96" s="20"/>
      <c r="X96" s="20"/>
      <c r="Y96" s="20"/>
      <c r="Z96" s="20"/>
    </row>
    <row r="97" spans="1:26" ht="30" customHeight="1" x14ac:dyDescent="0.3">
      <c r="A97" s="190"/>
      <c r="B97" s="190"/>
      <c r="C97" s="190"/>
      <c r="D97" s="190"/>
      <c r="J97" s="20"/>
      <c r="K97" s="20"/>
      <c r="L97" s="20"/>
      <c r="M97" s="20"/>
      <c r="N97" s="20"/>
      <c r="O97" s="20"/>
      <c r="P97" s="20"/>
      <c r="Q97" s="20"/>
      <c r="R97" s="20"/>
      <c r="S97" s="20"/>
      <c r="T97" s="20"/>
      <c r="U97" s="20"/>
      <c r="V97" s="20"/>
      <c r="W97" s="20"/>
      <c r="X97" s="20"/>
      <c r="Y97" s="20"/>
      <c r="Z97" s="20"/>
    </row>
    <row r="98" spans="1:26" ht="30" customHeight="1" x14ac:dyDescent="0.3">
      <c r="A98" s="190"/>
      <c r="B98" s="190"/>
      <c r="C98" s="190"/>
      <c r="D98" s="190"/>
      <c r="J98" s="20"/>
      <c r="K98" s="20"/>
      <c r="L98" s="20"/>
      <c r="M98" s="20"/>
      <c r="N98" s="20"/>
      <c r="O98" s="20"/>
      <c r="P98" s="20"/>
      <c r="Q98" s="20"/>
      <c r="R98" s="20"/>
      <c r="S98" s="20"/>
      <c r="T98" s="20"/>
      <c r="U98" s="20"/>
      <c r="V98" s="20"/>
      <c r="W98" s="20"/>
      <c r="X98" s="20"/>
      <c r="Y98" s="20"/>
      <c r="Z98" s="20"/>
    </row>
    <row r="99" spans="1:26" ht="30" customHeight="1" x14ac:dyDescent="0.3">
      <c r="A99" s="190"/>
      <c r="B99" s="190"/>
      <c r="C99" s="190"/>
      <c r="D99" s="190"/>
    </row>
    <row r="100" spans="1:26" ht="30" customHeight="1" x14ac:dyDescent="0.3">
      <c r="A100" s="190"/>
      <c r="B100" s="190"/>
      <c r="C100" s="190"/>
      <c r="D100" s="190"/>
    </row>
    <row r="101" spans="1:26" ht="30" customHeight="1" x14ac:dyDescent="0.3">
      <c r="A101" s="190"/>
      <c r="B101" s="190"/>
      <c r="C101" s="190"/>
      <c r="D101" s="190"/>
    </row>
    <row r="102" spans="1:26" ht="30" customHeight="1" x14ac:dyDescent="0.3">
      <c r="A102" s="190"/>
      <c r="B102" s="190"/>
      <c r="C102" s="190"/>
      <c r="D102" s="190"/>
    </row>
    <row r="103" spans="1:26" ht="30" customHeight="1" x14ac:dyDescent="0.3">
      <c r="A103" s="190"/>
      <c r="B103" s="190"/>
      <c r="C103" s="190"/>
      <c r="D103" s="190"/>
    </row>
    <row r="104" spans="1:26" ht="30" customHeight="1" x14ac:dyDescent="0.3">
      <c r="A104" s="190"/>
      <c r="B104" s="190"/>
      <c r="C104" s="190"/>
      <c r="D104" s="190"/>
    </row>
    <row r="105" spans="1:26" ht="30" customHeight="1" x14ac:dyDescent="0.3">
      <c r="A105" s="190"/>
      <c r="B105" s="190"/>
      <c r="C105" s="190"/>
      <c r="D105" s="190"/>
    </row>
    <row r="106" spans="1:26" ht="30" customHeight="1" x14ac:dyDescent="0.3">
      <c r="A106" s="190"/>
      <c r="B106" s="190"/>
      <c r="C106" s="190"/>
      <c r="D106" s="190"/>
    </row>
    <row r="107" spans="1:26" ht="30" customHeight="1" x14ac:dyDescent="0.3">
      <c r="A107" s="190"/>
      <c r="B107" s="190"/>
      <c r="C107" s="190"/>
      <c r="D107" s="190"/>
    </row>
    <row r="108" spans="1:26" ht="30" customHeight="1" x14ac:dyDescent="0.3">
      <c r="A108" s="190"/>
      <c r="B108" s="190"/>
      <c r="C108" s="190"/>
      <c r="D108" s="190"/>
    </row>
    <row r="109" spans="1:26" ht="30" customHeight="1" x14ac:dyDescent="0.3">
      <c r="A109" s="190"/>
      <c r="B109" s="190"/>
      <c r="C109" s="190"/>
      <c r="D109" s="190"/>
    </row>
    <row r="110" spans="1:26" ht="30" customHeight="1" x14ac:dyDescent="0.3">
      <c r="A110" s="190"/>
      <c r="B110" s="190"/>
      <c r="C110" s="190"/>
      <c r="D110" s="190"/>
    </row>
    <row r="111" spans="1:26" ht="30" customHeight="1" x14ac:dyDescent="0.3">
      <c r="A111" s="190"/>
      <c r="B111" s="190"/>
      <c r="C111" s="190"/>
      <c r="D111" s="190"/>
    </row>
    <row r="112" spans="1:26" ht="30" customHeight="1" x14ac:dyDescent="0.3">
      <c r="A112" s="190"/>
      <c r="B112" s="190"/>
      <c r="C112" s="190"/>
      <c r="D112" s="190"/>
    </row>
    <row r="113" spans="1:4" ht="30" customHeight="1" x14ac:dyDescent="0.3">
      <c r="A113" s="190"/>
      <c r="B113" s="190"/>
      <c r="C113" s="190"/>
      <c r="D113" s="190"/>
    </row>
    <row r="114" spans="1:4" ht="30" customHeight="1" x14ac:dyDescent="0.3">
      <c r="A114" s="190"/>
      <c r="B114" s="190"/>
      <c r="C114" s="190"/>
      <c r="D114" s="190"/>
    </row>
    <row r="115" spans="1:4" ht="30" customHeight="1" x14ac:dyDescent="0.3">
      <c r="A115" s="190"/>
      <c r="B115" s="190"/>
      <c r="C115" s="190"/>
      <c r="D115" s="190"/>
    </row>
    <row r="116" spans="1:4" ht="30" customHeight="1" x14ac:dyDescent="0.3">
      <c r="A116" s="190"/>
      <c r="B116" s="190"/>
      <c r="C116" s="190"/>
      <c r="D116" s="190"/>
    </row>
    <row r="117" spans="1:4" ht="30" customHeight="1" x14ac:dyDescent="0.3">
      <c r="A117" s="190"/>
      <c r="B117" s="190"/>
      <c r="C117" s="190"/>
      <c r="D117" s="190"/>
    </row>
    <row r="118" spans="1:4" ht="30" customHeight="1" x14ac:dyDescent="0.3">
      <c r="A118" s="190"/>
      <c r="B118" s="190"/>
      <c r="C118" s="190"/>
      <c r="D118" s="190"/>
    </row>
    <row r="119" spans="1:4" ht="30" customHeight="1" x14ac:dyDescent="0.3">
      <c r="A119" s="190"/>
      <c r="B119" s="190"/>
      <c r="C119" s="190"/>
      <c r="D119" s="190"/>
    </row>
    <row r="120" spans="1:4" ht="30" customHeight="1" x14ac:dyDescent="0.3">
      <c r="A120" s="190"/>
      <c r="B120" s="190"/>
      <c r="C120" s="190"/>
      <c r="D120" s="190"/>
    </row>
    <row r="121" spans="1:4" ht="30" customHeight="1" x14ac:dyDescent="0.3">
      <c r="A121" s="190"/>
      <c r="B121" s="190"/>
      <c r="C121" s="190"/>
      <c r="D121" s="190"/>
    </row>
    <row r="122" spans="1:4" ht="30" customHeight="1" x14ac:dyDescent="0.3">
      <c r="A122" s="190"/>
      <c r="B122" s="190"/>
      <c r="C122" s="190"/>
      <c r="D122" s="190"/>
    </row>
    <row r="123" spans="1:4" ht="30" customHeight="1" x14ac:dyDescent="0.3">
      <c r="A123" s="190"/>
      <c r="B123" s="190"/>
      <c r="C123" s="190"/>
      <c r="D123" s="190"/>
    </row>
    <row r="124" spans="1:4" ht="30" customHeight="1" x14ac:dyDescent="0.3">
      <c r="A124" s="190"/>
      <c r="B124" s="190"/>
      <c r="C124" s="190"/>
      <c r="D124" s="190"/>
    </row>
    <row r="125" spans="1:4" ht="30" customHeight="1" x14ac:dyDescent="0.3">
      <c r="A125" s="190"/>
      <c r="B125" s="190"/>
      <c r="C125" s="190"/>
      <c r="D125" s="190"/>
    </row>
    <row r="126" spans="1:4" ht="30" customHeight="1" x14ac:dyDescent="0.3">
      <c r="A126" s="190"/>
      <c r="B126" s="190"/>
      <c r="C126" s="190"/>
      <c r="D126" s="190"/>
    </row>
    <row r="127" spans="1:4" ht="30" customHeight="1" x14ac:dyDescent="0.3">
      <c r="A127" s="190"/>
      <c r="B127" s="190"/>
      <c r="C127" s="190"/>
      <c r="D127" s="190"/>
    </row>
    <row r="128" spans="1:4" ht="30" customHeight="1" x14ac:dyDescent="0.3">
      <c r="A128" s="190"/>
      <c r="B128" s="190"/>
      <c r="C128" s="190"/>
      <c r="D128" s="190"/>
    </row>
    <row r="129" spans="1:4" ht="30" customHeight="1" x14ac:dyDescent="0.3">
      <c r="A129" s="190"/>
      <c r="B129" s="190"/>
      <c r="C129" s="190"/>
      <c r="D129" s="190"/>
    </row>
    <row r="130" spans="1:4" ht="30" customHeight="1" x14ac:dyDescent="0.3">
      <c r="A130" s="190"/>
      <c r="B130" s="190"/>
      <c r="C130" s="190"/>
      <c r="D130" s="190"/>
    </row>
    <row r="131" spans="1:4" ht="30" customHeight="1" x14ac:dyDescent="0.3">
      <c r="A131" s="190"/>
      <c r="B131" s="190"/>
      <c r="C131" s="190"/>
      <c r="D131" s="190"/>
    </row>
    <row r="132" spans="1:4" ht="30" customHeight="1" x14ac:dyDescent="0.3">
      <c r="A132" s="190"/>
      <c r="B132" s="190"/>
      <c r="C132" s="190"/>
      <c r="D132" s="190"/>
    </row>
    <row r="133" spans="1:4" ht="30" customHeight="1" x14ac:dyDescent="0.3">
      <c r="A133" s="190"/>
      <c r="B133" s="190"/>
      <c r="C133" s="190"/>
      <c r="D133" s="190"/>
    </row>
    <row r="134" spans="1:4" ht="30" customHeight="1" x14ac:dyDescent="0.3">
      <c r="A134" s="190"/>
      <c r="B134" s="190"/>
      <c r="C134" s="190"/>
      <c r="D134" s="190"/>
    </row>
    <row r="135" spans="1:4" ht="30" customHeight="1" x14ac:dyDescent="0.3">
      <c r="A135" s="190"/>
      <c r="B135" s="190"/>
      <c r="C135" s="190"/>
      <c r="D135" s="190"/>
    </row>
    <row r="136" spans="1:4" ht="30" customHeight="1" x14ac:dyDescent="0.3">
      <c r="A136" s="190"/>
      <c r="B136" s="190"/>
      <c r="C136" s="190"/>
      <c r="D136" s="190"/>
    </row>
    <row r="137" spans="1:4" ht="30" customHeight="1" x14ac:dyDescent="0.3">
      <c r="A137" s="190"/>
      <c r="B137" s="190"/>
      <c r="C137" s="190"/>
      <c r="D137" s="190"/>
    </row>
    <row r="138" spans="1:4" ht="30" customHeight="1" x14ac:dyDescent="0.3">
      <c r="A138" s="190"/>
      <c r="B138" s="190"/>
      <c r="C138" s="190"/>
      <c r="D138" s="190"/>
    </row>
    <row r="139" spans="1:4" ht="30" customHeight="1" x14ac:dyDescent="0.3">
      <c r="A139" s="190"/>
      <c r="B139" s="190"/>
      <c r="C139" s="190"/>
      <c r="D139" s="190"/>
    </row>
    <row r="140" spans="1:4" ht="30" customHeight="1" x14ac:dyDescent="0.3">
      <c r="A140" s="190"/>
      <c r="B140" s="190"/>
      <c r="C140" s="190"/>
      <c r="D140" s="190"/>
    </row>
    <row r="141" spans="1:4" ht="30" customHeight="1" x14ac:dyDescent="0.3">
      <c r="A141" s="190"/>
      <c r="B141" s="190"/>
      <c r="C141" s="190"/>
      <c r="D141" s="190"/>
    </row>
    <row r="142" spans="1:4" ht="30" customHeight="1" x14ac:dyDescent="0.3">
      <c r="A142" s="190"/>
      <c r="B142" s="190"/>
      <c r="C142" s="190"/>
      <c r="D142" s="190"/>
    </row>
    <row r="143" spans="1:4" ht="30" customHeight="1" x14ac:dyDescent="0.3">
      <c r="A143" s="190"/>
      <c r="B143" s="190"/>
      <c r="C143" s="190"/>
      <c r="D143" s="190"/>
    </row>
    <row r="144" spans="1:4" ht="30" customHeight="1" x14ac:dyDescent="0.3">
      <c r="A144" s="190"/>
      <c r="B144" s="190"/>
      <c r="C144" s="190"/>
      <c r="D144" s="190"/>
    </row>
    <row r="145" spans="1:5" ht="30" customHeight="1" x14ac:dyDescent="0.3">
      <c r="A145" s="190"/>
      <c r="B145" s="190"/>
      <c r="C145" s="190"/>
      <c r="D145" s="190"/>
    </row>
    <row r="146" spans="1:5" ht="30" customHeight="1" x14ac:dyDescent="0.3">
      <c r="A146" s="190"/>
      <c r="B146" s="190"/>
      <c r="C146" s="190"/>
      <c r="D146" s="190"/>
    </row>
    <row r="147" spans="1:5" ht="30" customHeight="1" x14ac:dyDescent="0.3">
      <c r="A147" s="190"/>
      <c r="B147" s="190"/>
      <c r="C147" s="190"/>
      <c r="D147" s="190"/>
    </row>
    <row r="148" spans="1:5" ht="30" customHeight="1" x14ac:dyDescent="0.3">
      <c r="A148" s="190"/>
      <c r="B148" s="190"/>
      <c r="C148" s="190"/>
      <c r="D148" s="190"/>
    </row>
    <row r="149" spans="1:5" ht="30" customHeight="1" x14ac:dyDescent="0.3">
      <c r="A149" s="190"/>
      <c r="B149" s="190"/>
      <c r="C149" s="190"/>
      <c r="D149" s="190"/>
    </row>
    <row r="150" spans="1:5" ht="30" customHeight="1" x14ac:dyDescent="0.3">
      <c r="A150" s="190"/>
      <c r="B150" s="190"/>
      <c r="C150" s="190"/>
      <c r="D150" s="190"/>
    </row>
    <row r="151" spans="1:5" ht="30" customHeight="1" x14ac:dyDescent="0.3">
      <c r="A151" s="190"/>
      <c r="B151" s="190"/>
      <c r="C151" s="190"/>
      <c r="D151" s="190"/>
    </row>
    <row r="152" spans="1:5" x14ac:dyDescent="0.3">
      <c r="A152" s="21"/>
      <c r="B152" s="21"/>
      <c r="C152" s="21"/>
      <c r="D152" s="21"/>
    </row>
    <row r="153" spans="1:5" ht="26.4" x14ac:dyDescent="0.3">
      <c r="A153" s="21"/>
      <c r="B153" s="22" t="s">
        <v>111</v>
      </c>
      <c r="C153" s="22"/>
      <c r="D153" s="2"/>
      <c r="E153" s="22" t="s">
        <v>112</v>
      </c>
    </row>
    <row r="154" spans="1:5" ht="52.8" x14ac:dyDescent="0.3">
      <c r="A154" s="21"/>
      <c r="B154" s="23" t="s">
        <v>113</v>
      </c>
      <c r="C154" s="24"/>
      <c r="D154" s="2"/>
      <c r="E154" s="25">
        <v>1</v>
      </c>
    </row>
    <row r="155" spans="1:5" ht="26.4" x14ac:dyDescent="0.3">
      <c r="A155" s="21"/>
      <c r="B155" s="23" t="s">
        <v>114</v>
      </c>
      <c r="C155" s="24"/>
      <c r="D155" s="2"/>
      <c r="E155" s="25">
        <v>1</v>
      </c>
    </row>
    <row r="156" spans="1:5" ht="26.4" x14ac:dyDescent="0.3">
      <c r="A156" s="21"/>
      <c r="B156" s="23" t="s">
        <v>115</v>
      </c>
      <c r="C156" s="24"/>
      <c r="D156" s="2"/>
      <c r="E156" s="25">
        <v>1</v>
      </c>
    </row>
    <row r="157" spans="1:5" ht="26.4" x14ac:dyDescent="0.3">
      <c r="A157" s="21"/>
      <c r="B157" s="23" t="s">
        <v>116</v>
      </c>
      <c r="C157" s="24"/>
      <c r="D157" s="2"/>
      <c r="E157" s="25">
        <v>1</v>
      </c>
    </row>
    <row r="158" spans="1:5" ht="26.4" x14ac:dyDescent="0.3">
      <c r="A158" s="21"/>
      <c r="B158" s="23" t="s">
        <v>117</v>
      </c>
      <c r="C158" s="24"/>
      <c r="D158" s="2"/>
      <c r="E158" s="26">
        <v>2</v>
      </c>
    </row>
    <row r="159" spans="1:5" ht="26.4" x14ac:dyDescent="0.3">
      <c r="A159" s="21"/>
      <c r="B159" s="23" t="s">
        <v>118</v>
      </c>
      <c r="C159" s="24"/>
      <c r="D159" s="2"/>
      <c r="E159" s="26">
        <v>2</v>
      </c>
    </row>
    <row r="160" spans="1:5" ht="15" customHeight="1" x14ac:dyDescent="0.3">
      <c r="A160" s="21"/>
      <c r="B160" s="23" t="s">
        <v>119</v>
      </c>
      <c r="C160" s="24"/>
      <c r="D160" s="2"/>
      <c r="E160" s="25">
        <v>3</v>
      </c>
    </row>
    <row r="161" spans="1:5" ht="26.4" x14ac:dyDescent="0.3">
      <c r="A161" s="21"/>
      <c r="B161" s="23" t="s">
        <v>120</v>
      </c>
      <c r="C161" s="24"/>
      <c r="D161" s="2"/>
      <c r="E161" s="25">
        <v>3</v>
      </c>
    </row>
    <row r="162" spans="1:5" ht="26.4" x14ac:dyDescent="0.3">
      <c r="A162" s="21"/>
      <c r="B162" s="23" t="s">
        <v>121</v>
      </c>
      <c r="C162" s="24"/>
      <c r="D162" s="2"/>
      <c r="E162" s="25">
        <v>4</v>
      </c>
    </row>
    <row r="163" spans="1:5" ht="26.4" x14ac:dyDescent="0.3">
      <c r="A163" s="21"/>
      <c r="B163" s="23" t="s">
        <v>122</v>
      </c>
      <c r="C163" s="24"/>
      <c r="D163" s="2"/>
      <c r="E163" s="25">
        <v>4</v>
      </c>
    </row>
    <row r="164" spans="1:5" ht="26.4" x14ac:dyDescent="0.3">
      <c r="A164" s="21"/>
      <c r="B164" s="23" t="s">
        <v>123</v>
      </c>
      <c r="C164" s="24"/>
      <c r="D164" s="2"/>
      <c r="E164" s="26">
        <v>6</v>
      </c>
    </row>
    <row r="165" spans="1:5" ht="52.8" x14ac:dyDescent="0.3">
      <c r="A165" s="21"/>
      <c r="B165" s="23" t="s">
        <v>124</v>
      </c>
      <c r="C165" s="24"/>
      <c r="D165" s="2"/>
      <c r="E165" s="25">
        <v>7</v>
      </c>
    </row>
    <row r="166" spans="1:5" ht="26.4" x14ac:dyDescent="0.3">
      <c r="A166" s="21"/>
      <c r="B166" s="23" t="s">
        <v>125</v>
      </c>
      <c r="C166" s="24"/>
      <c r="D166" s="2"/>
      <c r="E166" s="25">
        <v>10</v>
      </c>
    </row>
    <row r="167" spans="1:5" ht="26.4" x14ac:dyDescent="0.3">
      <c r="A167" s="21"/>
      <c r="B167" s="23" t="s">
        <v>126</v>
      </c>
      <c r="C167" s="24"/>
      <c r="D167" s="2"/>
      <c r="E167" s="25">
        <v>15</v>
      </c>
    </row>
    <row r="168" spans="1:5" ht="39.6" x14ac:dyDescent="0.3">
      <c r="A168" s="21"/>
      <c r="B168" s="27" t="s">
        <v>127</v>
      </c>
      <c r="C168" s="28"/>
      <c r="D168" s="2"/>
      <c r="E168" s="25">
        <v>15</v>
      </c>
    </row>
    <row r="169" spans="1:5" ht="66" x14ac:dyDescent="0.3">
      <c r="A169" s="21"/>
      <c r="B169" s="29" t="s">
        <v>128</v>
      </c>
      <c r="C169" s="30"/>
      <c r="D169" s="2"/>
      <c r="E169" s="31">
        <v>15</v>
      </c>
    </row>
    <row r="170" spans="1:5" ht="66" x14ac:dyDescent="0.3">
      <c r="A170" s="21"/>
      <c r="B170" s="29" t="s">
        <v>129</v>
      </c>
      <c r="C170" s="30"/>
      <c r="D170" s="2"/>
      <c r="E170" s="25">
        <v>20</v>
      </c>
    </row>
    <row r="171" spans="1:5" ht="66" x14ac:dyDescent="0.3">
      <c r="A171" s="21"/>
      <c r="B171" s="29" t="s">
        <v>130</v>
      </c>
      <c r="C171" s="30"/>
      <c r="D171" s="2"/>
      <c r="E171" s="25">
        <v>24</v>
      </c>
    </row>
    <row r="172" spans="1:5" ht="66" x14ac:dyDescent="0.3">
      <c r="A172" s="21"/>
      <c r="B172" s="29" t="s">
        <v>131</v>
      </c>
      <c r="C172" s="30"/>
      <c r="D172" s="2"/>
      <c r="E172" s="25">
        <v>32</v>
      </c>
    </row>
    <row r="173" spans="1:5" ht="26.4" x14ac:dyDescent="0.3">
      <c r="A173" s="21"/>
      <c r="B173" s="27" t="s">
        <v>132</v>
      </c>
      <c r="C173" s="28"/>
      <c r="D173" s="2"/>
      <c r="E173" s="25">
        <v>45</v>
      </c>
    </row>
    <row r="174" spans="1:5" x14ac:dyDescent="0.3">
      <c r="A174" s="21"/>
      <c r="B174" s="29" t="s">
        <v>133</v>
      </c>
      <c r="C174" s="30"/>
      <c r="D174" s="2"/>
      <c r="E174" s="31">
        <v>50</v>
      </c>
    </row>
    <row r="175" spans="1:5" x14ac:dyDescent="0.3">
      <c r="A175" s="21"/>
      <c r="B175" s="29" t="s">
        <v>133</v>
      </c>
      <c r="C175" s="30"/>
      <c r="D175" s="2"/>
      <c r="E175" s="25">
        <v>68</v>
      </c>
    </row>
    <row r="176" spans="1:5" ht="39.6" x14ac:dyDescent="0.3">
      <c r="A176" s="21"/>
      <c r="B176" s="27" t="s">
        <v>134</v>
      </c>
      <c r="C176" s="28"/>
      <c r="D176" s="2"/>
      <c r="E176" s="25">
        <v>72</v>
      </c>
    </row>
    <row r="177" spans="1:5" ht="26.4" x14ac:dyDescent="0.3">
      <c r="A177" s="21"/>
      <c r="B177" s="29" t="s">
        <v>135</v>
      </c>
      <c r="C177" s="30"/>
      <c r="D177" s="2"/>
      <c r="E177" s="25">
        <v>80</v>
      </c>
    </row>
    <row r="178" spans="1:5" ht="26.4" x14ac:dyDescent="0.3">
      <c r="A178" s="21"/>
      <c r="B178" s="29" t="s">
        <v>135</v>
      </c>
      <c r="C178" s="30"/>
      <c r="D178" s="2"/>
      <c r="E178" s="25">
        <v>80</v>
      </c>
    </row>
    <row r="179" spans="1:5" ht="26.4" x14ac:dyDescent="0.3">
      <c r="A179" s="21"/>
      <c r="B179" s="23" t="s">
        <v>136</v>
      </c>
      <c r="C179" s="24"/>
      <c r="D179" s="2"/>
      <c r="E179" s="31">
        <v>90</v>
      </c>
    </row>
    <row r="180" spans="1:5" ht="52.8" x14ac:dyDescent="0.3">
      <c r="A180" s="21"/>
      <c r="B180" s="23" t="s">
        <v>137</v>
      </c>
      <c r="C180" s="24"/>
      <c r="D180" s="2"/>
      <c r="E180" s="25">
        <v>90</v>
      </c>
    </row>
    <row r="181" spans="1:5" ht="39.6" x14ac:dyDescent="0.3">
      <c r="A181" s="21"/>
      <c r="B181" s="23" t="s">
        <v>138</v>
      </c>
      <c r="C181" s="24"/>
      <c r="D181" s="2"/>
      <c r="E181" s="26">
        <v>98</v>
      </c>
    </row>
    <row r="182" spans="1:5" ht="39.6" x14ac:dyDescent="0.3">
      <c r="A182" s="21"/>
      <c r="B182" s="23" t="s">
        <v>139</v>
      </c>
      <c r="C182" s="24"/>
      <c r="D182" s="2"/>
      <c r="E182" s="25">
        <v>100</v>
      </c>
    </row>
    <row r="183" spans="1:5" ht="39.6" x14ac:dyDescent="0.3">
      <c r="A183" s="21"/>
      <c r="B183" s="23" t="s">
        <v>140</v>
      </c>
      <c r="C183" s="24"/>
      <c r="D183" s="2"/>
      <c r="E183" s="25">
        <v>100</v>
      </c>
    </row>
    <row r="184" spans="1:5" ht="39.6" x14ac:dyDescent="0.3">
      <c r="A184" s="21"/>
      <c r="B184" s="29" t="s">
        <v>141</v>
      </c>
      <c r="C184" s="30"/>
      <c r="D184" s="2"/>
      <c r="E184" s="25">
        <v>146</v>
      </c>
    </row>
    <row r="185" spans="1:5" ht="39.6" x14ac:dyDescent="0.3">
      <c r="A185" s="21"/>
      <c r="B185" s="29" t="s">
        <v>141</v>
      </c>
      <c r="C185" s="30"/>
      <c r="D185" s="2"/>
      <c r="E185" s="25">
        <v>175</v>
      </c>
    </row>
    <row r="186" spans="1:5" ht="39.6" x14ac:dyDescent="0.3">
      <c r="A186" s="21"/>
      <c r="B186" s="29" t="s">
        <v>142</v>
      </c>
      <c r="C186" s="30"/>
      <c r="D186" s="2"/>
      <c r="E186" s="25">
        <v>230</v>
      </c>
    </row>
    <row r="187" spans="1:5" ht="39.6" x14ac:dyDescent="0.3">
      <c r="A187" s="21"/>
      <c r="B187" s="29" t="s">
        <v>143</v>
      </c>
      <c r="C187" s="30"/>
      <c r="D187" s="2"/>
      <c r="E187" s="25">
        <v>250</v>
      </c>
    </row>
    <row r="188" spans="1:5" ht="39.6" x14ac:dyDescent="0.3">
      <c r="A188" s="21"/>
      <c r="B188" s="29" t="s">
        <v>144</v>
      </c>
      <c r="C188" s="30"/>
      <c r="D188" s="2"/>
      <c r="E188" s="32">
        <v>280</v>
      </c>
    </row>
    <row r="189" spans="1:5" x14ac:dyDescent="0.3">
      <c r="A189" s="21"/>
      <c r="B189" s="27" t="s">
        <v>145</v>
      </c>
      <c r="C189" s="28"/>
      <c r="D189" s="2"/>
      <c r="E189" s="31">
        <v>300</v>
      </c>
    </row>
    <row r="190" spans="1:5" ht="26.4" x14ac:dyDescent="0.3">
      <c r="A190" s="21"/>
      <c r="B190" s="27" t="s">
        <v>146</v>
      </c>
      <c r="C190" s="28"/>
      <c r="D190" s="2"/>
      <c r="E190" s="31">
        <v>400</v>
      </c>
    </row>
    <row r="191" spans="1:5" ht="26.4" x14ac:dyDescent="0.3">
      <c r="A191" s="21"/>
      <c r="B191" s="23" t="s">
        <v>147</v>
      </c>
      <c r="C191" s="24"/>
      <c r="D191" s="2"/>
      <c r="E191" s="25">
        <v>468</v>
      </c>
    </row>
    <row r="192" spans="1:5" ht="26.4" x14ac:dyDescent="0.3">
      <c r="A192" s="21"/>
      <c r="B192" s="23" t="s">
        <v>148</v>
      </c>
      <c r="C192" s="24"/>
      <c r="D192" s="2"/>
      <c r="E192" s="25">
        <v>480</v>
      </c>
    </row>
    <row r="193" spans="1:5" ht="66" x14ac:dyDescent="0.3">
      <c r="A193" s="21"/>
      <c r="B193" s="23" t="s">
        <v>149</v>
      </c>
      <c r="C193" s="24"/>
      <c r="D193" s="2"/>
      <c r="E193" s="26">
        <v>600</v>
      </c>
    </row>
    <row r="194" spans="1:5" ht="52.8" x14ac:dyDescent="0.3">
      <c r="A194" s="21"/>
      <c r="B194" s="23" t="s">
        <v>150</v>
      </c>
      <c r="C194" s="24"/>
      <c r="D194" s="2"/>
      <c r="E194" s="25">
        <v>800</v>
      </c>
    </row>
    <row r="195" spans="1:5" ht="26.4" x14ac:dyDescent="0.3">
      <c r="A195" s="21"/>
      <c r="B195" s="23" t="s">
        <v>151</v>
      </c>
      <c r="C195" s="24"/>
      <c r="D195" s="2"/>
      <c r="E195" s="33">
        <v>1200</v>
      </c>
    </row>
    <row r="196" spans="1:5" ht="26.4" x14ac:dyDescent="0.3">
      <c r="A196" s="21"/>
      <c r="B196" s="23" t="s">
        <v>152</v>
      </c>
      <c r="C196" s="24"/>
      <c r="D196" s="2"/>
      <c r="E196" s="25">
        <v>1200</v>
      </c>
    </row>
    <row r="197" spans="1:5" ht="39.6" x14ac:dyDescent="0.3">
      <c r="A197" s="21"/>
      <c r="B197" s="23" t="s">
        <v>153</v>
      </c>
      <c r="C197" s="24"/>
      <c r="D197" s="2"/>
      <c r="E197" s="25">
        <v>1400</v>
      </c>
    </row>
    <row r="198" spans="1:5" ht="26.4" x14ac:dyDescent="0.3">
      <c r="A198" s="21"/>
      <c r="B198" s="23" t="s">
        <v>154</v>
      </c>
      <c r="C198" s="24"/>
      <c r="D198" s="2"/>
      <c r="E198" s="33">
        <v>3150</v>
      </c>
    </row>
    <row r="199" spans="1:5" ht="26.4" x14ac:dyDescent="0.3">
      <c r="A199" s="21"/>
      <c r="B199" s="23" t="s">
        <v>155</v>
      </c>
      <c r="C199" s="24"/>
      <c r="D199" s="2"/>
      <c r="E199" s="34">
        <v>3825</v>
      </c>
    </row>
    <row r="200" spans="1:5" ht="26.4" x14ac:dyDescent="0.3">
      <c r="A200" s="21"/>
      <c r="B200" s="23" t="s">
        <v>156</v>
      </c>
      <c r="C200" s="24"/>
      <c r="D200" s="2"/>
      <c r="E200" s="35">
        <v>5400</v>
      </c>
    </row>
    <row r="201" spans="1:5" ht="26.4" x14ac:dyDescent="0.3">
      <c r="A201" s="21"/>
      <c r="B201" s="23" t="s">
        <v>157</v>
      </c>
      <c r="C201" s="24"/>
      <c r="D201" s="2"/>
      <c r="E201" s="25">
        <v>5500</v>
      </c>
    </row>
    <row r="202" spans="1:5" ht="52.8" x14ac:dyDescent="0.3">
      <c r="A202" s="21"/>
      <c r="B202" s="23" t="s">
        <v>158</v>
      </c>
      <c r="C202" s="24"/>
      <c r="D202" s="2"/>
      <c r="E202" s="25">
        <v>9870</v>
      </c>
    </row>
    <row r="203" spans="1:5" ht="26.4" x14ac:dyDescent="0.3">
      <c r="A203" s="21"/>
      <c r="B203" s="23" t="s">
        <v>159</v>
      </c>
      <c r="C203" s="24"/>
      <c r="D203" s="2"/>
      <c r="E203" s="33">
        <v>10000</v>
      </c>
    </row>
    <row r="204" spans="1:5" ht="26.4" x14ac:dyDescent="0.3">
      <c r="A204" s="21"/>
      <c r="B204" s="23" t="s">
        <v>160</v>
      </c>
      <c r="C204" s="24"/>
      <c r="D204" s="2"/>
      <c r="E204" s="33">
        <v>13150</v>
      </c>
    </row>
    <row r="205" spans="1:5" ht="52.8" x14ac:dyDescent="0.3">
      <c r="A205" s="21"/>
      <c r="B205" s="23" t="s">
        <v>161</v>
      </c>
      <c r="C205" s="24"/>
      <c r="D205" s="2"/>
      <c r="E205" s="25">
        <v>20853</v>
      </c>
    </row>
    <row r="206" spans="1:5" ht="26.4" x14ac:dyDescent="0.3">
      <c r="A206" s="21"/>
      <c r="B206" s="23" t="s">
        <v>162</v>
      </c>
      <c r="C206" s="24"/>
      <c r="D206" s="2"/>
      <c r="E206" s="25">
        <v>30000</v>
      </c>
    </row>
    <row r="207" spans="1:5" ht="79.2" x14ac:dyDescent="0.3">
      <c r="A207" s="21"/>
      <c r="B207" s="23" t="s">
        <v>163</v>
      </c>
      <c r="C207" s="24"/>
      <c r="D207" s="2"/>
      <c r="E207" s="25" t="s">
        <v>164</v>
      </c>
    </row>
    <row r="208" spans="1:5" ht="66" x14ac:dyDescent="0.3">
      <c r="A208" s="21"/>
      <c r="B208" s="23" t="s">
        <v>165</v>
      </c>
      <c r="C208" s="24"/>
      <c r="D208" s="2"/>
      <c r="E208" s="25" t="s">
        <v>166</v>
      </c>
    </row>
    <row r="209" spans="1:5" ht="105.6" x14ac:dyDescent="0.3">
      <c r="A209" s="21"/>
      <c r="B209" s="23" t="s">
        <v>167</v>
      </c>
      <c r="C209" s="24"/>
      <c r="D209" s="2"/>
      <c r="E209" s="25" t="s">
        <v>168</v>
      </c>
    </row>
    <row r="210" spans="1:5" ht="105.6" x14ac:dyDescent="0.3">
      <c r="A210" s="21"/>
      <c r="B210" s="23" t="s">
        <v>169</v>
      </c>
      <c r="C210" s="24"/>
      <c r="D210" s="2"/>
      <c r="E210" s="25" t="s">
        <v>170</v>
      </c>
    </row>
    <row r="211" spans="1:5" ht="79.2" x14ac:dyDescent="0.3">
      <c r="A211" s="21"/>
      <c r="B211" s="23" t="s">
        <v>171</v>
      </c>
      <c r="C211" s="24"/>
      <c r="D211" s="2"/>
      <c r="E211" s="25" t="s">
        <v>172</v>
      </c>
    </row>
    <row r="212" spans="1:5" ht="52.8" x14ac:dyDescent="0.3">
      <c r="A212" s="21"/>
      <c r="B212" s="23" t="s">
        <v>173</v>
      </c>
      <c r="C212" s="24"/>
      <c r="D212" s="2"/>
      <c r="E212" s="25" t="s">
        <v>174</v>
      </c>
    </row>
    <row r="213" spans="1:5" ht="118.8" x14ac:dyDescent="0.3">
      <c r="A213" s="21"/>
      <c r="B213" s="23" t="s">
        <v>175</v>
      </c>
      <c r="C213" s="24"/>
      <c r="D213" s="2"/>
      <c r="E213" s="25" t="s">
        <v>176</v>
      </c>
    </row>
    <row r="214" spans="1:5" ht="26.4" x14ac:dyDescent="0.3">
      <c r="A214" s="21"/>
      <c r="B214" s="23" t="s">
        <v>177</v>
      </c>
      <c r="C214" s="24"/>
      <c r="D214" s="2"/>
      <c r="E214" s="25" t="s">
        <v>178</v>
      </c>
    </row>
    <row r="215" spans="1:5" ht="52.8" x14ac:dyDescent="0.3">
      <c r="A215" s="21"/>
      <c r="B215" s="23" t="s">
        <v>179</v>
      </c>
      <c r="C215" s="24"/>
      <c r="D215" s="2"/>
      <c r="E215" s="25" t="s">
        <v>180</v>
      </c>
    </row>
    <row r="216" spans="1:5" ht="79.2" x14ac:dyDescent="0.3">
      <c r="A216" s="21"/>
      <c r="B216" s="23" t="s">
        <v>181</v>
      </c>
      <c r="C216" s="24"/>
      <c r="D216" s="2"/>
      <c r="E216" s="25" t="s">
        <v>182</v>
      </c>
    </row>
    <row r="217" spans="1:5" ht="66" x14ac:dyDescent="0.3">
      <c r="A217" s="21"/>
      <c r="B217" s="23" t="s">
        <v>183</v>
      </c>
      <c r="C217" s="24"/>
      <c r="D217" s="2"/>
      <c r="E217" s="25" t="s">
        <v>184</v>
      </c>
    </row>
    <row r="218" spans="1:5" ht="52.8" x14ac:dyDescent="0.3">
      <c r="A218" s="21"/>
      <c r="B218" s="23" t="s">
        <v>185</v>
      </c>
      <c r="C218" s="24"/>
      <c r="D218" s="2"/>
      <c r="E218" s="25" t="s">
        <v>186</v>
      </c>
    </row>
    <row r="219" spans="1:5" ht="66" x14ac:dyDescent="0.3">
      <c r="A219" s="21"/>
      <c r="B219" s="23" t="s">
        <v>187</v>
      </c>
      <c r="C219" s="24"/>
      <c r="D219" s="2"/>
      <c r="E219" s="25" t="s">
        <v>188</v>
      </c>
    </row>
    <row r="220" spans="1:5" ht="52.8" x14ac:dyDescent="0.3">
      <c r="A220" s="21"/>
      <c r="B220" s="36" t="s">
        <v>189</v>
      </c>
      <c r="C220" s="37"/>
      <c r="D220" s="2"/>
      <c r="E220" s="25" t="s">
        <v>190</v>
      </c>
    </row>
    <row r="221" spans="1:5" ht="39.6" x14ac:dyDescent="0.3">
      <c r="A221" s="21"/>
      <c r="B221" s="27" t="s">
        <v>191</v>
      </c>
      <c r="C221" s="28"/>
      <c r="D221" s="2"/>
      <c r="E221" s="25" t="s">
        <v>192</v>
      </c>
    </row>
    <row r="222" spans="1:5" ht="26.4" x14ac:dyDescent="0.3">
      <c r="A222" s="21"/>
      <c r="B222" s="36" t="s">
        <v>193</v>
      </c>
      <c r="C222" s="37"/>
      <c r="D222" s="2"/>
      <c r="E222" s="25" t="s">
        <v>194</v>
      </c>
    </row>
    <row r="223" spans="1:5" ht="26.4" x14ac:dyDescent="0.3">
      <c r="A223" s="21"/>
      <c r="B223" s="36" t="s">
        <v>195</v>
      </c>
      <c r="C223" s="37"/>
      <c r="D223" s="2"/>
      <c r="E223" s="25" t="s">
        <v>196</v>
      </c>
    </row>
    <row r="224" spans="1:5" ht="26.4" x14ac:dyDescent="0.3">
      <c r="A224" s="21"/>
      <c r="B224" s="36" t="s">
        <v>197</v>
      </c>
      <c r="C224" s="37"/>
      <c r="D224" s="2"/>
      <c r="E224" s="25" t="s">
        <v>198</v>
      </c>
    </row>
    <row r="225" spans="1:5" ht="26.4" x14ac:dyDescent="0.3">
      <c r="A225" s="21"/>
      <c r="B225" s="36" t="s">
        <v>199</v>
      </c>
      <c r="C225" s="37"/>
      <c r="D225" s="2"/>
      <c r="E225" s="25" t="s">
        <v>200</v>
      </c>
    </row>
    <row r="226" spans="1:5" ht="39.6" x14ac:dyDescent="0.3">
      <c r="A226" s="21"/>
      <c r="B226" s="23" t="s">
        <v>201</v>
      </c>
      <c r="C226" s="24"/>
      <c r="D226" s="2"/>
      <c r="E226" s="25" t="s">
        <v>202</v>
      </c>
    </row>
    <row r="227" spans="1:5" ht="39.6" x14ac:dyDescent="0.3">
      <c r="A227" s="21"/>
      <c r="B227" s="23" t="s">
        <v>203</v>
      </c>
      <c r="C227" s="24"/>
      <c r="D227" s="2"/>
      <c r="E227" s="25" t="s">
        <v>204</v>
      </c>
    </row>
    <row r="228" spans="1:5" ht="25.5" customHeight="1" x14ac:dyDescent="0.3">
      <c r="A228" s="21"/>
      <c r="B228" s="23" t="s">
        <v>205</v>
      </c>
      <c r="C228" s="24"/>
      <c r="D228" s="2"/>
      <c r="E228" s="25" t="s">
        <v>206</v>
      </c>
    </row>
    <row r="229" spans="1:5" ht="25.5" customHeight="1" x14ac:dyDescent="0.3">
      <c r="A229" s="21"/>
      <c r="B229" s="38" t="s">
        <v>207</v>
      </c>
      <c r="C229" s="39"/>
      <c r="D229" s="2"/>
      <c r="E229" s="25" t="s">
        <v>208</v>
      </c>
    </row>
    <row r="230" spans="1:5" ht="25.5" customHeight="1" x14ac:dyDescent="0.3">
      <c r="A230" s="21"/>
      <c r="B230" s="38" t="s">
        <v>207</v>
      </c>
      <c r="C230" s="39"/>
      <c r="D230" s="2"/>
      <c r="E230" s="25" t="s">
        <v>209</v>
      </c>
    </row>
    <row r="231" spans="1:5" ht="25.5" customHeight="1" x14ac:dyDescent="0.3">
      <c r="A231" s="21"/>
      <c r="B231" s="38" t="s">
        <v>207</v>
      </c>
      <c r="C231" s="39"/>
      <c r="D231" s="2"/>
      <c r="E231" s="25" t="s">
        <v>210</v>
      </c>
    </row>
    <row r="232" spans="1:5" ht="25.5" customHeight="1" x14ac:dyDescent="0.3">
      <c r="A232" s="21"/>
      <c r="B232" s="38" t="s">
        <v>207</v>
      </c>
      <c r="C232" s="39"/>
      <c r="D232" s="2"/>
      <c r="E232" s="25" t="s">
        <v>211</v>
      </c>
    </row>
    <row r="233" spans="1:5" ht="25.5" customHeight="1" x14ac:dyDescent="0.3">
      <c r="A233" s="21"/>
      <c r="B233" s="38" t="s">
        <v>207</v>
      </c>
      <c r="C233" s="39"/>
      <c r="D233" s="2"/>
      <c r="E233" s="25" t="s">
        <v>212</v>
      </c>
    </row>
    <row r="234" spans="1:5" x14ac:dyDescent="0.3">
      <c r="A234" s="21"/>
      <c r="B234" s="32" t="s">
        <v>213</v>
      </c>
      <c r="C234" s="39"/>
      <c r="D234" s="2"/>
      <c r="E234" s="25" t="s">
        <v>214</v>
      </c>
    </row>
    <row r="235" spans="1:5" ht="26.4" x14ac:dyDescent="0.3">
      <c r="A235" s="21"/>
      <c r="B235" s="32" t="s">
        <v>213</v>
      </c>
      <c r="C235" s="39"/>
      <c r="D235" s="2"/>
      <c r="E235" s="26" t="s">
        <v>215</v>
      </c>
    </row>
    <row r="236" spans="1:5" ht="39.6" x14ac:dyDescent="0.3">
      <c r="A236" s="21"/>
      <c r="B236" s="23" t="s">
        <v>216</v>
      </c>
      <c r="C236" s="24"/>
      <c r="D236" s="2"/>
      <c r="E236" s="25" t="s">
        <v>215</v>
      </c>
    </row>
    <row r="237" spans="1:5" ht="26.4" x14ac:dyDescent="0.3">
      <c r="A237" s="21"/>
      <c r="B237" s="23" t="s">
        <v>217</v>
      </c>
      <c r="C237" s="24"/>
      <c r="D237" s="2"/>
      <c r="E237" s="25" t="s">
        <v>215</v>
      </c>
    </row>
    <row r="238" spans="1:5" ht="52.8" x14ac:dyDescent="0.3">
      <c r="A238" s="21"/>
      <c r="B238" s="38" t="s">
        <v>218</v>
      </c>
      <c r="C238" s="39"/>
      <c r="D238" s="2"/>
      <c r="E238" s="25" t="s">
        <v>215</v>
      </c>
    </row>
    <row r="239" spans="1:5" ht="52.8" x14ac:dyDescent="0.3">
      <c r="A239" s="21"/>
      <c r="B239" s="38" t="s">
        <v>218</v>
      </c>
      <c r="C239" s="39"/>
      <c r="D239" s="2"/>
      <c r="E239" s="25" t="s">
        <v>215</v>
      </c>
    </row>
    <row r="240" spans="1:5" ht="52.8" x14ac:dyDescent="0.3">
      <c r="A240" s="21"/>
      <c r="B240" s="38" t="s">
        <v>218</v>
      </c>
      <c r="C240" s="39"/>
      <c r="D240" s="2"/>
      <c r="E240" s="31" t="s">
        <v>219</v>
      </c>
    </row>
    <row r="241" spans="1:5" ht="52.8" x14ac:dyDescent="0.3">
      <c r="A241" s="21"/>
      <c r="B241" s="38" t="s">
        <v>218</v>
      </c>
      <c r="C241" s="39"/>
      <c r="D241" s="2"/>
      <c r="E241" s="25" t="s">
        <v>219</v>
      </c>
    </row>
    <row r="242" spans="1:5" ht="52.8" x14ac:dyDescent="0.3">
      <c r="A242" s="21"/>
      <c r="B242" s="38" t="s">
        <v>218</v>
      </c>
      <c r="C242" s="39"/>
      <c r="D242" s="2"/>
      <c r="E242" s="25" t="s">
        <v>219</v>
      </c>
    </row>
    <row r="243" spans="1:5" ht="52.8" x14ac:dyDescent="0.3">
      <c r="A243" s="21"/>
      <c r="B243" s="38" t="s">
        <v>218</v>
      </c>
      <c r="C243" s="39"/>
      <c r="D243" s="2"/>
      <c r="E243" s="25" t="s">
        <v>219</v>
      </c>
    </row>
    <row r="244" spans="1:5" ht="39.6" x14ac:dyDescent="0.3">
      <c r="A244" s="21"/>
      <c r="B244" s="23" t="s">
        <v>220</v>
      </c>
      <c r="C244" s="24"/>
      <c r="D244" s="2"/>
      <c r="E244" s="25" t="s">
        <v>219</v>
      </c>
    </row>
    <row r="245" spans="1:5" ht="105.6" x14ac:dyDescent="0.3">
      <c r="A245" s="21"/>
      <c r="B245" s="23" t="s">
        <v>221</v>
      </c>
      <c r="C245" s="24"/>
      <c r="D245" s="2"/>
      <c r="E245" s="25" t="s">
        <v>219</v>
      </c>
    </row>
    <row r="246" spans="1:5" ht="39.6" x14ac:dyDescent="0.3">
      <c r="A246" s="21"/>
      <c r="B246" s="23" t="s">
        <v>222</v>
      </c>
      <c r="C246" s="24"/>
      <c r="D246" s="2"/>
      <c r="E246" s="25" t="s">
        <v>223</v>
      </c>
    </row>
    <row r="247" spans="1:5" ht="79.2" x14ac:dyDescent="0.3">
      <c r="A247" s="21"/>
      <c r="B247" s="23" t="s">
        <v>224</v>
      </c>
      <c r="C247" s="24"/>
      <c r="D247" s="2"/>
      <c r="E247" s="25" t="s">
        <v>225</v>
      </c>
    </row>
    <row r="248" spans="1:5" ht="66" x14ac:dyDescent="0.3">
      <c r="A248" s="21"/>
      <c r="B248" s="23" t="s">
        <v>226</v>
      </c>
      <c r="C248" s="24"/>
      <c r="D248" s="2"/>
      <c r="E248" s="25" t="s">
        <v>227</v>
      </c>
    </row>
    <row r="249" spans="1:5" ht="52.8" x14ac:dyDescent="0.3">
      <c r="A249" s="21"/>
      <c r="B249" s="23" t="s">
        <v>228</v>
      </c>
      <c r="C249" s="24"/>
      <c r="D249" s="2"/>
      <c r="E249" s="25" t="s">
        <v>229</v>
      </c>
    </row>
    <row r="250" spans="1:5" ht="66" x14ac:dyDescent="0.3">
      <c r="A250" s="21"/>
      <c r="B250" s="23" t="s">
        <v>230</v>
      </c>
      <c r="C250" s="24"/>
      <c r="D250" s="2"/>
      <c r="E250" s="25" t="s">
        <v>231</v>
      </c>
    </row>
    <row r="251" spans="1:5" ht="52.8" x14ac:dyDescent="0.3">
      <c r="A251" s="21"/>
      <c r="B251" s="23" t="s">
        <v>232</v>
      </c>
      <c r="C251" s="24"/>
      <c r="D251" s="2"/>
      <c r="E251" s="25" t="s">
        <v>233</v>
      </c>
    </row>
    <row r="252" spans="1:5" ht="92.4" x14ac:dyDescent="0.3">
      <c r="A252" s="21"/>
      <c r="B252" s="23" t="s">
        <v>234</v>
      </c>
      <c r="C252" s="24"/>
      <c r="D252" s="2"/>
      <c r="E252" s="25" t="s">
        <v>235</v>
      </c>
    </row>
    <row r="253" spans="1:5" ht="66" x14ac:dyDescent="0.3">
      <c r="A253" s="21"/>
      <c r="B253" s="23" t="s">
        <v>236</v>
      </c>
      <c r="C253" s="24"/>
      <c r="D253" s="2"/>
      <c r="E253" s="32" t="s">
        <v>237</v>
      </c>
    </row>
    <row r="254" spans="1:5" ht="92.4" x14ac:dyDescent="0.3">
      <c r="A254" s="21"/>
      <c r="B254" s="23" t="s">
        <v>238</v>
      </c>
      <c r="C254" s="24"/>
      <c r="D254" s="2"/>
      <c r="E254" s="25" t="s">
        <v>239</v>
      </c>
    </row>
    <row r="255" spans="1:5" ht="39.6" x14ac:dyDescent="0.3">
      <c r="A255" s="21"/>
      <c r="B255" s="23" t="s">
        <v>240</v>
      </c>
      <c r="C255" s="24"/>
      <c r="D255" s="2"/>
      <c r="E255" s="25" t="s">
        <v>241</v>
      </c>
    </row>
    <row r="256" spans="1:5" ht="39.6" x14ac:dyDescent="0.3">
      <c r="A256" s="21"/>
      <c r="B256" s="23" t="s">
        <v>242</v>
      </c>
      <c r="C256" s="24"/>
      <c r="D256" s="2"/>
      <c r="E256" s="25" t="s">
        <v>243</v>
      </c>
    </row>
    <row r="257" spans="1:5" ht="52.8" x14ac:dyDescent="0.3">
      <c r="A257" s="21"/>
      <c r="B257" s="23" t="s">
        <v>244</v>
      </c>
      <c r="C257" s="24"/>
      <c r="D257" s="2"/>
      <c r="E257" s="25" t="s">
        <v>245</v>
      </c>
    </row>
    <row r="258" spans="1:5" ht="92.4" x14ac:dyDescent="0.3">
      <c r="A258" s="21"/>
      <c r="B258" s="23" t="s">
        <v>246</v>
      </c>
      <c r="C258" s="24"/>
      <c r="D258" s="2"/>
      <c r="E258" s="25" t="s">
        <v>247</v>
      </c>
    </row>
    <row r="259" spans="1:5" ht="79.2" x14ac:dyDescent="0.3">
      <c r="A259" s="21"/>
      <c r="B259" s="23" t="s">
        <v>248</v>
      </c>
      <c r="C259" s="24"/>
      <c r="D259" s="2"/>
      <c r="E259" s="25" t="s">
        <v>247</v>
      </c>
    </row>
    <row r="260" spans="1:5" x14ac:dyDescent="0.3">
      <c r="A260" s="21"/>
      <c r="B260" s="21"/>
      <c r="C260" s="21"/>
      <c r="D260" s="21"/>
      <c r="E260" s="21"/>
    </row>
    <row r="261" spans="1:5" x14ac:dyDescent="0.3">
      <c r="A261" s="21"/>
      <c r="B261" s="21"/>
      <c r="C261" s="21"/>
      <c r="D261" s="21"/>
      <c r="E261" s="21"/>
    </row>
    <row r="262" spans="1:5" x14ac:dyDescent="0.3">
      <c r="A262" s="21"/>
      <c r="B262" s="21"/>
      <c r="C262" s="21"/>
      <c r="D262" s="21"/>
      <c r="E262" s="21"/>
    </row>
    <row r="263" spans="1:5" x14ac:dyDescent="0.3">
      <c r="A263" s="21"/>
      <c r="B263" s="21"/>
      <c r="C263" s="21"/>
      <c r="D263" s="21"/>
      <c r="E263" s="21"/>
    </row>
    <row r="264" spans="1:5" x14ac:dyDescent="0.3">
      <c r="A264" s="21"/>
      <c r="B264" s="21"/>
      <c r="C264" s="21"/>
      <c r="D264" s="21"/>
      <c r="E264" s="21"/>
    </row>
    <row r="265" spans="1:5" x14ac:dyDescent="0.3">
      <c r="A265" s="191"/>
      <c r="B265" s="191"/>
      <c r="C265" s="117"/>
      <c r="D265" s="21"/>
      <c r="E265" s="21"/>
    </row>
    <row r="266" spans="1:5" x14ac:dyDescent="0.3">
      <c r="A266" s="40" t="s">
        <v>249</v>
      </c>
      <c r="B266" s="40" t="s">
        <v>250</v>
      </c>
      <c r="C266" s="40"/>
      <c r="D266" s="21"/>
      <c r="E266" s="21"/>
    </row>
    <row r="267" spans="1:5" x14ac:dyDescent="0.3">
      <c r="A267" s="41" t="s">
        <v>237</v>
      </c>
      <c r="B267" s="41" t="s">
        <v>237</v>
      </c>
      <c r="C267" s="42"/>
      <c r="D267" s="21"/>
      <c r="E267" s="21"/>
    </row>
    <row r="268" spans="1:5" x14ac:dyDescent="0.3">
      <c r="A268" s="43" t="s">
        <v>237</v>
      </c>
      <c r="B268" s="43" t="s">
        <v>237</v>
      </c>
      <c r="C268" s="44"/>
      <c r="D268" s="21"/>
      <c r="E268" s="21"/>
    </row>
    <row r="269" spans="1:5" ht="27.6" x14ac:dyDescent="0.3">
      <c r="A269" s="43" t="s">
        <v>251</v>
      </c>
      <c r="B269" s="45" t="s">
        <v>252</v>
      </c>
      <c r="C269" s="46"/>
      <c r="D269" s="21"/>
      <c r="E269" s="21"/>
    </row>
    <row r="270" spans="1:5" x14ac:dyDescent="0.3">
      <c r="A270" s="43" t="s">
        <v>253</v>
      </c>
      <c r="B270" s="47" t="s">
        <v>254</v>
      </c>
      <c r="C270" s="46"/>
      <c r="D270" s="21"/>
      <c r="E270" s="21"/>
    </row>
    <row r="271" spans="1:5" x14ac:dyDescent="0.3">
      <c r="A271" s="43" t="s">
        <v>255</v>
      </c>
      <c r="B271" s="45" t="s">
        <v>256</v>
      </c>
      <c r="C271" s="46"/>
      <c r="D271" s="21"/>
      <c r="E271" s="21"/>
    </row>
    <row r="272" spans="1:5" ht="27.6" x14ac:dyDescent="0.3">
      <c r="A272" s="43" t="s">
        <v>257</v>
      </c>
      <c r="B272" s="47" t="s">
        <v>258</v>
      </c>
      <c r="C272" s="46"/>
      <c r="D272" s="21"/>
      <c r="E272" s="21"/>
    </row>
    <row r="273" spans="1:5" ht="27.6" x14ac:dyDescent="0.3">
      <c r="A273" s="48" t="s">
        <v>259</v>
      </c>
      <c r="B273" s="43" t="s">
        <v>237</v>
      </c>
      <c r="C273" s="44"/>
      <c r="D273" s="21"/>
      <c r="E273" s="21"/>
    </row>
    <row r="274" spans="1:5" x14ac:dyDescent="0.3">
      <c r="A274" s="43"/>
      <c r="B274" s="43" t="s">
        <v>237</v>
      </c>
      <c r="C274" s="44"/>
      <c r="D274" s="21"/>
      <c r="E274" s="21"/>
    </row>
    <row r="275" spans="1:5" ht="27.6" x14ac:dyDescent="0.3">
      <c r="A275" s="48" t="s">
        <v>260</v>
      </c>
      <c r="B275" s="43" t="s">
        <v>237</v>
      </c>
      <c r="C275" s="44"/>
      <c r="D275" s="21"/>
      <c r="E275" s="21"/>
    </row>
    <row r="276" spans="1:5" x14ac:dyDescent="0.3">
      <c r="A276" s="43" t="s">
        <v>237</v>
      </c>
      <c r="B276" s="43" t="s">
        <v>237</v>
      </c>
      <c r="C276" s="44"/>
      <c r="D276" s="21"/>
      <c r="E276" s="21"/>
    </row>
    <row r="277" spans="1:5" ht="27.6" x14ac:dyDescent="0.3">
      <c r="A277" s="49" t="s">
        <v>257</v>
      </c>
      <c r="B277" s="47" t="s">
        <v>261</v>
      </c>
      <c r="C277" s="46"/>
      <c r="D277" s="21"/>
      <c r="E277" s="21"/>
    </row>
    <row r="278" spans="1:5" ht="27.6" x14ac:dyDescent="0.3">
      <c r="A278" s="50" t="s">
        <v>262</v>
      </c>
      <c r="B278" s="51" t="s">
        <v>263</v>
      </c>
      <c r="C278" s="52"/>
      <c r="D278" s="21"/>
      <c r="E278" s="21"/>
    </row>
    <row r="279" spans="1:5" ht="27.6" x14ac:dyDescent="0.3">
      <c r="A279" s="53" t="s">
        <v>264</v>
      </c>
      <c r="B279" s="47" t="s">
        <v>258</v>
      </c>
      <c r="C279" s="46"/>
      <c r="D279" s="21"/>
      <c r="E279" s="21"/>
    </row>
    <row r="280" spans="1:5" x14ac:dyDescent="0.3">
      <c r="A280" s="54" t="s">
        <v>265</v>
      </c>
      <c r="B280" s="55" t="s">
        <v>266</v>
      </c>
      <c r="C280" s="46"/>
      <c r="D280" s="21"/>
      <c r="E280" s="21"/>
    </row>
    <row r="281" spans="1:5" ht="27.6" x14ac:dyDescent="0.3">
      <c r="A281" s="54" t="s">
        <v>267</v>
      </c>
      <c r="B281" s="47" t="s">
        <v>268</v>
      </c>
      <c r="C281" s="46"/>
      <c r="D281" s="21"/>
      <c r="E281" s="21"/>
    </row>
    <row r="282" spans="1:5" ht="27.6" x14ac:dyDescent="0.3">
      <c r="A282" s="56" t="s">
        <v>269</v>
      </c>
      <c r="B282" s="57" t="s">
        <v>270</v>
      </c>
      <c r="C282" s="52"/>
      <c r="D282" s="21"/>
      <c r="E282" s="21"/>
    </row>
    <row r="283" spans="1:5" ht="27.6" x14ac:dyDescent="0.3">
      <c r="A283" s="54" t="s">
        <v>271</v>
      </c>
      <c r="B283" s="55" t="s">
        <v>272</v>
      </c>
      <c r="C283" s="46"/>
      <c r="D283" s="21"/>
      <c r="E283" s="21"/>
    </row>
    <row r="284" spans="1:5" ht="27.6" x14ac:dyDescent="0.3">
      <c r="A284" s="58" t="s">
        <v>273</v>
      </c>
      <c r="B284" s="47" t="s">
        <v>274</v>
      </c>
      <c r="C284" s="46"/>
      <c r="D284" s="21"/>
      <c r="E284" s="21"/>
    </row>
    <row r="285" spans="1:5" ht="27.6" x14ac:dyDescent="0.3">
      <c r="A285" s="58" t="s">
        <v>275</v>
      </c>
      <c r="B285" s="47" t="s">
        <v>276</v>
      </c>
      <c r="C285" s="46"/>
      <c r="D285" s="21"/>
      <c r="E285" s="21"/>
    </row>
    <row r="286" spans="1:5" x14ac:dyDescent="0.3">
      <c r="A286" s="21"/>
      <c r="B286" s="21"/>
      <c r="C286" s="21"/>
      <c r="D286" s="21"/>
      <c r="E286" s="21"/>
    </row>
    <row r="287" spans="1:5" x14ac:dyDescent="0.3">
      <c r="A287" s="21"/>
      <c r="B287" s="21"/>
      <c r="C287" s="21"/>
      <c r="D287" s="21"/>
      <c r="E287" s="21"/>
    </row>
    <row r="288" spans="1:5" x14ac:dyDescent="0.3">
      <c r="A288" s="21"/>
      <c r="B288" s="21"/>
      <c r="C288" s="21"/>
      <c r="D288" s="21"/>
      <c r="E288" s="21"/>
    </row>
    <row r="289" spans="1:5" x14ac:dyDescent="0.3">
      <c r="A289" s="21"/>
      <c r="B289" s="21"/>
      <c r="C289" s="21"/>
      <c r="D289" s="21"/>
      <c r="E289" s="21"/>
    </row>
    <row r="290" spans="1:5" x14ac:dyDescent="0.3">
      <c r="A290" s="21"/>
      <c r="B290" s="21"/>
      <c r="C290" s="21"/>
      <c r="D290" s="21"/>
      <c r="E290" s="21"/>
    </row>
    <row r="291" spans="1:5" x14ac:dyDescent="0.3">
      <c r="A291" s="21"/>
      <c r="B291" s="21"/>
      <c r="C291" s="21"/>
      <c r="D291" s="21"/>
      <c r="E291" s="21"/>
    </row>
    <row r="292" spans="1:5" x14ac:dyDescent="0.3">
      <c r="A292" s="21"/>
      <c r="B292" s="21"/>
      <c r="C292" s="21"/>
      <c r="D292" s="21"/>
      <c r="E292" s="21"/>
    </row>
    <row r="293" spans="1:5" x14ac:dyDescent="0.3">
      <c r="A293" s="21"/>
      <c r="B293" s="21"/>
      <c r="C293" s="21"/>
      <c r="D293" s="21"/>
      <c r="E293" s="21"/>
    </row>
    <row r="294" spans="1:5" x14ac:dyDescent="0.3">
      <c r="A294" s="21"/>
      <c r="B294" s="21"/>
      <c r="C294" s="21"/>
      <c r="D294" s="21"/>
      <c r="E294" s="21"/>
    </row>
    <row r="295" spans="1:5" x14ac:dyDescent="0.3">
      <c r="A295" s="21"/>
      <c r="B295" s="21"/>
      <c r="C295" s="21"/>
      <c r="D295" s="21"/>
      <c r="E295" s="21"/>
    </row>
    <row r="296" spans="1:5" x14ac:dyDescent="0.3">
      <c r="A296" s="21"/>
      <c r="B296" s="21"/>
      <c r="C296" s="21"/>
      <c r="D296" s="21"/>
      <c r="E296" s="21"/>
    </row>
    <row r="297" spans="1:5" x14ac:dyDescent="0.3">
      <c r="A297" s="21"/>
      <c r="B297" s="21"/>
      <c r="C297" s="21"/>
      <c r="D297" s="21"/>
      <c r="E297" s="21"/>
    </row>
    <row r="298" spans="1:5" x14ac:dyDescent="0.3">
      <c r="A298" s="21"/>
      <c r="B298" s="21"/>
      <c r="C298" s="21"/>
      <c r="D298" s="21"/>
      <c r="E298" s="21"/>
    </row>
    <row r="299" spans="1:5" x14ac:dyDescent="0.3">
      <c r="A299" s="21"/>
      <c r="B299" s="21"/>
      <c r="C299" s="21"/>
      <c r="D299" s="21"/>
      <c r="E299" s="21"/>
    </row>
    <row r="300" spans="1:5" x14ac:dyDescent="0.3">
      <c r="A300" s="21"/>
      <c r="B300" s="21"/>
      <c r="C300" s="21"/>
      <c r="D300" s="21"/>
      <c r="E300" s="21"/>
    </row>
    <row r="301" spans="1:5" x14ac:dyDescent="0.3">
      <c r="A301" s="21"/>
      <c r="B301" s="21"/>
      <c r="C301" s="21"/>
      <c r="D301" s="21"/>
      <c r="E301" s="21"/>
    </row>
    <row r="302" spans="1:5" x14ac:dyDescent="0.3">
      <c r="A302" s="21"/>
      <c r="B302" s="21"/>
      <c r="C302" s="21"/>
      <c r="D302" s="21"/>
      <c r="E302" s="21"/>
    </row>
    <row r="303" spans="1:5" x14ac:dyDescent="0.3">
      <c r="A303" s="21"/>
      <c r="B303" s="21"/>
      <c r="C303" s="21"/>
      <c r="D303" s="21"/>
      <c r="E303" s="21"/>
    </row>
    <row r="304" spans="1:5" x14ac:dyDescent="0.3">
      <c r="A304" s="21"/>
      <c r="B304" s="21"/>
      <c r="C304" s="21"/>
      <c r="D304" s="21"/>
      <c r="E304" s="21"/>
    </row>
    <row r="305" spans="1:5" x14ac:dyDescent="0.3">
      <c r="A305" s="21"/>
      <c r="B305" s="21"/>
      <c r="C305" s="21"/>
      <c r="D305" s="21"/>
      <c r="E305" s="21"/>
    </row>
    <row r="306" spans="1:5" x14ac:dyDescent="0.3">
      <c r="A306" s="21"/>
      <c r="B306" s="21"/>
      <c r="C306" s="21"/>
      <c r="D306" s="21"/>
      <c r="E306" s="21"/>
    </row>
    <row r="307" spans="1:5" x14ac:dyDescent="0.3">
      <c r="A307" s="21"/>
      <c r="B307" s="21"/>
      <c r="C307" s="21"/>
      <c r="D307" s="21"/>
      <c r="E307" s="21"/>
    </row>
  </sheetData>
  <mergeCells count="213">
    <mergeCell ref="A5:AD5"/>
    <mergeCell ref="A7:AD7"/>
    <mergeCell ref="A8:AD8"/>
    <mergeCell ref="A9:AD9"/>
    <mergeCell ref="B11:G11"/>
    <mergeCell ref="B12:G12"/>
    <mergeCell ref="Z19:Z22"/>
    <mergeCell ref="Z23:Z26"/>
    <mergeCell ref="Z27:Z30"/>
    <mergeCell ref="B14:G14"/>
    <mergeCell ref="N15:Y15"/>
    <mergeCell ref="AA15:AD15"/>
    <mergeCell ref="A16:B16"/>
    <mergeCell ref="C16:C18"/>
    <mergeCell ref="D16:D18"/>
    <mergeCell ref="E16:E18"/>
    <mergeCell ref="F16:F18"/>
    <mergeCell ref="G16:G18"/>
    <mergeCell ref="H16:H18"/>
    <mergeCell ref="Z16:Z18"/>
    <mergeCell ref="AA16:AD16"/>
    <mergeCell ref="A17:A18"/>
    <mergeCell ref="B17:B18"/>
    <mergeCell ref="N17:P17"/>
    <mergeCell ref="Q17:S17"/>
    <mergeCell ref="T17:V17"/>
    <mergeCell ref="W17:Y17"/>
    <mergeCell ref="I16:I18"/>
    <mergeCell ref="J16:J18"/>
    <mergeCell ref="K16:K18"/>
    <mergeCell ref="L16:L18"/>
    <mergeCell ref="M16:M18"/>
    <mergeCell ref="N16:Y16"/>
    <mergeCell ref="F23:F26"/>
    <mergeCell ref="G23:G26"/>
    <mergeCell ref="G19:G22"/>
    <mergeCell ref="H19:H22"/>
    <mergeCell ref="I19:I22"/>
    <mergeCell ref="J19:J22"/>
    <mergeCell ref="L19:L22"/>
    <mergeCell ref="M19:M22"/>
    <mergeCell ref="A19:A26"/>
    <mergeCell ref="B19:B22"/>
    <mergeCell ref="C19:C37"/>
    <mergeCell ref="D19:D22"/>
    <mergeCell ref="E19:E22"/>
    <mergeCell ref="F19:F22"/>
    <mergeCell ref="A35:A37"/>
    <mergeCell ref="B35:B37"/>
    <mergeCell ref="D35:D37"/>
    <mergeCell ref="E35:E37"/>
    <mergeCell ref="AB23:AB26"/>
    <mergeCell ref="AC23:AC26"/>
    <mergeCell ref="AD23:AD26"/>
    <mergeCell ref="A27:A34"/>
    <mergeCell ref="B27:B30"/>
    <mergeCell ref="D27:D30"/>
    <mergeCell ref="E27:E30"/>
    <mergeCell ref="F27:F30"/>
    <mergeCell ref="G27:G30"/>
    <mergeCell ref="H27:H30"/>
    <mergeCell ref="H23:H26"/>
    <mergeCell ref="I23:I26"/>
    <mergeCell ref="J23:J26"/>
    <mergeCell ref="L23:L26"/>
    <mergeCell ref="M23:M26"/>
    <mergeCell ref="AA23:AA26"/>
    <mergeCell ref="AA19:AA22"/>
    <mergeCell ref="AB19:AB22"/>
    <mergeCell ref="AC19:AC22"/>
    <mergeCell ref="AD19:AD22"/>
    <mergeCell ref="B23:B26"/>
    <mergeCell ref="D23:D26"/>
    <mergeCell ref="E23:E26"/>
    <mergeCell ref="L31:L34"/>
    <mergeCell ref="M31:M34"/>
    <mergeCell ref="AA31:AA32"/>
    <mergeCell ref="AB31:AB32"/>
    <mergeCell ref="AC31:AC32"/>
    <mergeCell ref="AD31:AD32"/>
    <mergeCell ref="AC27:AC30"/>
    <mergeCell ref="AD27:AD30"/>
    <mergeCell ref="B31:B34"/>
    <mergeCell ref="D31:D34"/>
    <mergeCell ref="E31:E34"/>
    <mergeCell ref="F31:F34"/>
    <mergeCell ref="G31:G32"/>
    <mergeCell ref="H31:H32"/>
    <mergeCell ref="I31:I34"/>
    <mergeCell ref="J31:J34"/>
    <mergeCell ref="I27:I30"/>
    <mergeCell ref="J27:J30"/>
    <mergeCell ref="L27:L30"/>
    <mergeCell ref="M27:M30"/>
    <mergeCell ref="AA27:AA30"/>
    <mergeCell ref="AB27:AB30"/>
    <mergeCell ref="Z31:Z34"/>
    <mergeCell ref="AC35:AC37"/>
    <mergeCell ref="AD35:AD37"/>
    <mergeCell ref="A51:D51"/>
    <mergeCell ref="F35:F37"/>
    <mergeCell ref="G35:G37"/>
    <mergeCell ref="H35:H37"/>
    <mergeCell ref="I35:I37"/>
    <mergeCell ref="J35:J37"/>
    <mergeCell ref="L35:L37"/>
    <mergeCell ref="Z35:Z37"/>
    <mergeCell ref="A39:AB39"/>
    <mergeCell ref="A52:D52"/>
    <mergeCell ref="A53:D53"/>
    <mergeCell ref="A54:D54"/>
    <mergeCell ref="A55:D55"/>
    <mergeCell ref="A56:D56"/>
    <mergeCell ref="A57:D57"/>
    <mergeCell ref="M35:M37"/>
    <mergeCell ref="AA35:AA37"/>
    <mergeCell ref="AB35:AB37"/>
    <mergeCell ref="A64:D64"/>
    <mergeCell ref="A65:D65"/>
    <mergeCell ref="A66:D66"/>
    <mergeCell ref="A67:D67"/>
    <mergeCell ref="A68:D68"/>
    <mergeCell ref="A69:D69"/>
    <mergeCell ref="A58:D58"/>
    <mergeCell ref="A59:D59"/>
    <mergeCell ref="A60:D60"/>
    <mergeCell ref="A61:D61"/>
    <mergeCell ref="A62:D62"/>
    <mergeCell ref="A63:D63"/>
    <mergeCell ref="A76:D76"/>
    <mergeCell ref="A77:D77"/>
    <mergeCell ref="A78:D78"/>
    <mergeCell ref="A79:D79"/>
    <mergeCell ref="A80:D80"/>
    <mergeCell ref="A81:D81"/>
    <mergeCell ref="A70:D70"/>
    <mergeCell ref="A71:D71"/>
    <mergeCell ref="A72:D72"/>
    <mergeCell ref="A73:D73"/>
    <mergeCell ref="A74:D74"/>
    <mergeCell ref="A75:D75"/>
    <mergeCell ref="A88:D88"/>
    <mergeCell ref="A89:D89"/>
    <mergeCell ref="A90:D90"/>
    <mergeCell ref="A91:D91"/>
    <mergeCell ref="A92:D92"/>
    <mergeCell ref="A93:D93"/>
    <mergeCell ref="A82:D82"/>
    <mergeCell ref="A83:D83"/>
    <mergeCell ref="A84:D84"/>
    <mergeCell ref="A85:D85"/>
    <mergeCell ref="A86:D86"/>
    <mergeCell ref="A87:D87"/>
    <mergeCell ref="A100:D100"/>
    <mergeCell ref="A101:D101"/>
    <mergeCell ref="A102:D102"/>
    <mergeCell ref="A103:D103"/>
    <mergeCell ref="A104:D104"/>
    <mergeCell ref="A105:D105"/>
    <mergeCell ref="A94:D94"/>
    <mergeCell ref="A95:D95"/>
    <mergeCell ref="A96:D96"/>
    <mergeCell ref="A97:D97"/>
    <mergeCell ref="A98:D98"/>
    <mergeCell ref="A99:D99"/>
    <mergeCell ref="A112:D112"/>
    <mergeCell ref="A113:D113"/>
    <mergeCell ref="A114:D114"/>
    <mergeCell ref="A115:D115"/>
    <mergeCell ref="A116:D116"/>
    <mergeCell ref="A117:D117"/>
    <mergeCell ref="A106:D106"/>
    <mergeCell ref="A107:D107"/>
    <mergeCell ref="A108:D108"/>
    <mergeCell ref="A109:D109"/>
    <mergeCell ref="A110:D110"/>
    <mergeCell ref="A111:D111"/>
    <mergeCell ref="A124:D124"/>
    <mergeCell ref="A125:D125"/>
    <mergeCell ref="A126:D126"/>
    <mergeCell ref="A127:D127"/>
    <mergeCell ref="A128:D128"/>
    <mergeCell ref="A129:D129"/>
    <mergeCell ref="A118:D118"/>
    <mergeCell ref="A119:D119"/>
    <mergeCell ref="A120:D120"/>
    <mergeCell ref="A121:D121"/>
    <mergeCell ref="A122:D122"/>
    <mergeCell ref="A123:D123"/>
    <mergeCell ref="A148:D148"/>
    <mergeCell ref="A149:D149"/>
    <mergeCell ref="A150:D150"/>
    <mergeCell ref="A151:D151"/>
    <mergeCell ref="A265:B265"/>
    <mergeCell ref="B13:G13"/>
    <mergeCell ref="A142:D142"/>
    <mergeCell ref="A143:D143"/>
    <mergeCell ref="A144:D144"/>
    <mergeCell ref="A145:D145"/>
    <mergeCell ref="A146:D146"/>
    <mergeCell ref="A147:D147"/>
    <mergeCell ref="A136:D136"/>
    <mergeCell ref="A137:D137"/>
    <mergeCell ref="A138:D138"/>
    <mergeCell ref="A139:D139"/>
    <mergeCell ref="A140:D140"/>
    <mergeCell ref="A141:D141"/>
    <mergeCell ref="A130:D130"/>
    <mergeCell ref="A131:D131"/>
    <mergeCell ref="A132:D132"/>
    <mergeCell ref="A133:D133"/>
    <mergeCell ref="A134:D134"/>
    <mergeCell ref="A135:D135"/>
  </mergeCells>
  <dataValidations disablePrompts="1" count="1">
    <dataValidation allowBlank="1" showInputMessage="1" showErrorMessage="1" prompt="Favor explicar a quien va dirigido y el tipo de impacto: Financiero, tangibles, Intangibles, etc" sqref="J31:J34 J16"/>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70"/>
  <sheetViews>
    <sheetView showGridLines="0" zoomScale="80" zoomScaleNormal="80" workbookViewId="0">
      <selection activeCell="F10" sqref="F10"/>
    </sheetView>
  </sheetViews>
  <sheetFormatPr baseColWidth="10" defaultRowHeight="14.4" x14ac:dyDescent="0.3"/>
  <cols>
    <col min="1" max="1" width="31.33203125" customWidth="1"/>
    <col min="2" max="2" width="20.6640625" customWidth="1"/>
    <col min="3" max="3" width="22.109375" customWidth="1"/>
    <col min="4" max="4" width="23.6640625" customWidth="1"/>
    <col min="5" max="5" width="19.5546875" customWidth="1"/>
    <col min="6" max="6" width="54.44140625" customWidth="1"/>
    <col min="7" max="7" width="45.44140625" customWidth="1"/>
    <col min="8" max="8" width="19.33203125" customWidth="1"/>
    <col min="9" max="9" width="22" customWidth="1"/>
    <col min="10" max="11" width="45.109375" customWidth="1"/>
    <col min="12" max="12" width="22.109375" customWidth="1"/>
    <col min="13" max="13" width="22.44140625" customWidth="1"/>
    <col min="14" max="25" width="3.33203125" customWidth="1"/>
    <col min="26" max="26" width="25.88671875" customWidth="1"/>
    <col min="27" max="30" width="11.44140625" customWidth="1"/>
  </cols>
  <sheetData>
    <row r="1" spans="1:30" x14ac:dyDescent="0.3">
      <c r="A1" s="60"/>
      <c r="B1" s="60"/>
      <c r="C1" s="60"/>
      <c r="D1" s="61"/>
      <c r="E1" s="62"/>
      <c r="F1" s="62"/>
      <c r="G1" s="60"/>
      <c r="H1" s="60"/>
      <c r="I1" s="60"/>
      <c r="J1" s="60"/>
      <c r="K1" s="60"/>
      <c r="L1" s="60"/>
      <c r="M1" s="60"/>
      <c r="N1" s="62"/>
      <c r="O1" s="62"/>
      <c r="P1" s="62"/>
      <c r="Q1" s="62"/>
      <c r="R1" s="62"/>
      <c r="S1" s="62"/>
      <c r="T1" s="62"/>
      <c r="U1" s="62"/>
      <c r="V1" s="62"/>
      <c r="W1" s="62"/>
      <c r="X1" s="62"/>
      <c r="Y1" s="62"/>
      <c r="Z1" s="60"/>
      <c r="AA1" s="60"/>
      <c r="AB1" s="60"/>
      <c r="AC1" s="60"/>
      <c r="AD1" s="60"/>
    </row>
    <row r="2" spans="1:30" x14ac:dyDescent="0.3">
      <c r="A2" s="60"/>
      <c r="B2" s="60"/>
      <c r="C2" s="60"/>
      <c r="D2" s="61"/>
      <c r="E2" s="62"/>
      <c r="F2" s="62"/>
      <c r="G2" s="60"/>
      <c r="H2" s="60"/>
      <c r="I2" s="60"/>
      <c r="J2" s="60"/>
      <c r="K2" s="60"/>
      <c r="L2" s="60"/>
      <c r="M2" s="60"/>
      <c r="N2" s="62"/>
      <c r="O2" s="62"/>
      <c r="P2" s="62"/>
      <c r="Q2" s="62"/>
      <c r="R2" s="62"/>
      <c r="S2" s="62"/>
      <c r="T2" s="62"/>
      <c r="U2" s="62"/>
      <c r="V2" s="62"/>
      <c r="W2" s="62"/>
      <c r="X2" s="62"/>
      <c r="Y2" s="62"/>
      <c r="Z2" s="60"/>
      <c r="AA2" s="60"/>
      <c r="AB2" s="60"/>
      <c r="AC2" s="60"/>
      <c r="AD2" s="60"/>
    </row>
    <row r="3" spans="1:30" x14ac:dyDescent="0.3">
      <c r="A3" s="60"/>
      <c r="B3" s="60"/>
      <c r="C3" s="60"/>
      <c r="D3" s="61"/>
      <c r="E3" s="62"/>
      <c r="F3" s="62"/>
      <c r="G3" s="60"/>
      <c r="H3" s="60"/>
      <c r="I3" s="60"/>
      <c r="J3" s="60"/>
      <c r="K3" s="60"/>
      <c r="L3" s="60"/>
      <c r="M3" s="60"/>
      <c r="N3" s="62"/>
      <c r="O3" s="62"/>
      <c r="P3" s="62"/>
      <c r="Q3" s="62"/>
      <c r="R3" s="62"/>
      <c r="S3" s="62"/>
      <c r="T3" s="62"/>
      <c r="U3" s="62"/>
      <c r="V3" s="62"/>
      <c r="W3" s="62"/>
      <c r="X3" s="62"/>
      <c r="Y3" s="62"/>
      <c r="Z3" s="60"/>
      <c r="AA3" s="60"/>
      <c r="AB3" s="60"/>
      <c r="AC3" s="60"/>
      <c r="AD3" s="60"/>
    </row>
    <row r="4" spans="1:30" x14ac:dyDescent="0.3">
      <c r="A4" s="60"/>
      <c r="B4" s="60"/>
      <c r="C4" s="60"/>
      <c r="D4" s="61"/>
      <c r="E4" s="62"/>
      <c r="F4" s="62"/>
      <c r="G4" s="60"/>
      <c r="H4" s="60"/>
      <c r="I4" s="60"/>
      <c r="J4" s="60"/>
      <c r="K4" s="60"/>
      <c r="L4" s="60"/>
      <c r="M4" s="60"/>
      <c r="N4" s="62"/>
      <c r="O4" s="62"/>
      <c r="P4" s="62"/>
      <c r="Q4" s="62"/>
      <c r="R4" s="62"/>
      <c r="S4" s="62"/>
      <c r="T4" s="62"/>
      <c r="U4" s="62"/>
      <c r="V4" s="62"/>
      <c r="W4" s="62"/>
      <c r="X4" s="62"/>
      <c r="Y4" s="62"/>
      <c r="Z4" s="60"/>
      <c r="AA4" s="60"/>
      <c r="AB4" s="60"/>
      <c r="AC4" s="60"/>
      <c r="AD4" s="60"/>
    </row>
    <row r="5" spans="1:30" ht="36" customHeight="1" x14ac:dyDescent="0.3">
      <c r="A5" s="360"/>
      <c r="B5" s="360"/>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row>
    <row r="6" spans="1:30" ht="36" customHeight="1" x14ac:dyDescent="0.3">
      <c r="A6" s="63"/>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row>
    <row r="7" spans="1:30" ht="30" customHeight="1" x14ac:dyDescent="0.3">
      <c r="A7" s="361" t="s">
        <v>0</v>
      </c>
      <c r="B7" s="361"/>
      <c r="C7" s="361"/>
      <c r="D7" s="361"/>
      <c r="E7" s="361"/>
      <c r="F7" s="361"/>
      <c r="G7" s="361"/>
      <c r="H7" s="361"/>
      <c r="I7" s="361"/>
      <c r="J7" s="361"/>
      <c r="K7" s="361"/>
      <c r="L7" s="361"/>
      <c r="M7" s="361"/>
      <c r="N7" s="361"/>
      <c r="O7" s="361"/>
      <c r="P7" s="361"/>
      <c r="Q7" s="361"/>
      <c r="R7" s="361"/>
      <c r="S7" s="361"/>
      <c r="T7" s="361"/>
      <c r="U7" s="361"/>
      <c r="V7" s="361"/>
      <c r="W7" s="361"/>
      <c r="X7" s="361"/>
      <c r="Y7" s="361"/>
      <c r="Z7" s="361"/>
      <c r="AA7" s="361"/>
      <c r="AB7" s="361"/>
      <c r="AC7" s="361"/>
      <c r="AD7" s="361"/>
    </row>
    <row r="8" spans="1:30" ht="27.75" customHeight="1" x14ac:dyDescent="0.3">
      <c r="A8" s="361" t="s">
        <v>1</v>
      </c>
      <c r="B8" s="361"/>
      <c r="C8" s="361"/>
      <c r="D8" s="361"/>
      <c r="E8" s="361"/>
      <c r="F8" s="361"/>
      <c r="G8" s="361"/>
      <c r="H8" s="361"/>
      <c r="I8" s="361"/>
      <c r="J8" s="361"/>
      <c r="K8" s="361"/>
      <c r="L8" s="361"/>
      <c r="M8" s="361"/>
      <c r="N8" s="361"/>
      <c r="O8" s="361"/>
      <c r="P8" s="361"/>
      <c r="Q8" s="361"/>
      <c r="R8" s="361"/>
      <c r="S8" s="361"/>
      <c r="T8" s="361"/>
      <c r="U8" s="361"/>
      <c r="V8" s="361"/>
      <c r="W8" s="361"/>
      <c r="X8" s="361"/>
      <c r="Y8" s="361"/>
      <c r="Z8" s="361"/>
      <c r="AA8" s="361"/>
      <c r="AB8" s="361"/>
      <c r="AC8" s="361"/>
      <c r="AD8" s="361"/>
    </row>
    <row r="9" spans="1:30" ht="21" x14ac:dyDescent="0.3">
      <c r="A9" s="360"/>
      <c r="B9" s="360"/>
      <c r="C9" s="360"/>
      <c r="D9" s="360"/>
      <c r="E9" s="360"/>
      <c r="F9" s="360"/>
      <c r="G9" s="360"/>
      <c r="H9" s="360"/>
      <c r="I9" s="360"/>
      <c r="J9" s="360"/>
      <c r="K9" s="360"/>
      <c r="L9" s="360"/>
      <c r="M9" s="360"/>
      <c r="N9" s="360"/>
      <c r="O9" s="360"/>
      <c r="P9" s="360"/>
      <c r="Q9" s="360"/>
      <c r="R9" s="360"/>
      <c r="S9" s="360"/>
      <c r="T9" s="360"/>
      <c r="U9" s="360"/>
      <c r="V9" s="360"/>
      <c r="W9" s="360"/>
      <c r="X9" s="360"/>
      <c r="Y9" s="360"/>
      <c r="Z9" s="360"/>
      <c r="AA9" s="360"/>
      <c r="AB9" s="360"/>
      <c r="AC9" s="360"/>
      <c r="AD9" s="360"/>
    </row>
    <row r="10" spans="1:30" x14ac:dyDescent="0.3">
      <c r="A10" s="60"/>
      <c r="B10" s="60"/>
      <c r="C10" s="60"/>
      <c r="D10" s="61"/>
      <c r="E10" s="62"/>
      <c r="F10" s="62"/>
      <c r="G10" s="60"/>
      <c r="H10" s="60"/>
      <c r="I10" s="64"/>
      <c r="J10" s="64"/>
      <c r="K10" s="65"/>
      <c r="L10" s="64"/>
      <c r="M10" s="64"/>
      <c r="N10" s="64"/>
      <c r="O10" s="64"/>
      <c r="P10" s="64"/>
      <c r="Q10" s="64"/>
      <c r="R10" s="64"/>
      <c r="S10" s="64"/>
      <c r="T10" s="64"/>
      <c r="U10" s="64"/>
      <c r="V10" s="64"/>
      <c r="W10" s="64"/>
      <c r="X10" s="64"/>
      <c r="Y10" s="64"/>
      <c r="Z10" s="64"/>
      <c r="AA10" s="64"/>
      <c r="AB10" s="64"/>
      <c r="AC10" s="64"/>
      <c r="AD10" s="64"/>
    </row>
    <row r="11" spans="1:30" ht="39.75" customHeight="1" x14ac:dyDescent="0.3">
      <c r="A11" s="98" t="s">
        <v>2</v>
      </c>
      <c r="B11" s="362" t="s">
        <v>593</v>
      </c>
      <c r="C11" s="362"/>
      <c r="D11" s="362"/>
      <c r="E11" s="362"/>
      <c r="F11" s="362"/>
      <c r="G11" s="362"/>
      <c r="N11" s="64"/>
      <c r="O11" s="64"/>
      <c r="P11" s="64"/>
      <c r="Q11" s="64"/>
      <c r="R11" s="64"/>
      <c r="S11" s="64"/>
      <c r="T11" s="64"/>
      <c r="U11" s="64"/>
      <c r="V11" s="64"/>
      <c r="W11" s="64"/>
      <c r="X11" s="64"/>
      <c r="Y11" s="64"/>
      <c r="Z11" s="64"/>
      <c r="AA11" s="64"/>
      <c r="AB11" s="64"/>
      <c r="AC11" s="64"/>
      <c r="AD11" s="64"/>
    </row>
    <row r="12" spans="1:30" ht="36" customHeight="1" x14ac:dyDescent="0.3">
      <c r="A12" s="98" t="s">
        <v>4</v>
      </c>
      <c r="B12" s="362" t="s">
        <v>336</v>
      </c>
      <c r="C12" s="362"/>
      <c r="D12" s="362"/>
      <c r="E12" s="362"/>
      <c r="F12" s="362"/>
      <c r="G12" s="362"/>
      <c r="N12" s="64"/>
      <c r="O12" s="64"/>
      <c r="P12" s="64"/>
      <c r="Q12" s="64"/>
      <c r="R12" s="64"/>
      <c r="S12" s="64"/>
      <c r="T12" s="64"/>
      <c r="U12" s="64"/>
      <c r="V12" s="64"/>
      <c r="W12" s="64"/>
      <c r="X12" s="64"/>
      <c r="Y12" s="64"/>
      <c r="Z12" s="64"/>
      <c r="AA12" s="64"/>
      <c r="AB12" s="64"/>
      <c r="AC12" s="64"/>
      <c r="AD12" s="64"/>
    </row>
    <row r="13" spans="1:30" ht="45" customHeight="1" x14ac:dyDescent="0.3">
      <c r="A13" s="99" t="s">
        <v>686</v>
      </c>
      <c r="B13" s="218">
        <v>1354095542</v>
      </c>
      <c r="C13" s="219"/>
      <c r="D13" s="219"/>
      <c r="E13" s="219"/>
      <c r="F13" s="219"/>
      <c r="G13" s="220"/>
      <c r="N13" s="64"/>
      <c r="O13" s="64"/>
      <c r="P13" s="64"/>
      <c r="Q13" s="64"/>
      <c r="R13" s="64"/>
      <c r="S13" s="64"/>
      <c r="T13" s="64"/>
      <c r="U13" s="64"/>
      <c r="V13" s="64"/>
      <c r="W13" s="64"/>
      <c r="X13" s="64"/>
      <c r="Y13" s="64"/>
      <c r="Z13" s="64"/>
      <c r="AA13" s="64"/>
      <c r="AB13" s="64"/>
      <c r="AC13" s="64"/>
      <c r="AD13" s="64"/>
    </row>
    <row r="14" spans="1:30" ht="48.75" customHeight="1" x14ac:dyDescent="0.3">
      <c r="A14" s="99" t="s">
        <v>645</v>
      </c>
      <c r="B14" s="218">
        <f>+Z19+Z23+Z27+Z32+Z36+Z41+Z46+Z50+Z55+Z60+Z65+Z70+Z75+Z101+Z106+Z111+Z116+Z121+Z126+Z131+Z136+Z140+Z145+Z150+Z155+Z161</f>
        <v>199529949</v>
      </c>
      <c r="C14" s="219"/>
      <c r="D14" s="219"/>
      <c r="E14" s="219"/>
      <c r="F14" s="219"/>
      <c r="G14" s="220"/>
      <c r="N14" s="64"/>
      <c r="O14" s="64"/>
      <c r="P14" s="64"/>
      <c r="Q14" s="64"/>
      <c r="R14" s="64"/>
      <c r="S14" s="64"/>
      <c r="T14" s="64"/>
      <c r="U14" s="64"/>
      <c r="V14" s="64"/>
      <c r="W14" s="64"/>
      <c r="X14" s="64"/>
      <c r="Y14" s="64"/>
      <c r="Z14" s="64"/>
      <c r="AA14" s="64"/>
      <c r="AB14" s="64"/>
      <c r="AC14" s="64"/>
      <c r="AD14" s="64"/>
    </row>
    <row r="15" spans="1:30" x14ac:dyDescent="0.3">
      <c r="A15" s="66">
        <v>1</v>
      </c>
      <c r="B15" s="66">
        <v>2</v>
      </c>
      <c r="C15" s="66">
        <v>3</v>
      </c>
      <c r="D15" s="66">
        <v>4</v>
      </c>
      <c r="E15" s="66">
        <v>5</v>
      </c>
      <c r="F15" s="66">
        <v>6</v>
      </c>
      <c r="G15" s="66">
        <v>7</v>
      </c>
      <c r="H15" s="66">
        <v>8</v>
      </c>
      <c r="I15" s="66">
        <v>9</v>
      </c>
      <c r="J15" s="66">
        <v>10</v>
      </c>
      <c r="K15" s="66">
        <v>11</v>
      </c>
      <c r="L15" s="66">
        <v>12</v>
      </c>
      <c r="M15" s="66">
        <v>13</v>
      </c>
      <c r="N15" s="363">
        <v>14</v>
      </c>
      <c r="O15" s="363"/>
      <c r="P15" s="363"/>
      <c r="Q15" s="363"/>
      <c r="R15" s="363"/>
      <c r="S15" s="363"/>
      <c r="T15" s="363"/>
      <c r="U15" s="363"/>
      <c r="V15" s="363"/>
      <c r="W15" s="363"/>
      <c r="X15" s="363"/>
      <c r="Y15" s="363"/>
      <c r="Z15" s="66">
        <v>15</v>
      </c>
      <c r="AA15" s="363">
        <v>16</v>
      </c>
      <c r="AB15" s="363"/>
      <c r="AC15" s="363"/>
      <c r="AD15" s="363"/>
    </row>
    <row r="16" spans="1:30" ht="15" customHeight="1" x14ac:dyDescent="0.3">
      <c r="A16" s="364" t="s">
        <v>6</v>
      </c>
      <c r="B16" s="364"/>
      <c r="C16" s="365" t="s">
        <v>7</v>
      </c>
      <c r="D16" s="365" t="s">
        <v>8</v>
      </c>
      <c r="E16" s="365" t="s">
        <v>9</v>
      </c>
      <c r="F16" s="365" t="s">
        <v>10</v>
      </c>
      <c r="G16" s="365" t="s">
        <v>11</v>
      </c>
      <c r="H16" s="365" t="s">
        <v>12</v>
      </c>
      <c r="I16" s="365" t="s">
        <v>13</v>
      </c>
      <c r="J16" s="365" t="s">
        <v>14</v>
      </c>
      <c r="K16" s="365" t="s">
        <v>15</v>
      </c>
      <c r="L16" s="365" t="s">
        <v>16</v>
      </c>
      <c r="M16" s="365" t="s">
        <v>17</v>
      </c>
      <c r="N16" s="365" t="s">
        <v>18</v>
      </c>
      <c r="O16" s="365"/>
      <c r="P16" s="365"/>
      <c r="Q16" s="365"/>
      <c r="R16" s="365"/>
      <c r="S16" s="365"/>
      <c r="T16" s="365"/>
      <c r="U16" s="365"/>
      <c r="V16" s="365"/>
      <c r="W16" s="365"/>
      <c r="X16" s="365"/>
      <c r="Y16" s="365"/>
      <c r="Z16" s="365" t="s">
        <v>1324</v>
      </c>
      <c r="AA16" s="365" t="s">
        <v>20</v>
      </c>
      <c r="AB16" s="365"/>
      <c r="AC16" s="365"/>
      <c r="AD16" s="365"/>
    </row>
    <row r="17" spans="1:30" ht="15" customHeight="1" x14ac:dyDescent="0.3">
      <c r="A17" s="365" t="s">
        <v>21</v>
      </c>
      <c r="B17" s="365" t="s">
        <v>22</v>
      </c>
      <c r="C17" s="365"/>
      <c r="D17" s="365"/>
      <c r="E17" s="365"/>
      <c r="F17" s="365"/>
      <c r="G17" s="365"/>
      <c r="H17" s="365"/>
      <c r="I17" s="365"/>
      <c r="J17" s="365"/>
      <c r="K17" s="365"/>
      <c r="L17" s="365"/>
      <c r="M17" s="365"/>
      <c r="N17" s="367" t="s">
        <v>23</v>
      </c>
      <c r="O17" s="367"/>
      <c r="P17" s="367"/>
      <c r="Q17" s="367" t="s">
        <v>24</v>
      </c>
      <c r="R17" s="367"/>
      <c r="S17" s="367"/>
      <c r="T17" s="367" t="s">
        <v>25</v>
      </c>
      <c r="U17" s="367"/>
      <c r="V17" s="367"/>
      <c r="W17" s="367" t="s">
        <v>26</v>
      </c>
      <c r="X17" s="367"/>
      <c r="Y17" s="367"/>
      <c r="Z17" s="365"/>
      <c r="AA17" s="67" t="s">
        <v>23</v>
      </c>
      <c r="AB17" s="67" t="s">
        <v>24</v>
      </c>
      <c r="AC17" s="67" t="s">
        <v>25</v>
      </c>
      <c r="AD17" s="67" t="s">
        <v>26</v>
      </c>
    </row>
    <row r="18" spans="1:30" ht="15" customHeight="1" x14ac:dyDescent="0.3">
      <c r="A18" s="365"/>
      <c r="B18" s="365"/>
      <c r="C18" s="365"/>
      <c r="D18" s="365"/>
      <c r="E18" s="365"/>
      <c r="F18" s="365"/>
      <c r="G18" s="366"/>
      <c r="H18" s="365"/>
      <c r="I18" s="365"/>
      <c r="J18" s="365"/>
      <c r="K18" s="365"/>
      <c r="L18" s="365"/>
      <c r="M18" s="365"/>
      <c r="N18" s="68" t="s">
        <v>27</v>
      </c>
      <c r="O18" s="68" t="s">
        <v>28</v>
      </c>
      <c r="P18" s="68" t="s">
        <v>29</v>
      </c>
      <c r="Q18" s="68" t="s">
        <v>30</v>
      </c>
      <c r="R18" s="68" t="s">
        <v>29</v>
      </c>
      <c r="S18" s="68" t="s">
        <v>31</v>
      </c>
      <c r="T18" s="68" t="s">
        <v>31</v>
      </c>
      <c r="U18" s="68" t="s">
        <v>30</v>
      </c>
      <c r="V18" s="68" t="s">
        <v>32</v>
      </c>
      <c r="W18" s="68" t="s">
        <v>33</v>
      </c>
      <c r="X18" s="68" t="s">
        <v>34</v>
      </c>
      <c r="Y18" s="68" t="s">
        <v>35</v>
      </c>
      <c r="Z18" s="365"/>
      <c r="AA18" s="69" t="s">
        <v>36</v>
      </c>
      <c r="AB18" s="69" t="s">
        <v>37</v>
      </c>
      <c r="AC18" s="69" t="s">
        <v>38</v>
      </c>
      <c r="AD18" s="69" t="s">
        <v>39</v>
      </c>
    </row>
    <row r="19" spans="1:30" s="71" customFormat="1" ht="39.9" customHeight="1" x14ac:dyDescent="0.3">
      <c r="A19" s="343" t="s">
        <v>337</v>
      </c>
      <c r="B19" s="341" t="s">
        <v>1190</v>
      </c>
      <c r="C19" s="346" t="s">
        <v>338</v>
      </c>
      <c r="D19" s="272" t="s">
        <v>1191</v>
      </c>
      <c r="E19" s="272" t="s">
        <v>44</v>
      </c>
      <c r="F19" s="340" t="s">
        <v>1192</v>
      </c>
      <c r="G19" s="341" t="s">
        <v>1193</v>
      </c>
      <c r="H19" s="253">
        <v>1</v>
      </c>
      <c r="I19" s="253" t="s">
        <v>1194</v>
      </c>
      <c r="J19" s="253" t="s">
        <v>1195</v>
      </c>
      <c r="K19" s="70" t="s">
        <v>1196</v>
      </c>
      <c r="L19" s="242" t="s">
        <v>339</v>
      </c>
      <c r="M19" s="253" t="s">
        <v>1197</v>
      </c>
      <c r="N19" s="133"/>
      <c r="O19" s="133"/>
      <c r="P19" s="133"/>
      <c r="Q19" s="109"/>
      <c r="R19" s="109"/>
      <c r="S19" s="109"/>
      <c r="T19" s="109"/>
      <c r="U19" s="109"/>
      <c r="V19" s="109"/>
      <c r="W19" s="109"/>
      <c r="X19" s="109"/>
      <c r="Y19" s="109"/>
      <c r="Z19" s="334">
        <v>0</v>
      </c>
      <c r="AA19" s="336"/>
      <c r="AB19" s="338">
        <v>1</v>
      </c>
      <c r="AC19" s="336"/>
      <c r="AD19" s="336"/>
    </row>
    <row r="20" spans="1:30" s="71" customFormat="1" ht="54" customHeight="1" x14ac:dyDescent="0.3">
      <c r="A20" s="344"/>
      <c r="B20" s="342"/>
      <c r="C20" s="347"/>
      <c r="D20" s="272"/>
      <c r="E20" s="272"/>
      <c r="F20" s="340"/>
      <c r="G20" s="342"/>
      <c r="H20" s="254"/>
      <c r="I20" s="254"/>
      <c r="J20" s="254"/>
      <c r="K20" s="70" t="s">
        <v>1198</v>
      </c>
      <c r="L20" s="242"/>
      <c r="M20" s="254"/>
      <c r="N20" s="109"/>
      <c r="O20" s="109"/>
      <c r="P20" s="109"/>
      <c r="Q20" s="133"/>
      <c r="R20" s="133"/>
      <c r="S20" s="133"/>
      <c r="T20" s="133"/>
      <c r="U20" s="133"/>
      <c r="V20" s="109"/>
      <c r="W20" s="109"/>
      <c r="X20" s="109"/>
      <c r="Y20" s="109"/>
      <c r="Z20" s="335"/>
      <c r="AA20" s="337"/>
      <c r="AB20" s="339"/>
      <c r="AC20" s="337"/>
      <c r="AD20" s="337"/>
    </row>
    <row r="21" spans="1:30" s="71" customFormat="1" ht="39.9" customHeight="1" x14ac:dyDescent="0.3">
      <c r="A21" s="344"/>
      <c r="B21" s="342"/>
      <c r="C21" s="347"/>
      <c r="D21" s="272"/>
      <c r="E21" s="272"/>
      <c r="F21" s="340"/>
      <c r="G21" s="342"/>
      <c r="H21" s="254"/>
      <c r="I21" s="254"/>
      <c r="J21" s="254"/>
      <c r="K21" s="70" t="s">
        <v>1199</v>
      </c>
      <c r="L21" s="242"/>
      <c r="M21" s="254"/>
      <c r="N21" s="109"/>
      <c r="O21" s="109"/>
      <c r="P21" s="109"/>
      <c r="Q21" s="109"/>
      <c r="R21" s="109"/>
      <c r="S21" s="109"/>
      <c r="T21" s="109"/>
      <c r="U21" s="109"/>
      <c r="V21" s="133"/>
      <c r="W21" s="109"/>
      <c r="X21" s="109"/>
      <c r="Y21" s="109"/>
      <c r="Z21" s="335"/>
      <c r="AA21" s="337"/>
      <c r="AB21" s="339"/>
      <c r="AC21" s="337"/>
      <c r="AD21" s="337"/>
    </row>
    <row r="22" spans="1:30" s="71" customFormat="1" ht="39.9" customHeight="1" x14ac:dyDescent="0.3">
      <c r="A22" s="344"/>
      <c r="B22" s="342"/>
      <c r="C22" s="347"/>
      <c r="D22" s="272"/>
      <c r="E22" s="272"/>
      <c r="F22" s="340"/>
      <c r="G22" s="342"/>
      <c r="H22" s="254"/>
      <c r="I22" s="254"/>
      <c r="J22" s="254"/>
      <c r="K22" s="70" t="s">
        <v>1200</v>
      </c>
      <c r="L22" s="242"/>
      <c r="M22" s="254"/>
      <c r="N22" s="109"/>
      <c r="O22" s="109"/>
      <c r="P22" s="109"/>
      <c r="Q22" s="109"/>
      <c r="R22" s="109"/>
      <c r="S22" s="109"/>
      <c r="T22" s="109"/>
      <c r="U22" s="109"/>
      <c r="V22" s="109"/>
      <c r="W22" s="109"/>
      <c r="X22" s="133"/>
      <c r="Y22" s="109"/>
      <c r="Z22" s="335"/>
      <c r="AA22" s="337"/>
      <c r="AB22" s="339"/>
      <c r="AC22" s="337"/>
      <c r="AD22" s="337"/>
    </row>
    <row r="23" spans="1:30" s="71" customFormat="1" ht="50.1" customHeight="1" x14ac:dyDescent="0.3">
      <c r="A23" s="344"/>
      <c r="B23" s="342"/>
      <c r="C23" s="347"/>
      <c r="D23" s="272" t="s">
        <v>1201</v>
      </c>
      <c r="E23" s="272" t="s">
        <v>44</v>
      </c>
      <c r="F23" s="340" t="s">
        <v>1202</v>
      </c>
      <c r="G23" s="341" t="s">
        <v>1203</v>
      </c>
      <c r="H23" s="253">
        <v>1</v>
      </c>
      <c r="I23" s="253" t="s">
        <v>1204</v>
      </c>
      <c r="J23" s="253" t="s">
        <v>1205</v>
      </c>
      <c r="K23" s="70" t="s">
        <v>1206</v>
      </c>
      <c r="L23" s="242" t="s">
        <v>339</v>
      </c>
      <c r="M23" s="253" t="s">
        <v>1207</v>
      </c>
      <c r="N23" s="133"/>
      <c r="O23" s="109"/>
      <c r="P23" s="109"/>
      <c r="Q23" s="109"/>
      <c r="R23" s="109"/>
      <c r="S23" s="109"/>
      <c r="T23" s="109"/>
      <c r="U23" s="109"/>
      <c r="V23" s="109"/>
      <c r="W23" s="109"/>
      <c r="X23" s="109"/>
      <c r="Y23" s="109"/>
      <c r="Z23" s="334">
        <v>0</v>
      </c>
      <c r="AA23" s="336"/>
      <c r="AB23" s="336"/>
      <c r="AC23" s="336"/>
      <c r="AD23" s="338">
        <v>1</v>
      </c>
    </row>
    <row r="24" spans="1:30" s="71" customFormat="1" ht="50.1" customHeight="1" x14ac:dyDescent="0.3">
      <c r="A24" s="344"/>
      <c r="B24" s="342"/>
      <c r="C24" s="347"/>
      <c r="D24" s="272"/>
      <c r="E24" s="272"/>
      <c r="F24" s="340"/>
      <c r="G24" s="342"/>
      <c r="H24" s="254"/>
      <c r="I24" s="254"/>
      <c r="J24" s="254"/>
      <c r="K24" s="70" t="s">
        <v>1208</v>
      </c>
      <c r="L24" s="242"/>
      <c r="M24" s="254"/>
      <c r="N24" s="109"/>
      <c r="O24" s="109"/>
      <c r="P24" s="133"/>
      <c r="Q24" s="109"/>
      <c r="R24" s="109"/>
      <c r="S24" s="109"/>
      <c r="T24" s="109"/>
      <c r="U24" s="109"/>
      <c r="V24" s="109"/>
      <c r="W24" s="109"/>
      <c r="X24" s="109"/>
      <c r="Y24" s="109"/>
      <c r="Z24" s="335"/>
      <c r="AA24" s="337"/>
      <c r="AB24" s="337"/>
      <c r="AC24" s="337"/>
      <c r="AD24" s="339"/>
    </row>
    <row r="25" spans="1:30" s="71" customFormat="1" ht="50.1" customHeight="1" x14ac:dyDescent="0.3">
      <c r="A25" s="344"/>
      <c r="B25" s="342"/>
      <c r="C25" s="347"/>
      <c r="D25" s="272"/>
      <c r="E25" s="272"/>
      <c r="F25" s="340"/>
      <c r="G25" s="342"/>
      <c r="H25" s="254"/>
      <c r="I25" s="254"/>
      <c r="J25" s="254"/>
      <c r="K25" s="70" t="s">
        <v>1209</v>
      </c>
      <c r="L25" s="242"/>
      <c r="M25" s="254"/>
      <c r="N25" s="109"/>
      <c r="O25" s="109"/>
      <c r="P25" s="109"/>
      <c r="Q25" s="109"/>
      <c r="R25" s="109"/>
      <c r="S25" s="109"/>
      <c r="T25" s="109"/>
      <c r="U25" s="109"/>
      <c r="V25" s="133"/>
      <c r="W25" s="109"/>
      <c r="X25" s="109"/>
      <c r="Y25" s="109"/>
      <c r="Z25" s="335"/>
      <c r="AA25" s="337"/>
      <c r="AB25" s="337"/>
      <c r="AC25" s="337"/>
      <c r="AD25" s="339"/>
    </row>
    <row r="26" spans="1:30" s="71" customFormat="1" ht="50.1" customHeight="1" x14ac:dyDescent="0.3">
      <c r="A26" s="344"/>
      <c r="B26" s="342"/>
      <c r="C26" s="347"/>
      <c r="D26" s="272"/>
      <c r="E26" s="272"/>
      <c r="F26" s="340"/>
      <c r="G26" s="342"/>
      <c r="H26" s="254"/>
      <c r="I26" s="254"/>
      <c r="J26" s="254"/>
      <c r="K26" s="70" t="s">
        <v>1212</v>
      </c>
      <c r="L26" s="242"/>
      <c r="M26" s="254"/>
      <c r="N26" s="109"/>
      <c r="O26" s="109"/>
      <c r="P26" s="109"/>
      <c r="Q26" s="109"/>
      <c r="R26" s="109"/>
      <c r="S26" s="109"/>
      <c r="T26" s="109"/>
      <c r="U26" s="109"/>
      <c r="V26" s="109"/>
      <c r="W26" s="133"/>
      <c r="X26" s="109"/>
      <c r="Y26" s="109"/>
      <c r="Z26" s="335"/>
      <c r="AA26" s="337"/>
      <c r="AB26" s="337"/>
      <c r="AC26" s="337"/>
      <c r="AD26" s="339"/>
    </row>
    <row r="27" spans="1:30" s="71" customFormat="1" ht="50.1" customHeight="1" x14ac:dyDescent="0.3">
      <c r="A27" s="344"/>
      <c r="B27" s="349" t="s">
        <v>1210</v>
      </c>
      <c r="C27" s="347"/>
      <c r="D27" s="311" t="s">
        <v>340</v>
      </c>
      <c r="E27" s="311" t="s">
        <v>44</v>
      </c>
      <c r="F27" s="314" t="s">
        <v>341</v>
      </c>
      <c r="G27" s="350" t="s">
        <v>342</v>
      </c>
      <c r="H27" s="244">
        <v>10</v>
      </c>
      <c r="I27" s="241" t="s">
        <v>343</v>
      </c>
      <c r="J27" s="241" t="s">
        <v>344</v>
      </c>
      <c r="K27" s="70" t="s">
        <v>1213</v>
      </c>
      <c r="L27" s="313" t="s">
        <v>339</v>
      </c>
      <c r="M27" s="242" t="s">
        <v>345</v>
      </c>
      <c r="N27" s="9"/>
      <c r="O27" s="9"/>
      <c r="P27" s="9"/>
      <c r="Q27" s="9"/>
      <c r="R27" s="9"/>
      <c r="S27" s="9"/>
      <c r="T27" s="9"/>
      <c r="U27" s="9"/>
      <c r="V27" s="9"/>
      <c r="W27" s="9"/>
      <c r="X27" s="9"/>
      <c r="Y27" s="9"/>
      <c r="Z27" s="332">
        <v>0</v>
      </c>
      <c r="AA27" s="265">
        <v>2</v>
      </c>
      <c r="AB27" s="265">
        <v>2</v>
      </c>
      <c r="AC27" s="265">
        <v>3</v>
      </c>
      <c r="AD27" s="265">
        <v>3</v>
      </c>
    </row>
    <row r="28" spans="1:30" s="71" customFormat="1" ht="50.1" customHeight="1" x14ac:dyDescent="0.3">
      <c r="A28" s="344"/>
      <c r="B28" s="349"/>
      <c r="C28" s="347"/>
      <c r="D28" s="311"/>
      <c r="E28" s="311"/>
      <c r="F28" s="314"/>
      <c r="G28" s="351"/>
      <c r="H28" s="246"/>
      <c r="I28" s="241"/>
      <c r="J28" s="241"/>
      <c r="K28" s="70" t="s">
        <v>1214</v>
      </c>
      <c r="L28" s="313"/>
      <c r="M28" s="242"/>
      <c r="N28" s="9"/>
      <c r="O28" s="9"/>
      <c r="P28" s="9"/>
      <c r="Q28" s="9"/>
      <c r="R28" s="9"/>
      <c r="S28" s="9"/>
      <c r="T28" s="9"/>
      <c r="U28" s="9"/>
      <c r="V28" s="9"/>
      <c r="W28" s="9"/>
      <c r="X28" s="9"/>
      <c r="Y28" s="9"/>
      <c r="Z28" s="332"/>
      <c r="AA28" s="265"/>
      <c r="AB28" s="265"/>
      <c r="AC28" s="265"/>
      <c r="AD28" s="265"/>
    </row>
    <row r="29" spans="1:30" s="71" customFormat="1" ht="50.1" customHeight="1" x14ac:dyDescent="0.3">
      <c r="A29" s="344"/>
      <c r="B29" s="349"/>
      <c r="C29" s="347"/>
      <c r="D29" s="311"/>
      <c r="E29" s="311"/>
      <c r="F29" s="314"/>
      <c r="G29" s="315" t="s">
        <v>346</v>
      </c>
      <c r="H29" s="244">
        <v>80</v>
      </c>
      <c r="I29" s="241"/>
      <c r="J29" s="241"/>
      <c r="K29" s="70" t="s">
        <v>1215</v>
      </c>
      <c r="L29" s="313"/>
      <c r="M29" s="242"/>
      <c r="N29" s="9"/>
      <c r="O29" s="9"/>
      <c r="P29" s="9"/>
      <c r="Q29" s="9"/>
      <c r="R29" s="9"/>
      <c r="S29" s="9"/>
      <c r="T29" s="9"/>
      <c r="U29" s="9"/>
      <c r="V29" s="9"/>
      <c r="W29" s="9"/>
      <c r="X29" s="9"/>
      <c r="Y29" s="9"/>
      <c r="Z29" s="332"/>
      <c r="AA29" s="265">
        <v>10</v>
      </c>
      <c r="AB29" s="265">
        <v>10</v>
      </c>
      <c r="AC29" s="265">
        <v>30</v>
      </c>
      <c r="AD29" s="265">
        <v>30</v>
      </c>
    </row>
    <row r="30" spans="1:30" s="71" customFormat="1" ht="50.1" customHeight="1" x14ac:dyDescent="0.3">
      <c r="A30" s="344"/>
      <c r="B30" s="349"/>
      <c r="C30" s="347"/>
      <c r="D30" s="311"/>
      <c r="E30" s="311"/>
      <c r="F30" s="314"/>
      <c r="G30" s="315"/>
      <c r="H30" s="333"/>
      <c r="I30" s="241"/>
      <c r="J30" s="241"/>
      <c r="K30" s="70" t="s">
        <v>1216</v>
      </c>
      <c r="L30" s="313"/>
      <c r="M30" s="242"/>
      <c r="N30" s="9"/>
      <c r="O30" s="9"/>
      <c r="P30" s="9"/>
      <c r="Q30" s="9"/>
      <c r="R30" s="9"/>
      <c r="S30" s="9"/>
      <c r="T30" s="9"/>
      <c r="U30" s="9"/>
      <c r="V30" s="9"/>
      <c r="W30" s="9"/>
      <c r="X30" s="9"/>
      <c r="Y30" s="9"/>
      <c r="Z30" s="332"/>
      <c r="AA30" s="265"/>
      <c r="AB30" s="265"/>
      <c r="AC30" s="265"/>
      <c r="AD30" s="265"/>
    </row>
    <row r="31" spans="1:30" s="71" customFormat="1" ht="50.1" customHeight="1" x14ac:dyDescent="0.3">
      <c r="A31" s="344"/>
      <c r="B31" s="349"/>
      <c r="C31" s="347"/>
      <c r="D31" s="311"/>
      <c r="E31" s="311"/>
      <c r="F31" s="314"/>
      <c r="G31" s="122" t="s">
        <v>347</v>
      </c>
      <c r="H31" s="121">
        <v>250</v>
      </c>
      <c r="I31" s="241"/>
      <c r="J31" s="241"/>
      <c r="K31" s="70" t="s">
        <v>1217</v>
      </c>
      <c r="L31" s="313"/>
      <c r="M31" s="242"/>
      <c r="N31" s="9"/>
      <c r="O31" s="9"/>
      <c r="P31" s="9"/>
      <c r="Q31" s="9"/>
      <c r="R31" s="9"/>
      <c r="S31" s="9"/>
      <c r="T31" s="9"/>
      <c r="U31" s="9"/>
      <c r="V31" s="9"/>
      <c r="W31" s="9"/>
      <c r="X31" s="9"/>
      <c r="Y31" s="9"/>
      <c r="Z31" s="332"/>
      <c r="AA31" s="121">
        <v>30</v>
      </c>
      <c r="AB31" s="121">
        <v>20</v>
      </c>
      <c r="AC31" s="121">
        <v>100</v>
      </c>
      <c r="AD31" s="121">
        <v>100</v>
      </c>
    </row>
    <row r="32" spans="1:30" s="71" customFormat="1" ht="39.9" customHeight="1" x14ac:dyDescent="0.3">
      <c r="A32" s="344"/>
      <c r="B32" s="352" t="s">
        <v>348</v>
      </c>
      <c r="C32" s="347"/>
      <c r="D32" s="353" t="s">
        <v>349</v>
      </c>
      <c r="E32" s="353" t="s">
        <v>44</v>
      </c>
      <c r="F32" s="356" t="s">
        <v>350</v>
      </c>
      <c r="G32" s="350" t="s">
        <v>351</v>
      </c>
      <c r="H32" s="244">
        <v>5</v>
      </c>
      <c r="I32" s="291" t="s">
        <v>352</v>
      </c>
      <c r="J32" s="291" t="s">
        <v>353</v>
      </c>
      <c r="K32" s="70" t="s">
        <v>354</v>
      </c>
      <c r="L32" s="317" t="s">
        <v>339</v>
      </c>
      <c r="M32" s="247" t="s">
        <v>355</v>
      </c>
      <c r="N32" s="9"/>
      <c r="O32" s="9"/>
      <c r="P32" s="9"/>
      <c r="Q32" s="9"/>
      <c r="R32" s="9"/>
      <c r="S32" s="9"/>
      <c r="T32" s="9"/>
      <c r="U32" s="9"/>
      <c r="V32" s="9"/>
      <c r="W32" s="9"/>
      <c r="X32" s="9"/>
      <c r="Y32" s="10"/>
      <c r="Z32" s="320">
        <v>0</v>
      </c>
      <c r="AA32" s="244">
        <v>2</v>
      </c>
      <c r="AB32" s="244">
        <v>1</v>
      </c>
      <c r="AC32" s="244">
        <v>2</v>
      </c>
      <c r="AD32" s="323"/>
    </row>
    <row r="33" spans="1:30" s="71" customFormat="1" ht="39.9" customHeight="1" x14ac:dyDescent="0.3">
      <c r="A33" s="344"/>
      <c r="B33" s="352"/>
      <c r="C33" s="347"/>
      <c r="D33" s="354"/>
      <c r="E33" s="354"/>
      <c r="F33" s="357"/>
      <c r="G33" s="359"/>
      <c r="H33" s="245"/>
      <c r="I33" s="292"/>
      <c r="J33" s="292"/>
      <c r="K33" s="72" t="s">
        <v>356</v>
      </c>
      <c r="L33" s="318"/>
      <c r="M33" s="248"/>
      <c r="N33" s="9"/>
      <c r="O33" s="10"/>
      <c r="P33" s="10"/>
      <c r="Q33" s="9"/>
      <c r="R33" s="10"/>
      <c r="S33" s="10"/>
      <c r="T33" s="9"/>
      <c r="U33" s="10"/>
      <c r="V33" s="10"/>
      <c r="W33" s="9"/>
      <c r="X33" s="10"/>
      <c r="Y33" s="10"/>
      <c r="Z33" s="321"/>
      <c r="AA33" s="245"/>
      <c r="AB33" s="245"/>
      <c r="AC33" s="245"/>
      <c r="AD33" s="324"/>
    </row>
    <row r="34" spans="1:30" s="71" customFormat="1" ht="39.9" customHeight="1" x14ac:dyDescent="0.3">
      <c r="A34" s="344"/>
      <c r="B34" s="352"/>
      <c r="C34" s="347"/>
      <c r="D34" s="354"/>
      <c r="E34" s="354"/>
      <c r="F34" s="357"/>
      <c r="G34" s="359"/>
      <c r="H34" s="245"/>
      <c r="I34" s="292"/>
      <c r="J34" s="292"/>
      <c r="K34" s="70" t="s">
        <v>357</v>
      </c>
      <c r="L34" s="318"/>
      <c r="M34" s="248"/>
      <c r="N34" s="10"/>
      <c r="O34" s="9"/>
      <c r="P34" s="10"/>
      <c r="Q34" s="10"/>
      <c r="R34" s="9"/>
      <c r="S34" s="10"/>
      <c r="T34" s="10"/>
      <c r="U34" s="9"/>
      <c r="V34" s="10"/>
      <c r="W34" s="10"/>
      <c r="X34" s="10"/>
      <c r="Y34" s="9"/>
      <c r="Z34" s="321"/>
      <c r="AA34" s="245"/>
      <c r="AB34" s="245"/>
      <c r="AC34" s="245"/>
      <c r="AD34" s="324"/>
    </row>
    <row r="35" spans="1:30" s="71" customFormat="1" ht="39.9" customHeight="1" x14ac:dyDescent="0.3">
      <c r="A35" s="345"/>
      <c r="B35" s="352"/>
      <c r="C35" s="347"/>
      <c r="D35" s="355"/>
      <c r="E35" s="355"/>
      <c r="F35" s="358"/>
      <c r="G35" s="351"/>
      <c r="H35" s="246"/>
      <c r="I35" s="293"/>
      <c r="J35" s="293"/>
      <c r="K35" s="70" t="s">
        <v>358</v>
      </c>
      <c r="L35" s="319"/>
      <c r="M35" s="249"/>
      <c r="N35" s="9"/>
      <c r="O35" s="9"/>
      <c r="P35" s="9"/>
      <c r="Q35" s="9"/>
      <c r="R35" s="9"/>
      <c r="S35" s="9"/>
      <c r="T35" s="9"/>
      <c r="U35" s="9"/>
      <c r="V35" s="9"/>
      <c r="W35" s="9"/>
      <c r="X35" s="9"/>
      <c r="Y35" s="10"/>
      <c r="Z35" s="322"/>
      <c r="AA35" s="246"/>
      <c r="AB35" s="246"/>
      <c r="AC35" s="246"/>
      <c r="AD35" s="325"/>
    </row>
    <row r="36" spans="1:30" s="71" customFormat="1" ht="39.9" customHeight="1" x14ac:dyDescent="0.3">
      <c r="A36" s="326" t="s">
        <v>1211</v>
      </c>
      <c r="B36" s="329" t="s">
        <v>359</v>
      </c>
      <c r="C36" s="347"/>
      <c r="D36" s="272" t="s">
        <v>360</v>
      </c>
      <c r="E36" s="311" t="s">
        <v>44</v>
      </c>
      <c r="F36" s="312" t="s">
        <v>361</v>
      </c>
      <c r="G36" s="311" t="s">
        <v>362</v>
      </c>
      <c r="H36" s="265">
        <v>4</v>
      </c>
      <c r="I36" s="241" t="s">
        <v>363</v>
      </c>
      <c r="J36" s="241" t="s">
        <v>364</v>
      </c>
      <c r="K36" s="70" t="s">
        <v>365</v>
      </c>
      <c r="L36" s="313" t="s">
        <v>339</v>
      </c>
      <c r="M36" s="242" t="s">
        <v>366</v>
      </c>
      <c r="N36" s="9"/>
      <c r="O36" s="10"/>
      <c r="P36" s="10"/>
      <c r="Q36" s="9"/>
      <c r="R36" s="10"/>
      <c r="S36" s="10"/>
      <c r="T36" s="9"/>
      <c r="U36" s="10"/>
      <c r="V36" s="10"/>
      <c r="W36" s="9"/>
      <c r="X36" s="10"/>
      <c r="Y36" s="10"/>
      <c r="Z36" s="332">
        <v>0</v>
      </c>
      <c r="AA36" s="265">
        <v>2</v>
      </c>
      <c r="AB36" s="265">
        <v>1</v>
      </c>
      <c r="AC36" s="265">
        <v>1</v>
      </c>
      <c r="AD36" s="316"/>
    </row>
    <row r="37" spans="1:30" s="71" customFormat="1" ht="39.9" customHeight="1" x14ac:dyDescent="0.3">
      <c r="A37" s="327"/>
      <c r="B37" s="330"/>
      <c r="C37" s="347"/>
      <c r="D37" s="272"/>
      <c r="E37" s="311"/>
      <c r="F37" s="312"/>
      <c r="G37" s="311"/>
      <c r="H37" s="265"/>
      <c r="I37" s="241"/>
      <c r="J37" s="241"/>
      <c r="K37" s="70" t="s">
        <v>367</v>
      </c>
      <c r="L37" s="313"/>
      <c r="M37" s="242"/>
      <c r="N37" s="10"/>
      <c r="O37" s="9"/>
      <c r="P37" s="10"/>
      <c r="Q37" s="10"/>
      <c r="R37" s="9"/>
      <c r="S37" s="10"/>
      <c r="T37" s="10"/>
      <c r="U37" s="9"/>
      <c r="V37" s="10"/>
      <c r="W37" s="10"/>
      <c r="X37" s="9"/>
      <c r="Y37" s="10"/>
      <c r="Z37" s="332"/>
      <c r="AA37" s="265"/>
      <c r="AB37" s="265"/>
      <c r="AC37" s="265"/>
      <c r="AD37" s="316"/>
    </row>
    <row r="38" spans="1:30" s="71" customFormat="1" ht="39.9" customHeight="1" x14ac:dyDescent="0.3">
      <c r="A38" s="327"/>
      <c r="B38" s="330"/>
      <c r="C38" s="347"/>
      <c r="D38" s="272"/>
      <c r="E38" s="311"/>
      <c r="F38" s="312"/>
      <c r="G38" s="311"/>
      <c r="H38" s="265"/>
      <c r="I38" s="241"/>
      <c r="J38" s="241"/>
      <c r="K38" s="70" t="s">
        <v>368</v>
      </c>
      <c r="L38" s="313"/>
      <c r="M38" s="242"/>
      <c r="N38" s="9"/>
      <c r="O38" s="10"/>
      <c r="P38" s="10"/>
      <c r="Q38" s="9"/>
      <c r="R38" s="10"/>
      <c r="S38" s="10"/>
      <c r="T38" s="9"/>
      <c r="U38" s="10"/>
      <c r="V38" s="10"/>
      <c r="W38" s="9"/>
      <c r="X38" s="10"/>
      <c r="Y38" s="10"/>
      <c r="Z38" s="332"/>
      <c r="AA38" s="265"/>
      <c r="AB38" s="265"/>
      <c r="AC38" s="265"/>
      <c r="AD38" s="316"/>
    </row>
    <row r="39" spans="1:30" s="71" customFormat="1" ht="39.9" customHeight="1" x14ac:dyDescent="0.3">
      <c r="A39" s="327"/>
      <c r="B39" s="330"/>
      <c r="C39" s="347"/>
      <c r="D39" s="272"/>
      <c r="E39" s="311"/>
      <c r="F39" s="312"/>
      <c r="G39" s="311" t="s">
        <v>369</v>
      </c>
      <c r="H39" s="265">
        <v>300</v>
      </c>
      <c r="I39" s="241"/>
      <c r="J39" s="241"/>
      <c r="K39" s="70" t="s">
        <v>370</v>
      </c>
      <c r="L39" s="313"/>
      <c r="M39" s="242"/>
      <c r="N39" s="10"/>
      <c r="O39" s="9"/>
      <c r="P39" s="10"/>
      <c r="Q39" s="10"/>
      <c r="R39" s="9"/>
      <c r="S39" s="10"/>
      <c r="T39" s="10"/>
      <c r="U39" s="9"/>
      <c r="V39" s="10"/>
      <c r="W39" s="10"/>
      <c r="X39" s="9"/>
      <c r="Y39" s="10"/>
      <c r="Z39" s="332"/>
      <c r="AA39" s="265">
        <v>150</v>
      </c>
      <c r="AB39" s="265">
        <v>65</v>
      </c>
      <c r="AC39" s="265">
        <v>85</v>
      </c>
      <c r="AD39" s="316"/>
    </row>
    <row r="40" spans="1:30" s="71" customFormat="1" ht="39.9" customHeight="1" x14ac:dyDescent="0.3">
      <c r="A40" s="327"/>
      <c r="B40" s="330"/>
      <c r="C40" s="347"/>
      <c r="D40" s="272"/>
      <c r="E40" s="311"/>
      <c r="F40" s="312"/>
      <c r="G40" s="311"/>
      <c r="H40" s="265"/>
      <c r="I40" s="241"/>
      <c r="J40" s="241"/>
      <c r="K40" s="70" t="s">
        <v>371</v>
      </c>
      <c r="L40" s="313"/>
      <c r="M40" s="242"/>
      <c r="N40" s="10"/>
      <c r="O40" s="10"/>
      <c r="P40" s="9"/>
      <c r="Q40" s="10"/>
      <c r="R40" s="10"/>
      <c r="S40" s="9"/>
      <c r="T40" s="10"/>
      <c r="U40" s="10"/>
      <c r="V40" s="9"/>
      <c r="W40" s="10"/>
      <c r="X40" s="10"/>
      <c r="Y40" s="9"/>
      <c r="Z40" s="332"/>
      <c r="AA40" s="265"/>
      <c r="AB40" s="265"/>
      <c r="AC40" s="265"/>
      <c r="AD40" s="316"/>
    </row>
    <row r="41" spans="1:30" s="71" customFormat="1" ht="50.1" customHeight="1" x14ac:dyDescent="0.3">
      <c r="A41" s="327"/>
      <c r="B41" s="330"/>
      <c r="C41" s="347"/>
      <c r="D41" s="272" t="s">
        <v>372</v>
      </c>
      <c r="E41" s="311" t="s">
        <v>44</v>
      </c>
      <c r="F41" s="312" t="s">
        <v>373</v>
      </c>
      <c r="G41" s="311" t="s">
        <v>374</v>
      </c>
      <c r="H41" s="265">
        <v>50</v>
      </c>
      <c r="I41" s="241" t="s">
        <v>375</v>
      </c>
      <c r="J41" s="241" t="s">
        <v>376</v>
      </c>
      <c r="K41" s="70" t="s">
        <v>1218</v>
      </c>
      <c r="L41" s="313" t="s">
        <v>339</v>
      </c>
      <c r="M41" s="242" t="s">
        <v>377</v>
      </c>
      <c r="N41" s="9"/>
      <c r="O41" s="9"/>
      <c r="P41" s="9"/>
      <c r="Q41" s="9"/>
      <c r="R41" s="9"/>
      <c r="S41" s="9"/>
      <c r="T41" s="9"/>
      <c r="U41" s="9"/>
      <c r="V41" s="9"/>
      <c r="W41" s="9"/>
      <c r="X41" s="9"/>
      <c r="Y41" s="10"/>
      <c r="Z41" s="277">
        <v>2060000</v>
      </c>
      <c r="AA41" s="265">
        <v>10</v>
      </c>
      <c r="AB41" s="265">
        <v>15</v>
      </c>
      <c r="AC41" s="265">
        <v>15</v>
      </c>
      <c r="AD41" s="265">
        <v>10</v>
      </c>
    </row>
    <row r="42" spans="1:30" s="71" customFormat="1" ht="50.1" customHeight="1" x14ac:dyDescent="0.3">
      <c r="A42" s="327"/>
      <c r="B42" s="330"/>
      <c r="C42" s="347"/>
      <c r="D42" s="272"/>
      <c r="E42" s="311"/>
      <c r="F42" s="312"/>
      <c r="G42" s="311"/>
      <c r="H42" s="265"/>
      <c r="I42" s="241"/>
      <c r="J42" s="241"/>
      <c r="K42" s="70" t="s">
        <v>378</v>
      </c>
      <c r="L42" s="313"/>
      <c r="M42" s="242"/>
      <c r="N42" s="10"/>
      <c r="O42" s="9"/>
      <c r="P42" s="9"/>
      <c r="Q42" s="9"/>
      <c r="R42" s="9"/>
      <c r="S42" s="9"/>
      <c r="T42" s="9"/>
      <c r="U42" s="9"/>
      <c r="V42" s="9"/>
      <c r="W42" s="9"/>
      <c r="X42" s="9"/>
      <c r="Y42" s="10"/>
      <c r="Z42" s="277"/>
      <c r="AA42" s="265"/>
      <c r="AB42" s="265"/>
      <c r="AC42" s="265"/>
      <c r="AD42" s="265"/>
    </row>
    <row r="43" spans="1:30" s="71" customFormat="1" ht="50.1" customHeight="1" x14ac:dyDescent="0.3">
      <c r="A43" s="327"/>
      <c r="B43" s="330"/>
      <c r="C43" s="347"/>
      <c r="D43" s="272"/>
      <c r="E43" s="311"/>
      <c r="F43" s="312"/>
      <c r="G43" s="311"/>
      <c r="H43" s="265"/>
      <c r="I43" s="241"/>
      <c r="J43" s="241"/>
      <c r="K43" s="70" t="s">
        <v>379</v>
      </c>
      <c r="L43" s="313"/>
      <c r="M43" s="242"/>
      <c r="N43" s="10"/>
      <c r="O43" s="9"/>
      <c r="P43" s="9"/>
      <c r="Q43" s="9"/>
      <c r="R43" s="9"/>
      <c r="S43" s="9"/>
      <c r="T43" s="9"/>
      <c r="U43" s="9"/>
      <c r="V43" s="9"/>
      <c r="W43" s="9"/>
      <c r="X43" s="10"/>
      <c r="Y43" s="10"/>
      <c r="Z43" s="277"/>
      <c r="AA43" s="265"/>
      <c r="AB43" s="265"/>
      <c r="AC43" s="265"/>
      <c r="AD43" s="265"/>
    </row>
    <row r="44" spans="1:30" s="71" customFormat="1" ht="50.1" customHeight="1" x14ac:dyDescent="0.3">
      <c r="A44" s="327"/>
      <c r="B44" s="330"/>
      <c r="C44" s="347"/>
      <c r="D44" s="272"/>
      <c r="E44" s="311"/>
      <c r="F44" s="312"/>
      <c r="G44" s="311"/>
      <c r="H44" s="265"/>
      <c r="I44" s="241"/>
      <c r="J44" s="241"/>
      <c r="K44" s="70" t="s">
        <v>380</v>
      </c>
      <c r="L44" s="313"/>
      <c r="M44" s="242"/>
      <c r="N44" s="10"/>
      <c r="O44" s="9"/>
      <c r="P44" s="9"/>
      <c r="Q44" s="9"/>
      <c r="R44" s="9"/>
      <c r="S44" s="9"/>
      <c r="T44" s="9"/>
      <c r="U44" s="9"/>
      <c r="V44" s="9"/>
      <c r="W44" s="9"/>
      <c r="X44" s="9"/>
      <c r="Y44" s="10"/>
      <c r="Z44" s="277"/>
      <c r="AA44" s="265"/>
      <c r="AB44" s="265"/>
      <c r="AC44" s="265"/>
      <c r="AD44" s="265"/>
    </row>
    <row r="45" spans="1:30" s="71" customFormat="1" ht="50.1" customHeight="1" x14ac:dyDescent="0.3">
      <c r="A45" s="327"/>
      <c r="B45" s="330"/>
      <c r="C45" s="347"/>
      <c r="D45" s="272"/>
      <c r="E45" s="311"/>
      <c r="F45" s="312"/>
      <c r="G45" s="311"/>
      <c r="H45" s="265"/>
      <c r="I45" s="241"/>
      <c r="J45" s="241"/>
      <c r="K45" s="70" t="s">
        <v>381</v>
      </c>
      <c r="L45" s="313"/>
      <c r="M45" s="242"/>
      <c r="N45" s="10"/>
      <c r="O45" s="10"/>
      <c r="P45" s="9"/>
      <c r="Q45" s="9"/>
      <c r="R45" s="9"/>
      <c r="S45" s="9"/>
      <c r="T45" s="9"/>
      <c r="U45" s="9"/>
      <c r="V45" s="9"/>
      <c r="W45" s="9"/>
      <c r="X45" s="9"/>
      <c r="Y45" s="10"/>
      <c r="Z45" s="277"/>
      <c r="AA45" s="265"/>
      <c r="AB45" s="265"/>
      <c r="AC45" s="265"/>
      <c r="AD45" s="265"/>
    </row>
    <row r="46" spans="1:30" s="71" customFormat="1" ht="39.9" customHeight="1" x14ac:dyDescent="0.3">
      <c r="A46" s="327"/>
      <c r="B46" s="330"/>
      <c r="C46" s="347"/>
      <c r="D46" s="272" t="s">
        <v>382</v>
      </c>
      <c r="E46" s="311" t="s">
        <v>44</v>
      </c>
      <c r="F46" s="312" t="s">
        <v>383</v>
      </c>
      <c r="G46" s="311" t="s">
        <v>384</v>
      </c>
      <c r="H46" s="265">
        <v>2500</v>
      </c>
      <c r="I46" s="241" t="s">
        <v>385</v>
      </c>
      <c r="J46" s="241" t="s">
        <v>386</v>
      </c>
      <c r="K46" s="70" t="s">
        <v>387</v>
      </c>
      <c r="L46" s="313" t="s">
        <v>339</v>
      </c>
      <c r="M46" s="242" t="s">
        <v>388</v>
      </c>
      <c r="N46" s="9"/>
      <c r="O46" s="9"/>
      <c r="P46" s="9"/>
      <c r="Q46" s="9"/>
      <c r="R46" s="9"/>
      <c r="S46" s="9"/>
      <c r="T46" s="9"/>
      <c r="U46" s="9"/>
      <c r="V46" s="9"/>
      <c r="W46" s="9"/>
      <c r="X46" s="9"/>
      <c r="Y46" s="9"/>
      <c r="Z46" s="277">
        <v>900000</v>
      </c>
      <c r="AA46" s="265">
        <v>625</v>
      </c>
      <c r="AB46" s="265">
        <v>625</v>
      </c>
      <c r="AC46" s="265">
        <v>625</v>
      </c>
      <c r="AD46" s="265">
        <v>625</v>
      </c>
    </row>
    <row r="47" spans="1:30" s="71" customFormat="1" ht="39.9" customHeight="1" x14ac:dyDescent="0.3">
      <c r="A47" s="327"/>
      <c r="B47" s="330"/>
      <c r="C47" s="347"/>
      <c r="D47" s="272"/>
      <c r="E47" s="311"/>
      <c r="F47" s="312"/>
      <c r="G47" s="311"/>
      <c r="H47" s="265"/>
      <c r="I47" s="241"/>
      <c r="J47" s="241"/>
      <c r="K47" s="70" t="s">
        <v>389</v>
      </c>
      <c r="L47" s="313"/>
      <c r="M47" s="242"/>
      <c r="N47" s="9"/>
      <c r="O47" s="9"/>
      <c r="P47" s="9"/>
      <c r="Q47" s="9"/>
      <c r="R47" s="9"/>
      <c r="S47" s="9"/>
      <c r="T47" s="9"/>
      <c r="U47" s="9"/>
      <c r="V47" s="9"/>
      <c r="W47" s="9"/>
      <c r="X47" s="9"/>
      <c r="Y47" s="9"/>
      <c r="Z47" s="277"/>
      <c r="AA47" s="265"/>
      <c r="AB47" s="265"/>
      <c r="AC47" s="265"/>
      <c r="AD47" s="265"/>
    </row>
    <row r="48" spans="1:30" s="71" customFormat="1" ht="39.9" customHeight="1" x14ac:dyDescent="0.3">
      <c r="A48" s="327"/>
      <c r="B48" s="330"/>
      <c r="C48" s="347"/>
      <c r="D48" s="272"/>
      <c r="E48" s="311"/>
      <c r="F48" s="312"/>
      <c r="G48" s="311"/>
      <c r="H48" s="265"/>
      <c r="I48" s="241"/>
      <c r="J48" s="241"/>
      <c r="K48" s="70" t="s">
        <v>390</v>
      </c>
      <c r="L48" s="313"/>
      <c r="M48" s="242"/>
      <c r="N48" s="9"/>
      <c r="O48" s="9"/>
      <c r="P48" s="9"/>
      <c r="Q48" s="9"/>
      <c r="R48" s="9"/>
      <c r="S48" s="9"/>
      <c r="T48" s="9"/>
      <c r="U48" s="9"/>
      <c r="V48" s="9"/>
      <c r="W48" s="9"/>
      <c r="X48" s="9"/>
      <c r="Y48" s="9"/>
      <c r="Z48" s="277"/>
      <c r="AA48" s="265"/>
      <c r="AB48" s="265"/>
      <c r="AC48" s="265"/>
      <c r="AD48" s="265"/>
    </row>
    <row r="49" spans="1:30" s="71" customFormat="1" ht="39.9" customHeight="1" x14ac:dyDescent="0.3">
      <c r="A49" s="327"/>
      <c r="B49" s="330"/>
      <c r="C49" s="347"/>
      <c r="D49" s="272"/>
      <c r="E49" s="311"/>
      <c r="F49" s="312"/>
      <c r="G49" s="311"/>
      <c r="H49" s="265"/>
      <c r="I49" s="241"/>
      <c r="J49" s="241"/>
      <c r="K49" s="70" t="s">
        <v>391</v>
      </c>
      <c r="L49" s="313"/>
      <c r="M49" s="242"/>
      <c r="N49" s="9"/>
      <c r="O49" s="9"/>
      <c r="P49" s="9"/>
      <c r="Q49" s="9"/>
      <c r="R49" s="9"/>
      <c r="S49" s="9"/>
      <c r="T49" s="9"/>
      <c r="U49" s="9"/>
      <c r="V49" s="9"/>
      <c r="W49" s="9"/>
      <c r="X49" s="9"/>
      <c r="Y49" s="9"/>
      <c r="Z49" s="277"/>
      <c r="AA49" s="265"/>
      <c r="AB49" s="265"/>
      <c r="AC49" s="265"/>
      <c r="AD49" s="265"/>
    </row>
    <row r="50" spans="1:30" s="71" customFormat="1" ht="30" customHeight="1" x14ac:dyDescent="0.3">
      <c r="A50" s="327"/>
      <c r="B50" s="330"/>
      <c r="C50" s="347"/>
      <c r="D50" s="272" t="s">
        <v>392</v>
      </c>
      <c r="E50" s="311" t="s">
        <v>44</v>
      </c>
      <c r="F50" s="312" t="s">
        <v>393</v>
      </c>
      <c r="G50" s="311" t="s">
        <v>394</v>
      </c>
      <c r="H50" s="265">
        <v>2</v>
      </c>
      <c r="I50" s="241" t="s">
        <v>395</v>
      </c>
      <c r="J50" s="241" t="s">
        <v>396</v>
      </c>
      <c r="K50" s="70" t="s">
        <v>387</v>
      </c>
      <c r="L50" s="313" t="s">
        <v>339</v>
      </c>
      <c r="M50" s="242" t="s">
        <v>397</v>
      </c>
      <c r="N50" s="10"/>
      <c r="O50" s="10"/>
      <c r="P50" s="10"/>
      <c r="Q50" s="9"/>
      <c r="R50" s="10"/>
      <c r="S50" s="10"/>
      <c r="T50" s="10"/>
      <c r="U50" s="10"/>
      <c r="V50" s="10"/>
      <c r="W50" s="9"/>
      <c r="X50" s="10"/>
      <c r="Y50" s="10"/>
      <c r="Z50" s="243">
        <v>0</v>
      </c>
      <c r="AA50" s="316"/>
      <c r="AB50" s="265">
        <v>1</v>
      </c>
      <c r="AC50" s="316"/>
      <c r="AD50" s="265">
        <v>1</v>
      </c>
    </row>
    <row r="51" spans="1:30" s="71" customFormat="1" ht="30" customHeight="1" x14ac:dyDescent="0.3">
      <c r="A51" s="327"/>
      <c r="B51" s="330"/>
      <c r="C51" s="347"/>
      <c r="D51" s="272"/>
      <c r="E51" s="311"/>
      <c r="F51" s="312"/>
      <c r="G51" s="311"/>
      <c r="H51" s="265"/>
      <c r="I51" s="241"/>
      <c r="J51" s="241"/>
      <c r="K51" s="70" t="s">
        <v>389</v>
      </c>
      <c r="L51" s="313"/>
      <c r="M51" s="242"/>
      <c r="N51" s="10"/>
      <c r="O51" s="10"/>
      <c r="P51" s="10"/>
      <c r="Q51" s="10"/>
      <c r="R51" s="9"/>
      <c r="S51" s="10"/>
      <c r="T51" s="10"/>
      <c r="U51" s="10"/>
      <c r="V51" s="10"/>
      <c r="W51" s="10"/>
      <c r="X51" s="9"/>
      <c r="Y51" s="10"/>
      <c r="Z51" s="243"/>
      <c r="AA51" s="316"/>
      <c r="AB51" s="265"/>
      <c r="AC51" s="316"/>
      <c r="AD51" s="265"/>
    </row>
    <row r="52" spans="1:30" s="71" customFormat="1" ht="30" customHeight="1" x14ac:dyDescent="0.3">
      <c r="A52" s="327"/>
      <c r="B52" s="330"/>
      <c r="C52" s="347"/>
      <c r="D52" s="272"/>
      <c r="E52" s="311"/>
      <c r="F52" s="312"/>
      <c r="G52" s="311"/>
      <c r="H52" s="265"/>
      <c r="I52" s="241"/>
      <c r="J52" s="241"/>
      <c r="K52" s="70" t="s">
        <v>390</v>
      </c>
      <c r="L52" s="313"/>
      <c r="M52" s="242"/>
      <c r="N52" s="10"/>
      <c r="O52" s="10"/>
      <c r="P52" s="10"/>
      <c r="Q52" s="10"/>
      <c r="R52" s="9"/>
      <c r="S52" s="10"/>
      <c r="T52" s="10"/>
      <c r="U52" s="10"/>
      <c r="V52" s="10"/>
      <c r="W52" s="10"/>
      <c r="X52" s="9"/>
      <c r="Y52" s="10"/>
      <c r="Z52" s="243"/>
      <c r="AA52" s="316"/>
      <c r="AB52" s="265"/>
      <c r="AC52" s="316"/>
      <c r="AD52" s="265"/>
    </row>
    <row r="53" spans="1:30" s="71" customFormat="1" ht="30" customHeight="1" x14ac:dyDescent="0.3">
      <c r="A53" s="327"/>
      <c r="B53" s="330"/>
      <c r="C53" s="347"/>
      <c r="D53" s="272"/>
      <c r="E53" s="311"/>
      <c r="F53" s="312"/>
      <c r="G53" s="311"/>
      <c r="H53" s="265"/>
      <c r="I53" s="241"/>
      <c r="J53" s="241"/>
      <c r="K53" s="70" t="s">
        <v>391</v>
      </c>
      <c r="L53" s="313"/>
      <c r="M53" s="242"/>
      <c r="N53" s="10"/>
      <c r="O53" s="10"/>
      <c r="P53" s="10"/>
      <c r="Q53" s="10"/>
      <c r="R53" s="9"/>
      <c r="S53" s="10"/>
      <c r="T53" s="10"/>
      <c r="U53" s="10"/>
      <c r="V53" s="10"/>
      <c r="W53" s="10"/>
      <c r="X53" s="9"/>
      <c r="Y53" s="10"/>
      <c r="Z53" s="243"/>
      <c r="AA53" s="316"/>
      <c r="AB53" s="265"/>
      <c r="AC53" s="316"/>
      <c r="AD53" s="265"/>
    </row>
    <row r="54" spans="1:30" s="71" customFormat="1" ht="30" customHeight="1" x14ac:dyDescent="0.3">
      <c r="A54" s="327"/>
      <c r="B54" s="330"/>
      <c r="C54" s="347"/>
      <c r="D54" s="272"/>
      <c r="E54" s="311"/>
      <c r="F54" s="312"/>
      <c r="G54" s="311"/>
      <c r="H54" s="265"/>
      <c r="I54" s="241"/>
      <c r="J54" s="241"/>
      <c r="K54" s="70" t="s">
        <v>398</v>
      </c>
      <c r="L54" s="313"/>
      <c r="M54" s="242"/>
      <c r="N54" s="10"/>
      <c r="O54" s="10"/>
      <c r="P54" s="10"/>
      <c r="Q54" s="10"/>
      <c r="R54" s="9"/>
      <c r="S54" s="10"/>
      <c r="T54" s="10"/>
      <c r="U54" s="10"/>
      <c r="V54" s="10"/>
      <c r="W54" s="10"/>
      <c r="X54" s="9"/>
      <c r="Y54" s="10"/>
      <c r="Z54" s="243"/>
      <c r="AA54" s="316"/>
      <c r="AB54" s="265"/>
      <c r="AC54" s="316"/>
      <c r="AD54" s="265"/>
    </row>
    <row r="55" spans="1:30" s="71" customFormat="1" ht="30" customHeight="1" x14ac:dyDescent="0.3">
      <c r="A55" s="327"/>
      <c r="B55" s="330"/>
      <c r="C55" s="347"/>
      <c r="D55" s="272" t="s">
        <v>399</v>
      </c>
      <c r="E55" s="311" t="s">
        <v>44</v>
      </c>
      <c r="F55" s="312" t="s">
        <v>400</v>
      </c>
      <c r="G55" s="311" t="s">
        <v>401</v>
      </c>
      <c r="H55" s="265">
        <v>2</v>
      </c>
      <c r="I55" s="241" t="s">
        <v>402</v>
      </c>
      <c r="J55" s="241" t="s">
        <v>403</v>
      </c>
      <c r="K55" s="70" t="s">
        <v>387</v>
      </c>
      <c r="L55" s="313" t="s">
        <v>339</v>
      </c>
      <c r="M55" s="242" t="s">
        <v>397</v>
      </c>
      <c r="N55" s="10"/>
      <c r="O55" s="10"/>
      <c r="P55" s="10"/>
      <c r="Q55" s="9"/>
      <c r="R55" s="10"/>
      <c r="S55" s="10"/>
      <c r="T55" s="10"/>
      <c r="U55" s="10"/>
      <c r="V55" s="10"/>
      <c r="W55" s="9"/>
      <c r="X55" s="10"/>
      <c r="Y55" s="10"/>
      <c r="Z55" s="243">
        <v>0</v>
      </c>
      <c r="AA55" s="316"/>
      <c r="AB55" s="265">
        <v>1</v>
      </c>
      <c r="AC55" s="316"/>
      <c r="AD55" s="265">
        <v>1</v>
      </c>
    </row>
    <row r="56" spans="1:30" s="71" customFormat="1" ht="50.1" customHeight="1" x14ac:dyDescent="0.3">
      <c r="A56" s="327"/>
      <c r="B56" s="330"/>
      <c r="C56" s="347"/>
      <c r="D56" s="272"/>
      <c r="E56" s="311"/>
      <c r="F56" s="312"/>
      <c r="G56" s="311"/>
      <c r="H56" s="265"/>
      <c r="I56" s="241"/>
      <c r="J56" s="241"/>
      <c r="K56" s="70" t="s">
        <v>389</v>
      </c>
      <c r="L56" s="313"/>
      <c r="M56" s="242"/>
      <c r="N56" s="10"/>
      <c r="O56" s="10"/>
      <c r="P56" s="10"/>
      <c r="Q56" s="10"/>
      <c r="R56" s="9"/>
      <c r="S56" s="10"/>
      <c r="T56" s="10"/>
      <c r="U56" s="10"/>
      <c r="V56" s="10"/>
      <c r="W56" s="10"/>
      <c r="X56" s="9"/>
      <c r="Y56" s="10"/>
      <c r="Z56" s="243"/>
      <c r="AA56" s="316"/>
      <c r="AB56" s="265"/>
      <c r="AC56" s="316"/>
      <c r="AD56" s="265"/>
    </row>
    <row r="57" spans="1:30" s="71" customFormat="1" ht="50.1" customHeight="1" x14ac:dyDescent="0.3">
      <c r="A57" s="327"/>
      <c r="B57" s="330"/>
      <c r="C57" s="347"/>
      <c r="D57" s="272"/>
      <c r="E57" s="311"/>
      <c r="F57" s="312"/>
      <c r="G57" s="311"/>
      <c r="H57" s="265"/>
      <c r="I57" s="241"/>
      <c r="J57" s="241"/>
      <c r="K57" s="70" t="s">
        <v>390</v>
      </c>
      <c r="L57" s="313"/>
      <c r="M57" s="242"/>
      <c r="N57" s="10"/>
      <c r="O57" s="10"/>
      <c r="P57" s="10"/>
      <c r="Q57" s="10"/>
      <c r="R57" s="9"/>
      <c r="S57" s="10"/>
      <c r="T57" s="10"/>
      <c r="U57" s="10"/>
      <c r="V57" s="10"/>
      <c r="W57" s="10"/>
      <c r="X57" s="9"/>
      <c r="Y57" s="10"/>
      <c r="Z57" s="243"/>
      <c r="AA57" s="316"/>
      <c r="AB57" s="265"/>
      <c r="AC57" s="316"/>
      <c r="AD57" s="265"/>
    </row>
    <row r="58" spans="1:30" s="71" customFormat="1" ht="50.1" customHeight="1" x14ac:dyDescent="0.3">
      <c r="A58" s="327"/>
      <c r="B58" s="330"/>
      <c r="C58" s="347"/>
      <c r="D58" s="272"/>
      <c r="E58" s="311"/>
      <c r="F58" s="312"/>
      <c r="G58" s="311"/>
      <c r="H58" s="265"/>
      <c r="I58" s="241"/>
      <c r="J58" s="241"/>
      <c r="K58" s="70" t="s">
        <v>391</v>
      </c>
      <c r="L58" s="313"/>
      <c r="M58" s="242"/>
      <c r="N58" s="10"/>
      <c r="O58" s="10"/>
      <c r="P58" s="10"/>
      <c r="Q58" s="10"/>
      <c r="R58" s="9"/>
      <c r="S58" s="10"/>
      <c r="T58" s="10"/>
      <c r="U58" s="10"/>
      <c r="V58" s="10"/>
      <c r="W58" s="10"/>
      <c r="X58" s="9"/>
      <c r="Y58" s="10"/>
      <c r="Z58" s="243"/>
      <c r="AA58" s="316"/>
      <c r="AB58" s="265"/>
      <c r="AC58" s="316"/>
      <c r="AD58" s="265"/>
    </row>
    <row r="59" spans="1:30" s="71" customFormat="1" ht="50.1" customHeight="1" x14ac:dyDescent="0.3">
      <c r="A59" s="327"/>
      <c r="B59" s="330"/>
      <c r="C59" s="347"/>
      <c r="D59" s="272"/>
      <c r="E59" s="311"/>
      <c r="F59" s="312"/>
      <c r="G59" s="311"/>
      <c r="H59" s="265"/>
      <c r="I59" s="241"/>
      <c r="J59" s="241"/>
      <c r="K59" s="70" t="s">
        <v>398</v>
      </c>
      <c r="L59" s="313"/>
      <c r="M59" s="242"/>
      <c r="N59" s="10"/>
      <c r="O59" s="10"/>
      <c r="P59" s="10"/>
      <c r="Q59" s="10"/>
      <c r="R59" s="9"/>
      <c r="S59" s="10"/>
      <c r="T59" s="10"/>
      <c r="U59" s="10"/>
      <c r="V59" s="10"/>
      <c r="W59" s="10"/>
      <c r="X59" s="9"/>
      <c r="Y59" s="10"/>
      <c r="Z59" s="243"/>
      <c r="AA59" s="316"/>
      <c r="AB59" s="265"/>
      <c r="AC59" s="316"/>
      <c r="AD59" s="265"/>
    </row>
    <row r="60" spans="1:30" s="71" customFormat="1" ht="50.1" customHeight="1" x14ac:dyDescent="0.3">
      <c r="A60" s="327"/>
      <c r="B60" s="330"/>
      <c r="C60" s="347"/>
      <c r="D60" s="311" t="s">
        <v>404</v>
      </c>
      <c r="E60" s="311" t="s">
        <v>44</v>
      </c>
      <c r="F60" s="314" t="s">
        <v>405</v>
      </c>
      <c r="G60" s="315" t="s">
        <v>406</v>
      </c>
      <c r="H60" s="265">
        <v>1</v>
      </c>
      <c r="I60" s="241" t="s">
        <v>402</v>
      </c>
      <c r="J60" s="241" t="s">
        <v>407</v>
      </c>
      <c r="K60" s="70" t="s">
        <v>387</v>
      </c>
      <c r="L60" s="313" t="s">
        <v>339</v>
      </c>
      <c r="M60" s="242" t="s">
        <v>408</v>
      </c>
      <c r="N60" s="10"/>
      <c r="O60" s="10"/>
      <c r="P60" s="10"/>
      <c r="Q60" s="10"/>
      <c r="R60" s="10"/>
      <c r="S60" s="10"/>
      <c r="T60" s="9"/>
      <c r="U60" s="10"/>
      <c r="V60" s="10"/>
      <c r="W60" s="10"/>
      <c r="X60" s="10"/>
      <c r="Y60" s="10"/>
      <c r="Z60" s="243">
        <v>0</v>
      </c>
      <c r="AA60" s="316"/>
      <c r="AB60" s="265">
        <v>1</v>
      </c>
      <c r="AC60" s="316"/>
      <c r="AD60" s="316"/>
    </row>
    <row r="61" spans="1:30" s="71" customFormat="1" ht="50.1" customHeight="1" x14ac:dyDescent="0.3">
      <c r="A61" s="327"/>
      <c r="B61" s="330"/>
      <c r="C61" s="347"/>
      <c r="D61" s="311"/>
      <c r="E61" s="311"/>
      <c r="F61" s="314"/>
      <c r="G61" s="315"/>
      <c r="H61" s="265"/>
      <c r="I61" s="241"/>
      <c r="J61" s="241"/>
      <c r="K61" s="70" t="s">
        <v>389</v>
      </c>
      <c r="L61" s="313"/>
      <c r="M61" s="242"/>
      <c r="N61" s="10"/>
      <c r="O61" s="10"/>
      <c r="P61" s="10"/>
      <c r="Q61" s="10"/>
      <c r="R61" s="10"/>
      <c r="S61" s="10"/>
      <c r="T61" s="10"/>
      <c r="U61" s="9"/>
      <c r="V61" s="10"/>
      <c r="W61" s="10"/>
      <c r="X61" s="10"/>
      <c r="Y61" s="10"/>
      <c r="Z61" s="243"/>
      <c r="AA61" s="316"/>
      <c r="AB61" s="265"/>
      <c r="AC61" s="316"/>
      <c r="AD61" s="316"/>
    </row>
    <row r="62" spans="1:30" s="71" customFormat="1" ht="50.1" customHeight="1" x14ac:dyDescent="0.3">
      <c r="A62" s="327"/>
      <c r="B62" s="330"/>
      <c r="C62" s="347"/>
      <c r="D62" s="311"/>
      <c r="E62" s="311"/>
      <c r="F62" s="314"/>
      <c r="G62" s="315"/>
      <c r="H62" s="265"/>
      <c r="I62" s="241"/>
      <c r="J62" s="241"/>
      <c r="K62" s="70" t="s">
        <v>390</v>
      </c>
      <c r="L62" s="313"/>
      <c r="M62" s="242"/>
      <c r="N62" s="10"/>
      <c r="O62" s="10"/>
      <c r="P62" s="10"/>
      <c r="Q62" s="10"/>
      <c r="R62" s="10"/>
      <c r="S62" s="10"/>
      <c r="T62" s="10"/>
      <c r="U62" s="9"/>
      <c r="V62" s="10"/>
      <c r="W62" s="10"/>
      <c r="X62" s="10"/>
      <c r="Y62" s="10"/>
      <c r="Z62" s="243"/>
      <c r="AA62" s="316"/>
      <c r="AB62" s="265"/>
      <c r="AC62" s="316"/>
      <c r="AD62" s="316"/>
    </row>
    <row r="63" spans="1:30" s="71" customFormat="1" ht="50.1" customHeight="1" x14ac:dyDescent="0.3">
      <c r="A63" s="327"/>
      <c r="B63" s="330"/>
      <c r="C63" s="347"/>
      <c r="D63" s="311"/>
      <c r="E63" s="311"/>
      <c r="F63" s="314"/>
      <c r="G63" s="315"/>
      <c r="H63" s="265"/>
      <c r="I63" s="241"/>
      <c r="J63" s="241"/>
      <c r="K63" s="70" t="s">
        <v>391</v>
      </c>
      <c r="L63" s="313"/>
      <c r="M63" s="242"/>
      <c r="N63" s="10"/>
      <c r="O63" s="10"/>
      <c r="P63" s="10"/>
      <c r="Q63" s="10"/>
      <c r="R63" s="10"/>
      <c r="S63" s="10"/>
      <c r="T63" s="10"/>
      <c r="U63" s="9"/>
      <c r="V63" s="10"/>
      <c r="W63" s="10"/>
      <c r="X63" s="10"/>
      <c r="Y63" s="10"/>
      <c r="Z63" s="243"/>
      <c r="AA63" s="316"/>
      <c r="AB63" s="265"/>
      <c r="AC63" s="316"/>
      <c r="AD63" s="316"/>
    </row>
    <row r="64" spans="1:30" s="71" customFormat="1" ht="50.1" customHeight="1" x14ac:dyDescent="0.3">
      <c r="A64" s="327"/>
      <c r="B64" s="330"/>
      <c r="C64" s="347"/>
      <c r="D64" s="311"/>
      <c r="E64" s="311"/>
      <c r="F64" s="314"/>
      <c r="G64" s="315"/>
      <c r="H64" s="265"/>
      <c r="I64" s="241"/>
      <c r="J64" s="241"/>
      <c r="K64" s="70" t="s">
        <v>398</v>
      </c>
      <c r="L64" s="313"/>
      <c r="M64" s="242"/>
      <c r="N64" s="10"/>
      <c r="O64" s="10"/>
      <c r="P64" s="10"/>
      <c r="Q64" s="10"/>
      <c r="R64" s="10"/>
      <c r="S64" s="10"/>
      <c r="T64" s="10"/>
      <c r="U64" s="10"/>
      <c r="V64" s="9"/>
      <c r="W64" s="10"/>
      <c r="X64" s="10"/>
      <c r="Y64" s="10"/>
      <c r="Z64" s="243"/>
      <c r="AA64" s="316"/>
      <c r="AB64" s="265"/>
      <c r="AC64" s="316"/>
      <c r="AD64" s="316"/>
    </row>
    <row r="65" spans="1:30" s="71" customFormat="1" ht="50.1" customHeight="1" x14ac:dyDescent="0.3">
      <c r="A65" s="327"/>
      <c r="B65" s="330"/>
      <c r="C65" s="347"/>
      <c r="D65" s="311" t="s">
        <v>409</v>
      </c>
      <c r="E65" s="311" t="s">
        <v>44</v>
      </c>
      <c r="F65" s="314" t="s">
        <v>410</v>
      </c>
      <c r="G65" s="315" t="s">
        <v>411</v>
      </c>
      <c r="H65" s="265">
        <v>4</v>
      </c>
      <c r="I65" s="241" t="s">
        <v>412</v>
      </c>
      <c r="J65" s="241" t="s">
        <v>413</v>
      </c>
      <c r="K65" s="70" t="s">
        <v>414</v>
      </c>
      <c r="L65" s="313" t="s">
        <v>339</v>
      </c>
      <c r="M65" s="242" t="s">
        <v>415</v>
      </c>
      <c r="N65" s="9"/>
      <c r="O65" s="9"/>
      <c r="P65" s="9"/>
      <c r="Q65" s="10"/>
      <c r="R65" s="10"/>
      <c r="S65" s="10"/>
      <c r="T65" s="10"/>
      <c r="U65" s="10"/>
      <c r="V65" s="10"/>
      <c r="W65" s="10"/>
      <c r="X65" s="10"/>
      <c r="Y65" s="10"/>
      <c r="Z65" s="243">
        <v>0</v>
      </c>
      <c r="AA65" s="265">
        <v>1</v>
      </c>
      <c r="AB65" s="265">
        <v>1</v>
      </c>
      <c r="AC65" s="265">
        <v>1</v>
      </c>
      <c r="AD65" s="265">
        <v>1</v>
      </c>
    </row>
    <row r="66" spans="1:30" s="71" customFormat="1" ht="50.1" customHeight="1" x14ac:dyDescent="0.3">
      <c r="A66" s="327"/>
      <c r="B66" s="330"/>
      <c r="C66" s="347"/>
      <c r="D66" s="311"/>
      <c r="E66" s="311"/>
      <c r="F66" s="314"/>
      <c r="G66" s="315"/>
      <c r="H66" s="265"/>
      <c r="I66" s="241"/>
      <c r="J66" s="241"/>
      <c r="K66" s="74" t="s">
        <v>416</v>
      </c>
      <c r="L66" s="313"/>
      <c r="M66" s="242"/>
      <c r="N66" s="9"/>
      <c r="O66" s="9"/>
      <c r="P66" s="9"/>
      <c r="Q66" s="9"/>
      <c r="R66" s="10"/>
      <c r="S66" s="10"/>
      <c r="T66" s="10"/>
      <c r="U66" s="10"/>
      <c r="V66" s="10"/>
      <c r="W66" s="10"/>
      <c r="X66" s="10"/>
      <c r="Y66" s="10"/>
      <c r="Z66" s="243"/>
      <c r="AA66" s="265"/>
      <c r="AB66" s="265"/>
      <c r="AC66" s="265"/>
      <c r="AD66" s="265"/>
    </row>
    <row r="67" spans="1:30" s="71" customFormat="1" ht="50.1" customHeight="1" x14ac:dyDescent="0.3">
      <c r="A67" s="327"/>
      <c r="B67" s="330"/>
      <c r="C67" s="347"/>
      <c r="D67" s="311"/>
      <c r="E67" s="311"/>
      <c r="F67" s="314"/>
      <c r="G67" s="315"/>
      <c r="H67" s="265"/>
      <c r="I67" s="241"/>
      <c r="J67" s="241"/>
      <c r="K67" s="74" t="s">
        <v>417</v>
      </c>
      <c r="L67" s="313"/>
      <c r="M67" s="242"/>
      <c r="N67" s="9"/>
      <c r="O67" s="9"/>
      <c r="P67" s="9"/>
      <c r="Q67" s="9"/>
      <c r="R67" s="10"/>
      <c r="S67" s="10"/>
      <c r="T67" s="10"/>
      <c r="U67" s="10"/>
      <c r="V67" s="10"/>
      <c r="W67" s="10"/>
      <c r="X67" s="10"/>
      <c r="Y67" s="10"/>
      <c r="Z67" s="243"/>
      <c r="AA67" s="265"/>
      <c r="AB67" s="265"/>
      <c r="AC67" s="265"/>
      <c r="AD67" s="265"/>
    </row>
    <row r="68" spans="1:30" s="71" customFormat="1" ht="50.1" customHeight="1" x14ac:dyDescent="0.3">
      <c r="A68" s="327"/>
      <c r="B68" s="330"/>
      <c r="C68" s="347"/>
      <c r="D68" s="311"/>
      <c r="E68" s="311"/>
      <c r="F68" s="314"/>
      <c r="G68" s="315"/>
      <c r="H68" s="265"/>
      <c r="I68" s="241"/>
      <c r="J68" s="241"/>
      <c r="K68" s="70" t="s">
        <v>418</v>
      </c>
      <c r="L68" s="313"/>
      <c r="M68" s="242"/>
      <c r="N68" s="9"/>
      <c r="O68" s="9"/>
      <c r="P68" s="9"/>
      <c r="Q68" s="9"/>
      <c r="R68" s="9"/>
      <c r="S68" s="9"/>
      <c r="T68" s="9"/>
      <c r="U68" s="9"/>
      <c r="V68" s="9"/>
      <c r="W68" s="9"/>
      <c r="X68" s="9"/>
      <c r="Y68" s="9"/>
      <c r="Z68" s="243"/>
      <c r="AA68" s="265"/>
      <c r="AB68" s="265"/>
      <c r="AC68" s="265"/>
      <c r="AD68" s="265"/>
    </row>
    <row r="69" spans="1:30" s="71" customFormat="1" ht="50.1" customHeight="1" x14ac:dyDescent="0.3">
      <c r="A69" s="327"/>
      <c r="B69" s="331"/>
      <c r="C69" s="347"/>
      <c r="D69" s="311"/>
      <c r="E69" s="311"/>
      <c r="F69" s="314"/>
      <c r="G69" s="315"/>
      <c r="H69" s="265"/>
      <c r="I69" s="241"/>
      <c r="J69" s="241"/>
      <c r="K69" s="74" t="s">
        <v>419</v>
      </c>
      <c r="L69" s="313"/>
      <c r="M69" s="242"/>
      <c r="N69" s="10"/>
      <c r="O69" s="10"/>
      <c r="P69" s="10"/>
      <c r="Q69" s="10"/>
      <c r="R69" s="10"/>
      <c r="S69" s="10"/>
      <c r="T69" s="10"/>
      <c r="U69" s="9"/>
      <c r="V69" s="10"/>
      <c r="W69" s="10"/>
      <c r="X69" s="10"/>
      <c r="Y69" s="10"/>
      <c r="Z69" s="243"/>
      <c r="AA69" s="265"/>
      <c r="AB69" s="265"/>
      <c r="AC69" s="265"/>
      <c r="AD69" s="265"/>
    </row>
    <row r="70" spans="1:30" s="71" customFormat="1" ht="50.1" customHeight="1" x14ac:dyDescent="0.3">
      <c r="A70" s="327"/>
      <c r="B70" s="308" t="s">
        <v>420</v>
      </c>
      <c r="C70" s="347"/>
      <c r="D70" s="272" t="s">
        <v>421</v>
      </c>
      <c r="E70" s="311" t="s">
        <v>44</v>
      </c>
      <c r="F70" s="312" t="s">
        <v>422</v>
      </c>
      <c r="G70" s="311" t="s">
        <v>423</v>
      </c>
      <c r="H70" s="265">
        <v>6</v>
      </c>
      <c r="I70" s="241" t="s">
        <v>424</v>
      </c>
      <c r="J70" s="241" t="s">
        <v>425</v>
      </c>
      <c r="K70" s="70" t="s">
        <v>426</v>
      </c>
      <c r="L70" s="313" t="s">
        <v>339</v>
      </c>
      <c r="M70" s="242" t="s">
        <v>427</v>
      </c>
      <c r="N70" s="9"/>
      <c r="O70" s="9"/>
      <c r="P70" s="9"/>
      <c r="Q70" s="9"/>
      <c r="R70" s="9"/>
      <c r="S70" s="9"/>
      <c r="T70" s="9"/>
      <c r="U70" s="9"/>
      <c r="V70" s="9"/>
      <c r="W70" s="9"/>
      <c r="X70" s="9"/>
      <c r="Y70" s="10"/>
      <c r="Z70" s="243">
        <v>0</v>
      </c>
      <c r="AA70" s="265">
        <v>1</v>
      </c>
      <c r="AB70" s="265">
        <v>2</v>
      </c>
      <c r="AC70" s="265">
        <v>2</v>
      </c>
      <c r="AD70" s="265">
        <v>1</v>
      </c>
    </row>
    <row r="71" spans="1:30" s="71" customFormat="1" ht="50.1" customHeight="1" x14ac:dyDescent="0.3">
      <c r="A71" s="327"/>
      <c r="B71" s="309"/>
      <c r="C71" s="347"/>
      <c r="D71" s="272"/>
      <c r="E71" s="311"/>
      <c r="F71" s="312"/>
      <c r="G71" s="311"/>
      <c r="H71" s="265"/>
      <c r="I71" s="241"/>
      <c r="J71" s="241"/>
      <c r="K71" s="70" t="s">
        <v>428</v>
      </c>
      <c r="L71" s="313"/>
      <c r="M71" s="242"/>
      <c r="N71" s="9"/>
      <c r="O71" s="9"/>
      <c r="P71" s="9"/>
      <c r="Q71" s="9"/>
      <c r="R71" s="9"/>
      <c r="S71" s="9"/>
      <c r="T71" s="9"/>
      <c r="U71" s="9"/>
      <c r="V71" s="9"/>
      <c r="W71" s="9"/>
      <c r="X71" s="9"/>
      <c r="Y71" s="10"/>
      <c r="Z71" s="243"/>
      <c r="AA71" s="265"/>
      <c r="AB71" s="265"/>
      <c r="AC71" s="265"/>
      <c r="AD71" s="265"/>
    </row>
    <row r="72" spans="1:30" s="71" customFormat="1" ht="50.1" customHeight="1" x14ac:dyDescent="0.3">
      <c r="A72" s="327"/>
      <c r="B72" s="309"/>
      <c r="C72" s="347"/>
      <c r="D72" s="272"/>
      <c r="E72" s="311"/>
      <c r="F72" s="312"/>
      <c r="G72" s="311"/>
      <c r="H72" s="265"/>
      <c r="I72" s="241"/>
      <c r="J72" s="241"/>
      <c r="K72" s="70" t="s">
        <v>429</v>
      </c>
      <c r="L72" s="313"/>
      <c r="M72" s="242"/>
      <c r="N72" s="9"/>
      <c r="O72" s="9"/>
      <c r="P72" s="9"/>
      <c r="Q72" s="9"/>
      <c r="R72" s="9"/>
      <c r="S72" s="9"/>
      <c r="T72" s="9"/>
      <c r="U72" s="9"/>
      <c r="V72" s="9"/>
      <c r="W72" s="9"/>
      <c r="X72" s="9"/>
      <c r="Y72" s="10"/>
      <c r="Z72" s="243"/>
      <c r="AA72" s="265"/>
      <c r="AB72" s="265"/>
      <c r="AC72" s="265"/>
      <c r="AD72" s="265"/>
    </row>
    <row r="73" spans="1:30" s="71" customFormat="1" ht="50.1" customHeight="1" x14ac:dyDescent="0.3">
      <c r="A73" s="327"/>
      <c r="B73" s="309"/>
      <c r="C73" s="347"/>
      <c r="D73" s="272"/>
      <c r="E73" s="311"/>
      <c r="F73" s="312"/>
      <c r="G73" s="311"/>
      <c r="H73" s="265"/>
      <c r="I73" s="241"/>
      <c r="J73" s="241"/>
      <c r="K73" s="70" t="s">
        <v>430</v>
      </c>
      <c r="L73" s="313"/>
      <c r="M73" s="242"/>
      <c r="N73" s="9"/>
      <c r="O73" s="9"/>
      <c r="P73" s="9"/>
      <c r="Q73" s="9"/>
      <c r="R73" s="9"/>
      <c r="S73" s="9"/>
      <c r="T73" s="9"/>
      <c r="U73" s="9"/>
      <c r="V73" s="9"/>
      <c r="W73" s="9"/>
      <c r="X73" s="9"/>
      <c r="Y73" s="10"/>
      <c r="Z73" s="243"/>
      <c r="AA73" s="265"/>
      <c r="AB73" s="265"/>
      <c r="AC73" s="265"/>
      <c r="AD73" s="265"/>
    </row>
    <row r="74" spans="1:30" s="71" customFormat="1" ht="50.1" customHeight="1" x14ac:dyDescent="0.3">
      <c r="A74" s="328"/>
      <c r="B74" s="310"/>
      <c r="C74" s="348"/>
      <c r="D74" s="272"/>
      <c r="E74" s="311"/>
      <c r="F74" s="312"/>
      <c r="G74" s="311"/>
      <c r="H74" s="265"/>
      <c r="I74" s="241"/>
      <c r="J74" s="241"/>
      <c r="K74" s="70" t="s">
        <v>431</v>
      </c>
      <c r="L74" s="313"/>
      <c r="M74" s="242"/>
      <c r="N74" s="9"/>
      <c r="O74" s="9"/>
      <c r="P74" s="9"/>
      <c r="Q74" s="9"/>
      <c r="R74" s="9"/>
      <c r="S74" s="9"/>
      <c r="T74" s="9"/>
      <c r="U74" s="9"/>
      <c r="V74" s="9"/>
      <c r="W74" s="9"/>
      <c r="X74" s="9"/>
      <c r="Y74" s="10"/>
      <c r="Z74" s="243"/>
      <c r="AA74" s="265"/>
      <c r="AB74" s="265"/>
      <c r="AC74" s="265"/>
      <c r="AD74" s="265"/>
    </row>
    <row r="75" spans="1:30" s="71" customFormat="1" ht="30" customHeight="1" x14ac:dyDescent="0.3">
      <c r="A75" s="227" t="s">
        <v>432</v>
      </c>
      <c r="B75" s="290"/>
      <c r="C75" s="284" t="s">
        <v>433</v>
      </c>
      <c r="D75" s="199" t="s">
        <v>434</v>
      </c>
      <c r="E75" s="199" t="s">
        <v>44</v>
      </c>
      <c r="F75" s="307" t="s">
        <v>435</v>
      </c>
      <c r="G75" s="134" t="s">
        <v>436</v>
      </c>
      <c r="H75" s="135">
        <v>60</v>
      </c>
      <c r="I75" s="201" t="s">
        <v>437</v>
      </c>
      <c r="J75" s="201" t="s">
        <v>438</v>
      </c>
      <c r="K75" s="303" t="s">
        <v>439</v>
      </c>
      <c r="L75" s="272" t="s">
        <v>440</v>
      </c>
      <c r="M75" s="201" t="s">
        <v>441</v>
      </c>
      <c r="N75" s="300"/>
      <c r="O75" s="300"/>
      <c r="P75" s="300"/>
      <c r="Q75" s="287"/>
      <c r="R75" s="287"/>
      <c r="S75" s="287"/>
      <c r="T75" s="287"/>
      <c r="U75" s="287"/>
      <c r="V75" s="287"/>
      <c r="W75" s="287"/>
      <c r="X75" s="287"/>
      <c r="Y75" s="287"/>
      <c r="Z75" s="277">
        <v>7903600</v>
      </c>
      <c r="AA75" s="135">
        <v>0</v>
      </c>
      <c r="AB75" s="135">
        <v>18</v>
      </c>
      <c r="AC75" s="135">
        <v>22</v>
      </c>
      <c r="AD75" s="135">
        <v>20</v>
      </c>
    </row>
    <row r="76" spans="1:30" s="71" customFormat="1" ht="30" customHeight="1" x14ac:dyDescent="0.3">
      <c r="A76" s="228"/>
      <c r="B76" s="290"/>
      <c r="C76" s="285"/>
      <c r="D76" s="199"/>
      <c r="E76" s="199"/>
      <c r="F76" s="307"/>
      <c r="G76" s="75" t="s">
        <v>442</v>
      </c>
      <c r="H76" s="76">
        <v>10</v>
      </c>
      <c r="I76" s="201"/>
      <c r="J76" s="201"/>
      <c r="K76" s="303"/>
      <c r="L76" s="272"/>
      <c r="M76" s="201"/>
      <c r="N76" s="301"/>
      <c r="O76" s="301"/>
      <c r="P76" s="301"/>
      <c r="Q76" s="288"/>
      <c r="R76" s="288"/>
      <c r="S76" s="288"/>
      <c r="T76" s="288"/>
      <c r="U76" s="288"/>
      <c r="V76" s="288"/>
      <c r="W76" s="288"/>
      <c r="X76" s="288"/>
      <c r="Y76" s="288"/>
      <c r="Z76" s="277"/>
      <c r="AA76" s="76">
        <v>0</v>
      </c>
      <c r="AB76" s="76">
        <v>3</v>
      </c>
      <c r="AC76" s="76">
        <v>3</v>
      </c>
      <c r="AD76" s="76">
        <v>4</v>
      </c>
    </row>
    <row r="77" spans="1:30" s="71" customFormat="1" ht="30" customHeight="1" x14ac:dyDescent="0.3">
      <c r="A77" s="228"/>
      <c r="B77" s="290"/>
      <c r="C77" s="285"/>
      <c r="D77" s="199"/>
      <c r="E77" s="199"/>
      <c r="F77" s="307"/>
      <c r="G77" s="75" t="s">
        <v>443</v>
      </c>
      <c r="H77" s="76">
        <v>24</v>
      </c>
      <c r="I77" s="201"/>
      <c r="J77" s="201"/>
      <c r="K77" s="303"/>
      <c r="L77" s="272"/>
      <c r="M77" s="201"/>
      <c r="N77" s="301"/>
      <c r="O77" s="301"/>
      <c r="P77" s="301"/>
      <c r="Q77" s="288"/>
      <c r="R77" s="288"/>
      <c r="S77" s="288"/>
      <c r="T77" s="288"/>
      <c r="U77" s="288"/>
      <c r="V77" s="288"/>
      <c r="W77" s="288"/>
      <c r="X77" s="288"/>
      <c r="Y77" s="288"/>
      <c r="Z77" s="277"/>
      <c r="AA77" s="76">
        <v>0</v>
      </c>
      <c r="AB77" s="76">
        <v>8</v>
      </c>
      <c r="AC77" s="76">
        <v>8</v>
      </c>
      <c r="AD77" s="76">
        <v>8</v>
      </c>
    </row>
    <row r="78" spans="1:30" s="71" customFormat="1" ht="30" customHeight="1" x14ac:dyDescent="0.3">
      <c r="A78" s="228"/>
      <c r="B78" s="290"/>
      <c r="C78" s="285"/>
      <c r="D78" s="199"/>
      <c r="E78" s="199"/>
      <c r="F78" s="307"/>
      <c r="G78" s="75" t="s">
        <v>444</v>
      </c>
      <c r="H78" s="76">
        <v>0</v>
      </c>
      <c r="I78" s="201"/>
      <c r="J78" s="201"/>
      <c r="K78" s="303"/>
      <c r="L78" s="272"/>
      <c r="M78" s="201"/>
      <c r="N78" s="301"/>
      <c r="O78" s="301"/>
      <c r="P78" s="301"/>
      <c r="Q78" s="288"/>
      <c r="R78" s="288"/>
      <c r="S78" s="288"/>
      <c r="T78" s="288"/>
      <c r="U78" s="288"/>
      <c r="V78" s="288"/>
      <c r="W78" s="288"/>
      <c r="X78" s="288"/>
      <c r="Y78" s="288"/>
      <c r="Z78" s="277"/>
      <c r="AA78" s="76">
        <v>0</v>
      </c>
      <c r="AB78" s="76">
        <v>0</v>
      </c>
      <c r="AC78" s="76">
        <v>0</v>
      </c>
      <c r="AD78" s="76">
        <v>0</v>
      </c>
    </row>
    <row r="79" spans="1:30" s="71" customFormat="1" ht="30" customHeight="1" x14ac:dyDescent="0.3">
      <c r="A79" s="228"/>
      <c r="B79" s="290"/>
      <c r="C79" s="285"/>
      <c r="D79" s="199"/>
      <c r="E79" s="199"/>
      <c r="F79" s="307"/>
      <c r="G79" s="75" t="s">
        <v>445</v>
      </c>
      <c r="H79" s="76">
        <v>4</v>
      </c>
      <c r="I79" s="201"/>
      <c r="J79" s="201"/>
      <c r="K79" s="303"/>
      <c r="L79" s="272"/>
      <c r="M79" s="201"/>
      <c r="N79" s="302"/>
      <c r="O79" s="302"/>
      <c r="P79" s="302"/>
      <c r="Q79" s="289"/>
      <c r="R79" s="289"/>
      <c r="S79" s="289"/>
      <c r="T79" s="289"/>
      <c r="U79" s="289"/>
      <c r="V79" s="289"/>
      <c r="W79" s="289"/>
      <c r="X79" s="289"/>
      <c r="Y79" s="289"/>
      <c r="Z79" s="277"/>
      <c r="AA79" s="76">
        <v>0</v>
      </c>
      <c r="AB79" s="76">
        <v>1</v>
      </c>
      <c r="AC79" s="76">
        <v>2</v>
      </c>
      <c r="AD79" s="76">
        <v>1</v>
      </c>
    </row>
    <row r="80" spans="1:30" s="71" customFormat="1" ht="30" customHeight="1" x14ac:dyDescent="0.3">
      <c r="A80" s="228"/>
      <c r="B80" s="290"/>
      <c r="C80" s="285"/>
      <c r="D80" s="199"/>
      <c r="E80" s="199"/>
      <c r="F80" s="307"/>
      <c r="G80" s="75" t="s">
        <v>446</v>
      </c>
      <c r="H80" s="76">
        <v>2</v>
      </c>
      <c r="I80" s="201"/>
      <c r="J80" s="201"/>
      <c r="K80" s="303" t="s">
        <v>447</v>
      </c>
      <c r="L80" s="272"/>
      <c r="M80" s="201"/>
      <c r="N80" s="297"/>
      <c r="O80" s="300"/>
      <c r="P80" s="300"/>
      <c r="Q80" s="287"/>
      <c r="R80" s="287"/>
      <c r="S80" s="287"/>
      <c r="T80" s="287"/>
      <c r="U80" s="287"/>
      <c r="V80" s="287"/>
      <c r="W80" s="287"/>
      <c r="X80" s="287"/>
      <c r="Y80" s="287"/>
      <c r="Z80" s="277"/>
      <c r="AA80" s="76">
        <v>0</v>
      </c>
      <c r="AB80" s="76">
        <v>1</v>
      </c>
      <c r="AC80" s="76">
        <v>0</v>
      </c>
      <c r="AD80" s="76">
        <v>1</v>
      </c>
    </row>
    <row r="81" spans="1:30" s="71" customFormat="1" ht="30" customHeight="1" x14ac:dyDescent="0.3">
      <c r="A81" s="228"/>
      <c r="B81" s="290"/>
      <c r="C81" s="285"/>
      <c r="D81" s="199"/>
      <c r="E81" s="199"/>
      <c r="F81" s="307"/>
      <c r="G81" s="75" t="s">
        <v>448</v>
      </c>
      <c r="H81" s="76">
        <v>0</v>
      </c>
      <c r="I81" s="201"/>
      <c r="J81" s="201"/>
      <c r="K81" s="303"/>
      <c r="L81" s="272"/>
      <c r="M81" s="201"/>
      <c r="N81" s="298"/>
      <c r="O81" s="301"/>
      <c r="P81" s="301"/>
      <c r="Q81" s="288"/>
      <c r="R81" s="288"/>
      <c r="S81" s="288"/>
      <c r="T81" s="288"/>
      <c r="U81" s="288"/>
      <c r="V81" s="288"/>
      <c r="W81" s="288"/>
      <c r="X81" s="288"/>
      <c r="Y81" s="288"/>
      <c r="Z81" s="277"/>
      <c r="AA81" s="76">
        <v>0</v>
      </c>
      <c r="AB81" s="76">
        <v>0</v>
      </c>
      <c r="AC81" s="76">
        <v>0</v>
      </c>
      <c r="AD81" s="76">
        <v>0</v>
      </c>
    </row>
    <row r="82" spans="1:30" s="71" customFormat="1" ht="30" customHeight="1" x14ac:dyDescent="0.3">
      <c r="A82" s="228"/>
      <c r="B82" s="290"/>
      <c r="C82" s="285"/>
      <c r="D82" s="199"/>
      <c r="E82" s="199"/>
      <c r="F82" s="307"/>
      <c r="G82" s="75" t="s">
        <v>449</v>
      </c>
      <c r="H82" s="76">
        <v>6</v>
      </c>
      <c r="I82" s="201"/>
      <c r="J82" s="201"/>
      <c r="K82" s="303"/>
      <c r="L82" s="272"/>
      <c r="M82" s="201"/>
      <c r="N82" s="298"/>
      <c r="O82" s="301"/>
      <c r="P82" s="301"/>
      <c r="Q82" s="288"/>
      <c r="R82" s="288"/>
      <c r="S82" s="288"/>
      <c r="T82" s="288"/>
      <c r="U82" s="288"/>
      <c r="V82" s="288"/>
      <c r="W82" s="288"/>
      <c r="X82" s="288"/>
      <c r="Y82" s="288"/>
      <c r="Z82" s="277"/>
      <c r="AA82" s="76">
        <v>0</v>
      </c>
      <c r="AB82" s="76">
        <v>2</v>
      </c>
      <c r="AC82" s="76">
        <v>2</v>
      </c>
      <c r="AD82" s="76">
        <v>2</v>
      </c>
    </row>
    <row r="83" spans="1:30" s="71" customFormat="1" ht="30" customHeight="1" x14ac:dyDescent="0.3">
      <c r="A83" s="228"/>
      <c r="B83" s="290"/>
      <c r="C83" s="285"/>
      <c r="D83" s="199"/>
      <c r="E83" s="199"/>
      <c r="F83" s="307"/>
      <c r="G83" s="75" t="s">
        <v>450</v>
      </c>
      <c r="H83" s="76">
        <v>4</v>
      </c>
      <c r="I83" s="201"/>
      <c r="J83" s="201"/>
      <c r="K83" s="303"/>
      <c r="L83" s="272"/>
      <c r="M83" s="201"/>
      <c r="N83" s="299"/>
      <c r="O83" s="302"/>
      <c r="P83" s="302"/>
      <c r="Q83" s="289"/>
      <c r="R83" s="289"/>
      <c r="S83" s="289"/>
      <c r="T83" s="289"/>
      <c r="U83" s="289"/>
      <c r="V83" s="289"/>
      <c r="W83" s="289"/>
      <c r="X83" s="289"/>
      <c r="Y83" s="289"/>
      <c r="Z83" s="277"/>
      <c r="AA83" s="76">
        <v>0</v>
      </c>
      <c r="AB83" s="76">
        <v>1</v>
      </c>
      <c r="AC83" s="76">
        <v>2</v>
      </c>
      <c r="AD83" s="76">
        <v>1</v>
      </c>
    </row>
    <row r="84" spans="1:30" s="71" customFormat="1" ht="30" customHeight="1" x14ac:dyDescent="0.3">
      <c r="A84" s="228"/>
      <c r="B84" s="290"/>
      <c r="C84" s="285"/>
      <c r="D84" s="199"/>
      <c r="E84" s="199"/>
      <c r="F84" s="307"/>
      <c r="G84" s="75" t="s">
        <v>451</v>
      </c>
      <c r="H84" s="76">
        <v>4</v>
      </c>
      <c r="I84" s="201"/>
      <c r="J84" s="201"/>
      <c r="K84" s="304" t="s">
        <v>452</v>
      </c>
      <c r="L84" s="272"/>
      <c r="M84" s="201"/>
      <c r="N84" s="297"/>
      <c r="O84" s="300"/>
      <c r="P84" s="300"/>
      <c r="Q84" s="287"/>
      <c r="R84" s="287"/>
      <c r="S84" s="287"/>
      <c r="T84" s="287"/>
      <c r="U84" s="287"/>
      <c r="V84" s="287"/>
      <c r="W84" s="287"/>
      <c r="X84" s="287"/>
      <c r="Y84" s="287"/>
      <c r="Z84" s="277"/>
      <c r="AA84" s="76">
        <v>0</v>
      </c>
      <c r="AB84" s="76">
        <v>1</v>
      </c>
      <c r="AC84" s="76">
        <v>2</v>
      </c>
      <c r="AD84" s="76">
        <v>1</v>
      </c>
    </row>
    <row r="85" spans="1:30" s="71" customFormat="1" ht="30" customHeight="1" x14ac:dyDescent="0.3">
      <c r="A85" s="228"/>
      <c r="B85" s="290"/>
      <c r="C85" s="285"/>
      <c r="D85" s="199"/>
      <c r="E85" s="199"/>
      <c r="F85" s="307"/>
      <c r="G85" s="75" t="s">
        <v>453</v>
      </c>
      <c r="H85" s="76">
        <v>4</v>
      </c>
      <c r="I85" s="201"/>
      <c r="J85" s="201"/>
      <c r="K85" s="305"/>
      <c r="L85" s="272"/>
      <c r="M85" s="201"/>
      <c r="N85" s="298"/>
      <c r="O85" s="301"/>
      <c r="P85" s="301"/>
      <c r="Q85" s="288"/>
      <c r="R85" s="288"/>
      <c r="S85" s="288"/>
      <c r="T85" s="288"/>
      <c r="U85" s="288"/>
      <c r="V85" s="288"/>
      <c r="W85" s="288"/>
      <c r="X85" s="288"/>
      <c r="Y85" s="288"/>
      <c r="Z85" s="277"/>
      <c r="AA85" s="76">
        <v>0</v>
      </c>
      <c r="AB85" s="76">
        <v>1</v>
      </c>
      <c r="AC85" s="76">
        <v>1</v>
      </c>
      <c r="AD85" s="76">
        <v>2</v>
      </c>
    </row>
    <row r="86" spans="1:30" s="71" customFormat="1" ht="30" customHeight="1" x14ac:dyDescent="0.3">
      <c r="A86" s="228"/>
      <c r="B86" s="290"/>
      <c r="C86" s="285"/>
      <c r="D86" s="199"/>
      <c r="E86" s="199"/>
      <c r="F86" s="307"/>
      <c r="G86" s="75" t="s">
        <v>454</v>
      </c>
      <c r="H86" s="76">
        <v>1</v>
      </c>
      <c r="I86" s="201"/>
      <c r="J86" s="201"/>
      <c r="K86" s="305"/>
      <c r="L86" s="272"/>
      <c r="M86" s="201"/>
      <c r="N86" s="298"/>
      <c r="O86" s="301"/>
      <c r="P86" s="301"/>
      <c r="Q86" s="288"/>
      <c r="R86" s="288"/>
      <c r="S86" s="288"/>
      <c r="T86" s="288"/>
      <c r="U86" s="288"/>
      <c r="V86" s="288"/>
      <c r="W86" s="288"/>
      <c r="X86" s="288"/>
      <c r="Y86" s="288"/>
      <c r="Z86" s="277"/>
      <c r="AA86" s="76">
        <v>0</v>
      </c>
      <c r="AB86" s="76">
        <v>0</v>
      </c>
      <c r="AC86" s="76">
        <v>1</v>
      </c>
      <c r="AD86" s="76">
        <v>0</v>
      </c>
    </row>
    <row r="87" spans="1:30" s="71" customFormat="1" ht="30" customHeight="1" x14ac:dyDescent="0.3">
      <c r="A87" s="228"/>
      <c r="B87" s="290"/>
      <c r="C87" s="285"/>
      <c r="D87" s="199"/>
      <c r="E87" s="199"/>
      <c r="F87" s="307"/>
      <c r="G87" s="75" t="s">
        <v>455</v>
      </c>
      <c r="H87" s="76">
        <v>1</v>
      </c>
      <c r="I87" s="201"/>
      <c r="J87" s="201"/>
      <c r="K87" s="305"/>
      <c r="L87" s="272"/>
      <c r="M87" s="201"/>
      <c r="N87" s="298"/>
      <c r="O87" s="301"/>
      <c r="P87" s="301"/>
      <c r="Q87" s="288"/>
      <c r="R87" s="288"/>
      <c r="S87" s="288"/>
      <c r="T87" s="288"/>
      <c r="U87" s="288"/>
      <c r="V87" s="288"/>
      <c r="W87" s="288"/>
      <c r="X87" s="288"/>
      <c r="Y87" s="288"/>
      <c r="Z87" s="277"/>
      <c r="AA87" s="76">
        <v>0</v>
      </c>
      <c r="AB87" s="76">
        <v>0</v>
      </c>
      <c r="AC87" s="76">
        <v>1</v>
      </c>
      <c r="AD87" s="76">
        <v>0</v>
      </c>
    </row>
    <row r="88" spans="1:30" s="71" customFormat="1" ht="30" customHeight="1" x14ac:dyDescent="0.3">
      <c r="A88" s="228"/>
      <c r="B88" s="290"/>
      <c r="C88" s="285"/>
      <c r="D88" s="199"/>
      <c r="E88" s="199"/>
      <c r="F88" s="307"/>
      <c r="G88" s="134" t="s">
        <v>456</v>
      </c>
      <c r="H88" s="135">
        <v>14</v>
      </c>
      <c r="I88" s="201"/>
      <c r="J88" s="201"/>
      <c r="K88" s="306"/>
      <c r="L88" s="272"/>
      <c r="M88" s="201"/>
      <c r="N88" s="299"/>
      <c r="O88" s="302"/>
      <c r="P88" s="302"/>
      <c r="Q88" s="289"/>
      <c r="R88" s="289"/>
      <c r="S88" s="289"/>
      <c r="T88" s="289"/>
      <c r="U88" s="289"/>
      <c r="V88" s="289"/>
      <c r="W88" s="289"/>
      <c r="X88" s="289"/>
      <c r="Y88" s="289"/>
      <c r="Z88" s="277"/>
      <c r="AA88" s="135">
        <f t="shared" ref="AA88:AC88" si="0">+SUM(AA89:AA90)</f>
        <v>0</v>
      </c>
      <c r="AB88" s="135">
        <f t="shared" si="0"/>
        <v>4</v>
      </c>
      <c r="AC88" s="135">
        <f t="shared" si="0"/>
        <v>5</v>
      </c>
      <c r="AD88" s="135">
        <f>+SUM(AD89:AD90)</f>
        <v>5</v>
      </c>
    </row>
    <row r="89" spans="1:30" s="71" customFormat="1" ht="30" customHeight="1" x14ac:dyDescent="0.3">
      <c r="A89" s="228"/>
      <c r="B89" s="290"/>
      <c r="C89" s="285"/>
      <c r="D89" s="199"/>
      <c r="E89" s="199"/>
      <c r="F89" s="307"/>
      <c r="G89" s="77" t="s">
        <v>457</v>
      </c>
      <c r="H89" s="76">
        <v>2</v>
      </c>
      <c r="I89" s="201"/>
      <c r="J89" s="201"/>
      <c r="K89" s="294" t="s">
        <v>458</v>
      </c>
      <c r="L89" s="272"/>
      <c r="M89" s="201"/>
      <c r="N89" s="297"/>
      <c r="O89" s="300"/>
      <c r="P89" s="300"/>
      <c r="Q89" s="287"/>
      <c r="R89" s="287"/>
      <c r="S89" s="287"/>
      <c r="T89" s="287"/>
      <c r="U89" s="287"/>
      <c r="V89" s="287"/>
      <c r="W89" s="287"/>
      <c r="X89" s="287"/>
      <c r="Y89" s="287"/>
      <c r="Z89" s="277"/>
      <c r="AA89" s="76">
        <v>0</v>
      </c>
      <c r="AB89" s="76">
        <v>0</v>
      </c>
      <c r="AC89" s="76">
        <v>1</v>
      </c>
      <c r="AD89" s="76">
        <v>1</v>
      </c>
    </row>
    <row r="90" spans="1:30" s="71" customFormat="1" ht="30" customHeight="1" x14ac:dyDescent="0.3">
      <c r="A90" s="228"/>
      <c r="B90" s="290"/>
      <c r="C90" s="285"/>
      <c r="D90" s="199"/>
      <c r="E90" s="199"/>
      <c r="F90" s="307"/>
      <c r="G90" s="77" t="s">
        <v>459</v>
      </c>
      <c r="H90" s="76">
        <v>12</v>
      </c>
      <c r="I90" s="201"/>
      <c r="J90" s="201"/>
      <c r="K90" s="295"/>
      <c r="L90" s="272"/>
      <c r="M90" s="201"/>
      <c r="N90" s="298"/>
      <c r="O90" s="301"/>
      <c r="P90" s="301"/>
      <c r="Q90" s="288"/>
      <c r="R90" s="288"/>
      <c r="S90" s="288"/>
      <c r="T90" s="288"/>
      <c r="U90" s="288"/>
      <c r="V90" s="288"/>
      <c r="W90" s="288"/>
      <c r="X90" s="288"/>
      <c r="Y90" s="288"/>
      <c r="Z90" s="277"/>
      <c r="AA90" s="76">
        <v>0</v>
      </c>
      <c r="AB90" s="76">
        <v>4</v>
      </c>
      <c r="AC90" s="76">
        <v>4</v>
      </c>
      <c r="AD90" s="76">
        <v>4</v>
      </c>
    </row>
    <row r="91" spans="1:30" s="71" customFormat="1" ht="30" customHeight="1" x14ac:dyDescent="0.3">
      <c r="A91" s="228"/>
      <c r="B91" s="290"/>
      <c r="C91" s="285"/>
      <c r="D91" s="199"/>
      <c r="E91" s="199"/>
      <c r="F91" s="307"/>
      <c r="G91" s="134" t="s">
        <v>460</v>
      </c>
      <c r="H91" s="135">
        <v>52</v>
      </c>
      <c r="I91" s="201"/>
      <c r="J91" s="201"/>
      <c r="K91" s="295"/>
      <c r="L91" s="272"/>
      <c r="M91" s="201"/>
      <c r="N91" s="298"/>
      <c r="O91" s="301"/>
      <c r="P91" s="301"/>
      <c r="Q91" s="288"/>
      <c r="R91" s="288"/>
      <c r="S91" s="288"/>
      <c r="T91" s="288"/>
      <c r="U91" s="288"/>
      <c r="V91" s="288"/>
      <c r="W91" s="288"/>
      <c r="X91" s="288"/>
      <c r="Y91" s="288"/>
      <c r="Z91" s="277"/>
      <c r="AA91" s="135">
        <f t="shared" ref="AA91:AC91" si="1">+SUM(AA92:AA100)</f>
        <v>0</v>
      </c>
      <c r="AB91" s="135">
        <f t="shared" si="1"/>
        <v>14</v>
      </c>
      <c r="AC91" s="135">
        <f t="shared" si="1"/>
        <v>21</v>
      </c>
      <c r="AD91" s="135">
        <f>+SUM(AD92:AD100)</f>
        <v>17</v>
      </c>
    </row>
    <row r="92" spans="1:30" s="71" customFormat="1" ht="30" customHeight="1" x14ac:dyDescent="0.3">
      <c r="A92" s="228"/>
      <c r="B92" s="290"/>
      <c r="C92" s="285"/>
      <c r="D92" s="199"/>
      <c r="E92" s="199"/>
      <c r="F92" s="307"/>
      <c r="G92" s="77" t="s">
        <v>461</v>
      </c>
      <c r="H92" s="76">
        <v>4</v>
      </c>
      <c r="I92" s="201"/>
      <c r="J92" s="201"/>
      <c r="K92" s="295"/>
      <c r="L92" s="272"/>
      <c r="M92" s="201"/>
      <c r="N92" s="298"/>
      <c r="O92" s="301"/>
      <c r="P92" s="301"/>
      <c r="Q92" s="288"/>
      <c r="R92" s="288"/>
      <c r="S92" s="288"/>
      <c r="T92" s="288"/>
      <c r="U92" s="288"/>
      <c r="V92" s="288"/>
      <c r="W92" s="288"/>
      <c r="X92" s="288"/>
      <c r="Y92" s="288"/>
      <c r="Z92" s="277"/>
      <c r="AA92" s="76">
        <v>0</v>
      </c>
      <c r="AB92" s="76">
        <v>1</v>
      </c>
      <c r="AC92" s="76">
        <v>2</v>
      </c>
      <c r="AD92" s="76">
        <v>1</v>
      </c>
    </row>
    <row r="93" spans="1:30" s="71" customFormat="1" ht="30" customHeight="1" x14ac:dyDescent="0.3">
      <c r="A93" s="228"/>
      <c r="B93" s="290"/>
      <c r="C93" s="285"/>
      <c r="D93" s="199"/>
      <c r="E93" s="199"/>
      <c r="F93" s="307"/>
      <c r="G93" s="77" t="s">
        <v>462</v>
      </c>
      <c r="H93" s="76">
        <v>8</v>
      </c>
      <c r="I93" s="201"/>
      <c r="J93" s="201"/>
      <c r="K93" s="295"/>
      <c r="L93" s="272"/>
      <c r="M93" s="201"/>
      <c r="N93" s="298"/>
      <c r="O93" s="301"/>
      <c r="P93" s="301"/>
      <c r="Q93" s="288"/>
      <c r="R93" s="288"/>
      <c r="S93" s="288"/>
      <c r="T93" s="288"/>
      <c r="U93" s="288"/>
      <c r="V93" s="288"/>
      <c r="W93" s="288"/>
      <c r="X93" s="288"/>
      <c r="Y93" s="288"/>
      <c r="Z93" s="277"/>
      <c r="AA93" s="76">
        <v>0</v>
      </c>
      <c r="AB93" s="76">
        <v>2</v>
      </c>
      <c r="AC93" s="76">
        <v>3</v>
      </c>
      <c r="AD93" s="76">
        <v>3</v>
      </c>
    </row>
    <row r="94" spans="1:30" s="71" customFormat="1" ht="30" customHeight="1" x14ac:dyDescent="0.3">
      <c r="A94" s="228"/>
      <c r="B94" s="290"/>
      <c r="C94" s="285"/>
      <c r="D94" s="199"/>
      <c r="E94" s="199"/>
      <c r="F94" s="307"/>
      <c r="G94" s="77" t="s">
        <v>463</v>
      </c>
      <c r="H94" s="76">
        <v>1</v>
      </c>
      <c r="I94" s="201"/>
      <c r="J94" s="201"/>
      <c r="K94" s="296"/>
      <c r="L94" s="272"/>
      <c r="M94" s="201"/>
      <c r="N94" s="299"/>
      <c r="O94" s="302"/>
      <c r="P94" s="302"/>
      <c r="Q94" s="289"/>
      <c r="R94" s="289"/>
      <c r="S94" s="289"/>
      <c r="T94" s="289"/>
      <c r="U94" s="289"/>
      <c r="V94" s="289"/>
      <c r="W94" s="289"/>
      <c r="X94" s="289"/>
      <c r="Y94" s="289"/>
      <c r="Z94" s="277"/>
      <c r="AA94" s="76">
        <v>0</v>
      </c>
      <c r="AB94" s="76">
        <v>0</v>
      </c>
      <c r="AC94" s="76">
        <v>1</v>
      </c>
      <c r="AD94" s="76">
        <v>0</v>
      </c>
    </row>
    <row r="95" spans="1:30" s="71" customFormat="1" ht="30" customHeight="1" x14ac:dyDescent="0.3">
      <c r="A95" s="228"/>
      <c r="B95" s="290"/>
      <c r="C95" s="285"/>
      <c r="D95" s="199"/>
      <c r="E95" s="199"/>
      <c r="F95" s="307"/>
      <c r="G95" s="77" t="s">
        <v>464</v>
      </c>
      <c r="H95" s="76">
        <v>1</v>
      </c>
      <c r="I95" s="201"/>
      <c r="J95" s="201"/>
      <c r="K95" s="303" t="s">
        <v>465</v>
      </c>
      <c r="L95" s="272"/>
      <c r="M95" s="201"/>
      <c r="N95" s="297"/>
      <c r="O95" s="300"/>
      <c r="P95" s="300"/>
      <c r="Q95" s="287"/>
      <c r="R95" s="287"/>
      <c r="S95" s="287"/>
      <c r="T95" s="287"/>
      <c r="U95" s="287"/>
      <c r="V95" s="287"/>
      <c r="W95" s="287"/>
      <c r="X95" s="287"/>
      <c r="Y95" s="287"/>
      <c r="Z95" s="277"/>
      <c r="AA95" s="76">
        <v>0</v>
      </c>
      <c r="AB95" s="76">
        <v>0</v>
      </c>
      <c r="AC95" s="76">
        <v>1</v>
      </c>
      <c r="AD95" s="76">
        <v>0</v>
      </c>
    </row>
    <row r="96" spans="1:30" s="71" customFormat="1" ht="30" customHeight="1" x14ac:dyDescent="0.3">
      <c r="A96" s="228"/>
      <c r="B96" s="290"/>
      <c r="C96" s="285"/>
      <c r="D96" s="199"/>
      <c r="E96" s="199"/>
      <c r="F96" s="307"/>
      <c r="G96" s="77" t="s">
        <v>466</v>
      </c>
      <c r="H96" s="76">
        <v>1</v>
      </c>
      <c r="I96" s="201"/>
      <c r="J96" s="201"/>
      <c r="K96" s="303"/>
      <c r="L96" s="272"/>
      <c r="M96" s="201"/>
      <c r="N96" s="298"/>
      <c r="O96" s="301"/>
      <c r="P96" s="301"/>
      <c r="Q96" s="288"/>
      <c r="R96" s="288"/>
      <c r="S96" s="288"/>
      <c r="T96" s="288"/>
      <c r="U96" s="288"/>
      <c r="V96" s="288"/>
      <c r="W96" s="288"/>
      <c r="X96" s="288"/>
      <c r="Y96" s="288"/>
      <c r="Z96" s="277"/>
      <c r="AA96" s="76">
        <v>0</v>
      </c>
      <c r="AB96" s="76">
        <v>0</v>
      </c>
      <c r="AC96" s="76">
        <v>1</v>
      </c>
      <c r="AD96" s="76">
        <v>0</v>
      </c>
    </row>
    <row r="97" spans="1:30" s="71" customFormat="1" ht="30" customHeight="1" x14ac:dyDescent="0.3">
      <c r="A97" s="228"/>
      <c r="B97" s="290"/>
      <c r="C97" s="285"/>
      <c r="D97" s="199"/>
      <c r="E97" s="199"/>
      <c r="F97" s="307"/>
      <c r="G97" s="77" t="s">
        <v>467</v>
      </c>
      <c r="H97" s="76">
        <v>4</v>
      </c>
      <c r="I97" s="201"/>
      <c r="J97" s="201"/>
      <c r="K97" s="303"/>
      <c r="L97" s="272"/>
      <c r="M97" s="201"/>
      <c r="N97" s="298"/>
      <c r="O97" s="301"/>
      <c r="P97" s="301"/>
      <c r="Q97" s="288"/>
      <c r="R97" s="288"/>
      <c r="S97" s="288"/>
      <c r="T97" s="288"/>
      <c r="U97" s="288"/>
      <c r="V97" s="288"/>
      <c r="W97" s="288"/>
      <c r="X97" s="288"/>
      <c r="Y97" s="288"/>
      <c r="Z97" s="277"/>
      <c r="AA97" s="76">
        <v>0</v>
      </c>
      <c r="AB97" s="76">
        <v>1</v>
      </c>
      <c r="AC97" s="76">
        <v>1</v>
      </c>
      <c r="AD97" s="76">
        <v>2</v>
      </c>
    </row>
    <row r="98" spans="1:30" s="71" customFormat="1" ht="30" customHeight="1" x14ac:dyDescent="0.3">
      <c r="A98" s="228"/>
      <c r="B98" s="290"/>
      <c r="C98" s="285"/>
      <c r="D98" s="199"/>
      <c r="E98" s="199"/>
      <c r="F98" s="307"/>
      <c r="G98" s="77" t="s">
        <v>468</v>
      </c>
      <c r="H98" s="76">
        <v>25</v>
      </c>
      <c r="I98" s="201"/>
      <c r="J98" s="201"/>
      <c r="K98" s="303"/>
      <c r="L98" s="272"/>
      <c r="M98" s="201"/>
      <c r="N98" s="298"/>
      <c r="O98" s="301"/>
      <c r="P98" s="301"/>
      <c r="Q98" s="288"/>
      <c r="R98" s="288"/>
      <c r="S98" s="288"/>
      <c r="T98" s="288"/>
      <c r="U98" s="288"/>
      <c r="V98" s="288"/>
      <c r="W98" s="288"/>
      <c r="X98" s="288"/>
      <c r="Y98" s="288"/>
      <c r="Z98" s="277"/>
      <c r="AA98" s="76">
        <v>0</v>
      </c>
      <c r="AB98" s="76">
        <v>8</v>
      </c>
      <c r="AC98" s="76">
        <v>9</v>
      </c>
      <c r="AD98" s="76">
        <v>8</v>
      </c>
    </row>
    <row r="99" spans="1:30" s="71" customFormat="1" ht="30" customHeight="1" x14ac:dyDescent="0.3">
      <c r="A99" s="228"/>
      <c r="B99" s="290"/>
      <c r="C99" s="285"/>
      <c r="D99" s="199"/>
      <c r="E99" s="199"/>
      <c r="F99" s="307"/>
      <c r="G99" s="77" t="s">
        <v>469</v>
      </c>
      <c r="H99" s="76">
        <v>5</v>
      </c>
      <c r="I99" s="201"/>
      <c r="J99" s="201"/>
      <c r="K99" s="303"/>
      <c r="L99" s="272"/>
      <c r="M99" s="201"/>
      <c r="N99" s="298"/>
      <c r="O99" s="301"/>
      <c r="P99" s="301"/>
      <c r="Q99" s="288"/>
      <c r="R99" s="288"/>
      <c r="S99" s="288"/>
      <c r="T99" s="288"/>
      <c r="U99" s="288"/>
      <c r="V99" s="288"/>
      <c r="W99" s="288"/>
      <c r="X99" s="288"/>
      <c r="Y99" s="288"/>
      <c r="Z99" s="277"/>
      <c r="AA99" s="76">
        <v>0</v>
      </c>
      <c r="AB99" s="76">
        <v>1</v>
      </c>
      <c r="AC99" s="76">
        <v>2</v>
      </c>
      <c r="AD99" s="76">
        <v>2</v>
      </c>
    </row>
    <row r="100" spans="1:30" s="71" customFormat="1" ht="30" customHeight="1" x14ac:dyDescent="0.3">
      <c r="A100" s="228"/>
      <c r="B100" s="290"/>
      <c r="C100" s="285"/>
      <c r="D100" s="199"/>
      <c r="E100" s="199"/>
      <c r="F100" s="307"/>
      <c r="G100" s="77" t="s">
        <v>470</v>
      </c>
      <c r="H100" s="76">
        <v>3</v>
      </c>
      <c r="I100" s="201"/>
      <c r="J100" s="201"/>
      <c r="K100" s="303"/>
      <c r="L100" s="272"/>
      <c r="M100" s="201"/>
      <c r="N100" s="299"/>
      <c r="O100" s="302"/>
      <c r="P100" s="302"/>
      <c r="Q100" s="289"/>
      <c r="R100" s="289"/>
      <c r="S100" s="289"/>
      <c r="T100" s="289"/>
      <c r="U100" s="289"/>
      <c r="V100" s="289"/>
      <c r="W100" s="289"/>
      <c r="X100" s="289"/>
      <c r="Y100" s="289"/>
      <c r="Z100" s="277"/>
      <c r="AA100" s="76">
        <v>0</v>
      </c>
      <c r="AB100" s="76">
        <v>1</v>
      </c>
      <c r="AC100" s="76">
        <v>1</v>
      </c>
      <c r="AD100" s="76">
        <v>1</v>
      </c>
    </row>
    <row r="101" spans="1:30" s="71" customFormat="1" ht="50.1" customHeight="1" x14ac:dyDescent="0.3">
      <c r="A101" s="228"/>
      <c r="B101" s="290"/>
      <c r="C101" s="285"/>
      <c r="D101" s="209" t="s">
        <v>471</v>
      </c>
      <c r="E101" s="199" t="s">
        <v>44</v>
      </c>
      <c r="F101" s="206" t="s">
        <v>472</v>
      </c>
      <c r="G101" s="286" t="s">
        <v>473</v>
      </c>
      <c r="H101" s="276">
        <v>1250</v>
      </c>
      <c r="I101" s="241" t="s">
        <v>474</v>
      </c>
      <c r="J101" s="291" t="s">
        <v>475</v>
      </c>
      <c r="K101" s="8" t="s">
        <v>476</v>
      </c>
      <c r="L101" s="272" t="s">
        <v>440</v>
      </c>
      <c r="M101" s="201" t="s">
        <v>477</v>
      </c>
      <c r="N101" s="9"/>
      <c r="O101" s="78"/>
      <c r="P101" s="78"/>
      <c r="Q101" s="78"/>
      <c r="R101" s="78"/>
      <c r="S101" s="78"/>
      <c r="T101" s="78"/>
      <c r="U101" s="78"/>
      <c r="V101" s="78"/>
      <c r="W101" s="78"/>
      <c r="X101" s="78"/>
      <c r="Y101" s="78"/>
      <c r="Z101" s="277">
        <v>8420000</v>
      </c>
      <c r="AA101" s="265">
        <v>205</v>
      </c>
      <c r="AB101" s="265">
        <v>205</v>
      </c>
      <c r="AC101" s="265">
        <v>305</v>
      </c>
      <c r="AD101" s="265">
        <v>535</v>
      </c>
    </row>
    <row r="102" spans="1:30" s="71" customFormat="1" ht="50.1" customHeight="1" x14ac:dyDescent="0.3">
      <c r="A102" s="228"/>
      <c r="B102" s="290"/>
      <c r="C102" s="285"/>
      <c r="D102" s="209"/>
      <c r="E102" s="199"/>
      <c r="F102" s="206"/>
      <c r="G102" s="286"/>
      <c r="H102" s="276"/>
      <c r="I102" s="241"/>
      <c r="J102" s="292"/>
      <c r="K102" s="8" t="s">
        <v>478</v>
      </c>
      <c r="L102" s="272"/>
      <c r="M102" s="201"/>
      <c r="N102" s="9"/>
      <c r="O102" s="78"/>
      <c r="P102" s="78"/>
      <c r="Q102" s="78"/>
      <c r="R102" s="78"/>
      <c r="S102" s="78"/>
      <c r="T102" s="78"/>
      <c r="U102" s="78"/>
      <c r="V102" s="78"/>
      <c r="W102" s="78"/>
      <c r="X102" s="78"/>
      <c r="Y102" s="78"/>
      <c r="Z102" s="277"/>
      <c r="AA102" s="265"/>
      <c r="AB102" s="265"/>
      <c r="AC102" s="265"/>
      <c r="AD102" s="265"/>
    </row>
    <row r="103" spans="1:30" s="71" customFormat="1" ht="50.1" customHeight="1" x14ac:dyDescent="0.3">
      <c r="A103" s="228"/>
      <c r="B103" s="290"/>
      <c r="C103" s="285"/>
      <c r="D103" s="209"/>
      <c r="E103" s="199"/>
      <c r="F103" s="206"/>
      <c r="G103" s="286"/>
      <c r="H103" s="276"/>
      <c r="I103" s="241"/>
      <c r="J103" s="292"/>
      <c r="K103" s="8" t="s">
        <v>479</v>
      </c>
      <c r="L103" s="272"/>
      <c r="M103" s="201"/>
      <c r="N103" s="9"/>
      <c r="O103" s="78"/>
      <c r="P103" s="78"/>
      <c r="Q103" s="78"/>
      <c r="R103" s="78"/>
      <c r="S103" s="78"/>
      <c r="T103" s="78"/>
      <c r="U103" s="78"/>
      <c r="V103" s="78"/>
      <c r="W103" s="78"/>
      <c r="X103" s="78"/>
      <c r="Y103" s="78"/>
      <c r="Z103" s="277"/>
      <c r="AA103" s="265"/>
      <c r="AB103" s="265"/>
      <c r="AC103" s="265"/>
      <c r="AD103" s="265"/>
    </row>
    <row r="104" spans="1:30" s="71" customFormat="1" ht="50.1" customHeight="1" x14ac:dyDescent="0.3">
      <c r="A104" s="228"/>
      <c r="B104" s="290"/>
      <c r="C104" s="285"/>
      <c r="D104" s="209"/>
      <c r="E104" s="199"/>
      <c r="F104" s="206"/>
      <c r="G104" s="286" t="s">
        <v>480</v>
      </c>
      <c r="H104" s="276">
        <v>1230</v>
      </c>
      <c r="I104" s="241"/>
      <c r="J104" s="292"/>
      <c r="K104" s="8" t="s">
        <v>481</v>
      </c>
      <c r="L104" s="272"/>
      <c r="M104" s="201"/>
      <c r="N104" s="9"/>
      <c r="O104" s="78"/>
      <c r="P104" s="78"/>
      <c r="Q104" s="78"/>
      <c r="R104" s="78"/>
      <c r="S104" s="78"/>
      <c r="T104" s="78"/>
      <c r="U104" s="78"/>
      <c r="V104" s="78"/>
      <c r="W104" s="78"/>
      <c r="X104" s="78"/>
      <c r="Y104" s="78"/>
      <c r="Z104" s="277"/>
      <c r="AA104" s="265">
        <v>200</v>
      </c>
      <c r="AB104" s="265">
        <v>200</v>
      </c>
      <c r="AC104" s="265">
        <v>300</v>
      </c>
      <c r="AD104" s="265">
        <v>530</v>
      </c>
    </row>
    <row r="105" spans="1:30" s="71" customFormat="1" ht="50.1" customHeight="1" x14ac:dyDescent="0.3">
      <c r="A105" s="228"/>
      <c r="B105" s="290"/>
      <c r="C105" s="285"/>
      <c r="D105" s="209"/>
      <c r="E105" s="199"/>
      <c r="F105" s="206"/>
      <c r="G105" s="286"/>
      <c r="H105" s="276"/>
      <c r="I105" s="241"/>
      <c r="J105" s="293"/>
      <c r="K105" s="8" t="s">
        <v>482</v>
      </c>
      <c r="L105" s="272"/>
      <c r="M105" s="201"/>
      <c r="N105" s="9"/>
      <c r="O105" s="78"/>
      <c r="P105" s="78"/>
      <c r="Q105" s="78"/>
      <c r="R105" s="78"/>
      <c r="S105" s="78"/>
      <c r="T105" s="78"/>
      <c r="U105" s="78"/>
      <c r="V105" s="78"/>
      <c r="W105" s="78"/>
      <c r="X105" s="78"/>
      <c r="Y105" s="78"/>
      <c r="Z105" s="277"/>
      <c r="AA105" s="265"/>
      <c r="AB105" s="265"/>
      <c r="AC105" s="265"/>
      <c r="AD105" s="265"/>
    </row>
    <row r="106" spans="1:30" s="71" customFormat="1" ht="50.1" customHeight="1" x14ac:dyDescent="0.3">
      <c r="A106" s="228"/>
      <c r="B106" s="282"/>
      <c r="C106" s="284" t="s">
        <v>433</v>
      </c>
      <c r="D106" s="209" t="s">
        <v>505</v>
      </c>
      <c r="E106" s="199" t="s">
        <v>44</v>
      </c>
      <c r="F106" s="206" t="s">
        <v>506</v>
      </c>
      <c r="G106" s="227" t="s">
        <v>507</v>
      </c>
      <c r="H106" s="265">
        <v>150</v>
      </c>
      <c r="I106" s="199" t="s">
        <v>508</v>
      </c>
      <c r="J106" s="278" t="s">
        <v>509</v>
      </c>
      <c r="K106" s="83" t="s">
        <v>510</v>
      </c>
      <c r="L106" s="280" t="s">
        <v>511</v>
      </c>
      <c r="M106" s="242" t="s">
        <v>512</v>
      </c>
      <c r="N106" s="9"/>
      <c r="O106" s="9"/>
      <c r="P106" s="9"/>
      <c r="Q106" s="9"/>
      <c r="R106" s="9"/>
      <c r="S106" s="9"/>
      <c r="T106" s="9"/>
      <c r="U106" s="9"/>
      <c r="V106" s="9"/>
      <c r="W106" s="9"/>
      <c r="X106" s="9"/>
      <c r="Y106" s="9"/>
      <c r="Z106" s="277">
        <v>500000</v>
      </c>
      <c r="AA106" s="244">
        <v>37</v>
      </c>
      <c r="AB106" s="244">
        <v>40</v>
      </c>
      <c r="AC106" s="244">
        <v>40</v>
      </c>
      <c r="AD106" s="244">
        <v>33</v>
      </c>
    </row>
    <row r="107" spans="1:30" s="71" customFormat="1" ht="50.1" customHeight="1" x14ac:dyDescent="0.3">
      <c r="A107" s="228"/>
      <c r="B107" s="283"/>
      <c r="C107" s="285"/>
      <c r="D107" s="209"/>
      <c r="E107" s="199"/>
      <c r="F107" s="206"/>
      <c r="G107" s="228"/>
      <c r="H107" s="265"/>
      <c r="I107" s="199"/>
      <c r="J107" s="279"/>
      <c r="K107" s="83" t="s">
        <v>513</v>
      </c>
      <c r="L107" s="280"/>
      <c r="M107" s="242"/>
      <c r="N107" s="9"/>
      <c r="O107" s="9"/>
      <c r="P107" s="9"/>
      <c r="Q107" s="9"/>
      <c r="R107" s="9"/>
      <c r="S107" s="9"/>
      <c r="T107" s="9"/>
      <c r="U107" s="9"/>
      <c r="V107" s="9"/>
      <c r="W107" s="9"/>
      <c r="X107" s="9"/>
      <c r="Y107" s="9"/>
      <c r="Z107" s="277"/>
      <c r="AA107" s="245"/>
      <c r="AB107" s="245"/>
      <c r="AC107" s="245"/>
      <c r="AD107" s="245"/>
    </row>
    <row r="108" spans="1:30" s="71" customFormat="1" ht="50.1" customHeight="1" x14ac:dyDescent="0.3">
      <c r="A108" s="228"/>
      <c r="B108" s="283"/>
      <c r="C108" s="285"/>
      <c r="D108" s="209"/>
      <c r="E108" s="199"/>
      <c r="F108" s="206"/>
      <c r="G108" s="228"/>
      <c r="H108" s="265"/>
      <c r="I108" s="199"/>
      <c r="J108" s="279"/>
      <c r="K108" s="83" t="s">
        <v>514</v>
      </c>
      <c r="L108" s="280"/>
      <c r="M108" s="242"/>
      <c r="N108" s="9"/>
      <c r="O108" s="9"/>
      <c r="P108" s="9"/>
      <c r="Q108" s="9"/>
      <c r="R108" s="9"/>
      <c r="S108" s="9"/>
      <c r="T108" s="9"/>
      <c r="U108" s="9"/>
      <c r="V108" s="9"/>
      <c r="W108" s="9"/>
      <c r="X108" s="9"/>
      <c r="Y108" s="9"/>
      <c r="Z108" s="277"/>
      <c r="AA108" s="245"/>
      <c r="AB108" s="245"/>
      <c r="AC108" s="245"/>
      <c r="AD108" s="245"/>
    </row>
    <row r="109" spans="1:30" s="71" customFormat="1" ht="50.1" customHeight="1" x14ac:dyDescent="0.3">
      <c r="A109" s="228"/>
      <c r="B109" s="283"/>
      <c r="C109" s="285"/>
      <c r="D109" s="209"/>
      <c r="E109" s="199"/>
      <c r="F109" s="206"/>
      <c r="G109" s="228"/>
      <c r="H109" s="265"/>
      <c r="I109" s="199"/>
      <c r="J109" s="279"/>
      <c r="K109" s="83" t="s">
        <v>515</v>
      </c>
      <c r="L109" s="280"/>
      <c r="M109" s="242"/>
      <c r="N109" s="9"/>
      <c r="O109" s="9"/>
      <c r="P109" s="9"/>
      <c r="Q109" s="9"/>
      <c r="R109" s="9"/>
      <c r="S109" s="9"/>
      <c r="T109" s="9"/>
      <c r="U109" s="9"/>
      <c r="V109" s="9"/>
      <c r="W109" s="9"/>
      <c r="X109" s="9"/>
      <c r="Y109" s="9"/>
      <c r="Z109" s="277"/>
      <c r="AA109" s="245"/>
      <c r="AB109" s="245"/>
      <c r="AC109" s="245"/>
      <c r="AD109" s="245"/>
    </row>
    <row r="110" spans="1:30" s="71" customFormat="1" ht="50.1" customHeight="1" x14ac:dyDescent="0.3">
      <c r="A110" s="228"/>
      <c r="B110" s="283"/>
      <c r="C110" s="285"/>
      <c r="D110" s="209"/>
      <c r="E110" s="199"/>
      <c r="F110" s="206"/>
      <c r="G110" s="268"/>
      <c r="H110" s="265"/>
      <c r="I110" s="199"/>
      <c r="J110" s="281"/>
      <c r="K110" s="83" t="s">
        <v>516</v>
      </c>
      <c r="L110" s="280"/>
      <c r="M110" s="242"/>
      <c r="N110" s="9"/>
      <c r="O110" s="9"/>
      <c r="P110" s="9"/>
      <c r="Q110" s="9"/>
      <c r="R110" s="9"/>
      <c r="S110" s="9"/>
      <c r="T110" s="9"/>
      <c r="U110" s="9"/>
      <c r="V110" s="9"/>
      <c r="W110" s="9"/>
      <c r="X110" s="9"/>
      <c r="Y110" s="9"/>
      <c r="Z110" s="277"/>
      <c r="AA110" s="246"/>
      <c r="AB110" s="246"/>
      <c r="AC110" s="246"/>
      <c r="AD110" s="246"/>
    </row>
    <row r="111" spans="1:30" s="71" customFormat="1" ht="50.1" customHeight="1" x14ac:dyDescent="0.3">
      <c r="A111" s="228"/>
      <c r="B111" s="283"/>
      <c r="C111" s="285"/>
      <c r="D111" s="209" t="s">
        <v>517</v>
      </c>
      <c r="E111" s="199" t="s">
        <v>44</v>
      </c>
      <c r="F111" s="206" t="s">
        <v>518</v>
      </c>
      <c r="G111" s="227" t="s">
        <v>519</v>
      </c>
      <c r="H111" s="265">
        <v>50</v>
      </c>
      <c r="I111" s="199" t="s">
        <v>520</v>
      </c>
      <c r="J111" s="278" t="s">
        <v>521</v>
      </c>
      <c r="K111" s="83" t="s">
        <v>510</v>
      </c>
      <c r="L111" s="280" t="s">
        <v>511</v>
      </c>
      <c r="M111" s="242" t="s">
        <v>512</v>
      </c>
      <c r="N111" s="9"/>
      <c r="O111" s="9"/>
      <c r="P111" s="9"/>
      <c r="Q111" s="9"/>
      <c r="R111" s="9"/>
      <c r="S111" s="9"/>
      <c r="T111" s="9"/>
      <c r="U111" s="9"/>
      <c r="V111" s="9"/>
      <c r="W111" s="9"/>
      <c r="X111" s="9"/>
      <c r="Y111" s="9"/>
      <c r="Z111" s="195">
        <v>0</v>
      </c>
      <c r="AA111" s="244">
        <v>14</v>
      </c>
      <c r="AB111" s="244">
        <v>14</v>
      </c>
      <c r="AC111" s="244">
        <v>14</v>
      </c>
      <c r="AD111" s="244">
        <v>8</v>
      </c>
    </row>
    <row r="112" spans="1:30" s="71" customFormat="1" ht="50.1" customHeight="1" x14ac:dyDescent="0.3">
      <c r="A112" s="228"/>
      <c r="B112" s="283"/>
      <c r="C112" s="285"/>
      <c r="D112" s="209"/>
      <c r="E112" s="199"/>
      <c r="F112" s="206"/>
      <c r="G112" s="228"/>
      <c r="H112" s="265"/>
      <c r="I112" s="199"/>
      <c r="J112" s="279"/>
      <c r="K112" s="83" t="s">
        <v>513</v>
      </c>
      <c r="L112" s="280"/>
      <c r="M112" s="242"/>
      <c r="N112" s="9"/>
      <c r="O112" s="9"/>
      <c r="P112" s="9"/>
      <c r="Q112" s="9"/>
      <c r="R112" s="9"/>
      <c r="S112" s="9"/>
      <c r="T112" s="9"/>
      <c r="U112" s="9"/>
      <c r="V112" s="9"/>
      <c r="W112" s="9"/>
      <c r="X112" s="9"/>
      <c r="Y112" s="9"/>
      <c r="Z112" s="195"/>
      <c r="AA112" s="245"/>
      <c r="AB112" s="245"/>
      <c r="AC112" s="245"/>
      <c r="AD112" s="245"/>
    </row>
    <row r="113" spans="1:30" s="71" customFormat="1" ht="50.1" customHeight="1" x14ac:dyDescent="0.3">
      <c r="A113" s="228"/>
      <c r="B113" s="283"/>
      <c r="C113" s="285"/>
      <c r="D113" s="209"/>
      <c r="E113" s="199"/>
      <c r="F113" s="206"/>
      <c r="G113" s="228"/>
      <c r="H113" s="265"/>
      <c r="I113" s="199"/>
      <c r="J113" s="279"/>
      <c r="K113" s="83" t="s">
        <v>514</v>
      </c>
      <c r="L113" s="280"/>
      <c r="M113" s="242"/>
      <c r="N113" s="9"/>
      <c r="O113" s="9"/>
      <c r="P113" s="9"/>
      <c r="Q113" s="9"/>
      <c r="R113" s="9"/>
      <c r="S113" s="9"/>
      <c r="T113" s="9"/>
      <c r="U113" s="9"/>
      <c r="V113" s="9"/>
      <c r="W113" s="9"/>
      <c r="X113" s="9"/>
      <c r="Y113" s="9"/>
      <c r="Z113" s="195"/>
      <c r="AA113" s="245"/>
      <c r="AB113" s="245"/>
      <c r="AC113" s="245"/>
      <c r="AD113" s="245"/>
    </row>
    <row r="114" spans="1:30" s="71" customFormat="1" ht="50.1" customHeight="1" x14ac:dyDescent="0.3">
      <c r="A114" s="228"/>
      <c r="B114" s="283"/>
      <c r="C114" s="285"/>
      <c r="D114" s="209"/>
      <c r="E114" s="199"/>
      <c r="F114" s="206"/>
      <c r="G114" s="228"/>
      <c r="H114" s="265"/>
      <c r="I114" s="199"/>
      <c r="J114" s="279"/>
      <c r="K114" s="83" t="s">
        <v>522</v>
      </c>
      <c r="L114" s="280"/>
      <c r="M114" s="242"/>
      <c r="N114" s="9"/>
      <c r="O114" s="9"/>
      <c r="P114" s="9"/>
      <c r="Q114" s="9"/>
      <c r="R114" s="9"/>
      <c r="S114" s="9"/>
      <c r="T114" s="9"/>
      <c r="U114" s="9"/>
      <c r="V114" s="9"/>
      <c r="W114" s="9"/>
      <c r="X114" s="9"/>
      <c r="Y114" s="9"/>
      <c r="Z114" s="195"/>
      <c r="AA114" s="245"/>
      <c r="AB114" s="245"/>
      <c r="AC114" s="245"/>
      <c r="AD114" s="245"/>
    </row>
    <row r="115" spans="1:30" s="71" customFormat="1" ht="50.1" customHeight="1" x14ac:dyDescent="0.3">
      <c r="A115" s="228"/>
      <c r="B115" s="283"/>
      <c r="C115" s="285"/>
      <c r="D115" s="209"/>
      <c r="E115" s="199"/>
      <c r="F115" s="206"/>
      <c r="G115" s="268"/>
      <c r="H115" s="265"/>
      <c r="I115" s="199"/>
      <c r="J115" s="281"/>
      <c r="K115" s="83" t="s">
        <v>523</v>
      </c>
      <c r="L115" s="280"/>
      <c r="M115" s="242"/>
      <c r="N115" s="9"/>
      <c r="O115" s="9"/>
      <c r="P115" s="9"/>
      <c r="Q115" s="9"/>
      <c r="R115" s="9"/>
      <c r="S115" s="9"/>
      <c r="T115" s="9"/>
      <c r="U115" s="9"/>
      <c r="V115" s="9"/>
      <c r="W115" s="9"/>
      <c r="X115" s="9"/>
      <c r="Y115" s="9"/>
      <c r="Z115" s="195"/>
      <c r="AA115" s="246"/>
      <c r="AB115" s="246"/>
      <c r="AC115" s="246"/>
      <c r="AD115" s="246"/>
    </row>
    <row r="116" spans="1:30" s="71" customFormat="1" ht="50.1" customHeight="1" x14ac:dyDescent="0.3">
      <c r="A116" s="228"/>
      <c r="B116" s="283"/>
      <c r="C116" s="285"/>
      <c r="D116" s="209" t="s">
        <v>524</v>
      </c>
      <c r="E116" s="199" t="s">
        <v>44</v>
      </c>
      <c r="F116" s="206" t="s">
        <v>525</v>
      </c>
      <c r="G116" s="227" t="s">
        <v>526</v>
      </c>
      <c r="H116" s="265">
        <v>50</v>
      </c>
      <c r="I116" s="199" t="s">
        <v>527</v>
      </c>
      <c r="J116" s="278" t="s">
        <v>528</v>
      </c>
      <c r="K116" s="83" t="s">
        <v>510</v>
      </c>
      <c r="L116" s="280" t="s">
        <v>511</v>
      </c>
      <c r="M116" s="242" t="s">
        <v>512</v>
      </c>
      <c r="N116" s="9"/>
      <c r="O116" s="9"/>
      <c r="P116" s="9"/>
      <c r="Q116" s="9"/>
      <c r="R116" s="9"/>
      <c r="S116" s="9"/>
      <c r="T116" s="9"/>
      <c r="U116" s="9"/>
      <c r="V116" s="9"/>
      <c r="W116" s="9"/>
      <c r="X116" s="9"/>
      <c r="Y116" s="9"/>
      <c r="Z116" s="277">
        <v>1600000</v>
      </c>
      <c r="AA116" s="244">
        <v>14</v>
      </c>
      <c r="AB116" s="244">
        <v>14</v>
      </c>
      <c r="AC116" s="244">
        <v>14</v>
      </c>
      <c r="AD116" s="244">
        <v>8</v>
      </c>
    </row>
    <row r="117" spans="1:30" s="71" customFormat="1" ht="50.1" customHeight="1" x14ac:dyDescent="0.3">
      <c r="A117" s="228"/>
      <c r="B117" s="283"/>
      <c r="C117" s="285"/>
      <c r="D117" s="209"/>
      <c r="E117" s="199"/>
      <c r="F117" s="206"/>
      <c r="G117" s="228"/>
      <c r="H117" s="265"/>
      <c r="I117" s="199"/>
      <c r="J117" s="279"/>
      <c r="K117" s="83" t="s">
        <v>513</v>
      </c>
      <c r="L117" s="280"/>
      <c r="M117" s="242"/>
      <c r="N117" s="9"/>
      <c r="O117" s="9"/>
      <c r="P117" s="9"/>
      <c r="Q117" s="9"/>
      <c r="R117" s="9"/>
      <c r="S117" s="9"/>
      <c r="T117" s="9"/>
      <c r="U117" s="9"/>
      <c r="V117" s="9"/>
      <c r="W117" s="9"/>
      <c r="X117" s="9"/>
      <c r="Y117" s="9"/>
      <c r="Z117" s="277"/>
      <c r="AA117" s="245"/>
      <c r="AB117" s="245"/>
      <c r="AC117" s="245"/>
      <c r="AD117" s="245"/>
    </row>
    <row r="118" spans="1:30" s="71" customFormat="1" ht="50.1" customHeight="1" x14ac:dyDescent="0.3">
      <c r="A118" s="228"/>
      <c r="B118" s="283"/>
      <c r="C118" s="285"/>
      <c r="D118" s="209"/>
      <c r="E118" s="199"/>
      <c r="F118" s="206"/>
      <c r="G118" s="228"/>
      <c r="H118" s="265"/>
      <c r="I118" s="199"/>
      <c r="J118" s="279"/>
      <c r="K118" s="83" t="s">
        <v>514</v>
      </c>
      <c r="L118" s="280"/>
      <c r="M118" s="242"/>
      <c r="N118" s="9"/>
      <c r="O118" s="9"/>
      <c r="P118" s="9"/>
      <c r="Q118" s="9"/>
      <c r="R118" s="9"/>
      <c r="S118" s="9"/>
      <c r="T118" s="9"/>
      <c r="U118" s="9"/>
      <c r="V118" s="9"/>
      <c r="W118" s="9"/>
      <c r="X118" s="9"/>
      <c r="Y118" s="9"/>
      <c r="Z118" s="277"/>
      <c r="AA118" s="245"/>
      <c r="AB118" s="245"/>
      <c r="AC118" s="245"/>
      <c r="AD118" s="245"/>
    </row>
    <row r="119" spans="1:30" s="71" customFormat="1" ht="50.1" customHeight="1" x14ac:dyDescent="0.3">
      <c r="A119" s="228"/>
      <c r="B119" s="283"/>
      <c r="C119" s="285"/>
      <c r="D119" s="209"/>
      <c r="E119" s="199"/>
      <c r="F119" s="206"/>
      <c r="G119" s="228"/>
      <c r="H119" s="265"/>
      <c r="I119" s="199"/>
      <c r="J119" s="279"/>
      <c r="K119" s="83" t="s">
        <v>529</v>
      </c>
      <c r="L119" s="280"/>
      <c r="M119" s="242"/>
      <c r="N119" s="9"/>
      <c r="O119" s="9"/>
      <c r="P119" s="9"/>
      <c r="Q119" s="9"/>
      <c r="R119" s="9"/>
      <c r="S119" s="9"/>
      <c r="T119" s="9"/>
      <c r="U119" s="9"/>
      <c r="V119" s="9"/>
      <c r="W119" s="9"/>
      <c r="X119" s="9"/>
      <c r="Y119" s="9"/>
      <c r="Z119" s="277"/>
      <c r="AA119" s="245"/>
      <c r="AB119" s="245"/>
      <c r="AC119" s="245"/>
      <c r="AD119" s="245"/>
    </row>
    <row r="120" spans="1:30" s="71" customFormat="1" ht="50.1" customHeight="1" x14ac:dyDescent="0.3">
      <c r="A120" s="228"/>
      <c r="B120" s="283"/>
      <c r="C120" s="285"/>
      <c r="D120" s="209"/>
      <c r="E120" s="199"/>
      <c r="F120" s="206"/>
      <c r="G120" s="268"/>
      <c r="H120" s="265"/>
      <c r="I120" s="199"/>
      <c r="J120" s="281"/>
      <c r="K120" s="83" t="s">
        <v>530</v>
      </c>
      <c r="L120" s="280"/>
      <c r="M120" s="242"/>
      <c r="N120" s="9"/>
      <c r="O120" s="9"/>
      <c r="P120" s="9"/>
      <c r="Q120" s="9"/>
      <c r="R120" s="9"/>
      <c r="S120" s="9"/>
      <c r="T120" s="9"/>
      <c r="U120" s="9"/>
      <c r="V120" s="9"/>
      <c r="W120" s="9"/>
      <c r="X120" s="9"/>
      <c r="Y120" s="9"/>
      <c r="Z120" s="277"/>
      <c r="AA120" s="246"/>
      <c r="AB120" s="246"/>
      <c r="AC120" s="246"/>
      <c r="AD120" s="246"/>
    </row>
    <row r="121" spans="1:30" s="71" customFormat="1" ht="50.1" customHeight="1" x14ac:dyDescent="0.3">
      <c r="A121" s="228"/>
      <c r="B121" s="283"/>
      <c r="C121" s="285"/>
      <c r="D121" s="209" t="s">
        <v>531</v>
      </c>
      <c r="E121" s="199" t="s">
        <v>44</v>
      </c>
      <c r="F121" s="206" t="s">
        <v>532</v>
      </c>
      <c r="G121" s="227" t="s">
        <v>533</v>
      </c>
      <c r="H121" s="265">
        <v>126</v>
      </c>
      <c r="I121" s="199" t="s">
        <v>534</v>
      </c>
      <c r="J121" s="278" t="s">
        <v>535</v>
      </c>
      <c r="K121" s="83" t="s">
        <v>536</v>
      </c>
      <c r="L121" s="280" t="s">
        <v>511</v>
      </c>
      <c r="M121" s="247" t="s">
        <v>537</v>
      </c>
      <c r="N121" s="9"/>
      <c r="O121" s="9"/>
      <c r="P121" s="9"/>
      <c r="Q121" s="9"/>
      <c r="R121" s="9"/>
      <c r="S121" s="9"/>
      <c r="T121" s="9"/>
      <c r="U121" s="9"/>
      <c r="V121" s="9"/>
      <c r="W121" s="9"/>
      <c r="X121" s="9"/>
      <c r="Y121" s="9"/>
      <c r="Z121" s="195">
        <v>0</v>
      </c>
      <c r="AA121" s="244">
        <v>32</v>
      </c>
      <c r="AB121" s="244">
        <v>32</v>
      </c>
      <c r="AC121" s="244">
        <v>33</v>
      </c>
      <c r="AD121" s="244">
        <v>29</v>
      </c>
    </row>
    <row r="122" spans="1:30" s="71" customFormat="1" ht="50.1" customHeight="1" x14ac:dyDescent="0.3">
      <c r="A122" s="228"/>
      <c r="B122" s="283"/>
      <c r="C122" s="285"/>
      <c r="D122" s="209"/>
      <c r="E122" s="199"/>
      <c r="F122" s="206"/>
      <c r="G122" s="228"/>
      <c r="H122" s="265"/>
      <c r="I122" s="199"/>
      <c r="J122" s="279"/>
      <c r="K122" s="83" t="s">
        <v>538</v>
      </c>
      <c r="L122" s="280"/>
      <c r="M122" s="248"/>
      <c r="N122" s="9"/>
      <c r="O122" s="9"/>
      <c r="P122" s="9"/>
      <c r="Q122" s="9"/>
      <c r="R122" s="9"/>
      <c r="S122" s="9"/>
      <c r="T122" s="9"/>
      <c r="U122" s="9"/>
      <c r="V122" s="9"/>
      <c r="W122" s="9"/>
      <c r="X122" s="9"/>
      <c r="Y122" s="9"/>
      <c r="Z122" s="195"/>
      <c r="AA122" s="245"/>
      <c r="AB122" s="245"/>
      <c r="AC122" s="245"/>
      <c r="AD122" s="245"/>
    </row>
    <row r="123" spans="1:30" s="71" customFormat="1" ht="50.1" customHeight="1" x14ac:dyDescent="0.3">
      <c r="A123" s="228"/>
      <c r="B123" s="283"/>
      <c r="C123" s="285"/>
      <c r="D123" s="209"/>
      <c r="E123" s="199"/>
      <c r="F123" s="206"/>
      <c r="G123" s="228"/>
      <c r="H123" s="265"/>
      <c r="I123" s="199"/>
      <c r="J123" s="279"/>
      <c r="K123" s="83" t="s">
        <v>514</v>
      </c>
      <c r="L123" s="280"/>
      <c r="M123" s="248"/>
      <c r="N123" s="9"/>
      <c r="O123" s="9"/>
      <c r="P123" s="9"/>
      <c r="Q123" s="9"/>
      <c r="R123" s="9"/>
      <c r="S123" s="9"/>
      <c r="T123" s="9"/>
      <c r="U123" s="9"/>
      <c r="V123" s="9"/>
      <c r="W123" s="9"/>
      <c r="X123" s="9"/>
      <c r="Y123" s="9"/>
      <c r="Z123" s="195"/>
      <c r="AA123" s="245"/>
      <c r="AB123" s="245"/>
      <c r="AC123" s="245"/>
      <c r="AD123" s="245"/>
    </row>
    <row r="124" spans="1:30" s="71" customFormat="1" ht="50.1" customHeight="1" x14ac:dyDescent="0.3">
      <c r="A124" s="228"/>
      <c r="B124" s="283"/>
      <c r="C124" s="285"/>
      <c r="D124" s="209"/>
      <c r="E124" s="199"/>
      <c r="F124" s="206"/>
      <c r="G124" s="228"/>
      <c r="H124" s="265"/>
      <c r="I124" s="199"/>
      <c r="J124" s="279"/>
      <c r="K124" s="83" t="s">
        <v>539</v>
      </c>
      <c r="L124" s="280"/>
      <c r="M124" s="248"/>
      <c r="N124" s="9"/>
      <c r="O124" s="9"/>
      <c r="P124" s="9"/>
      <c r="Q124" s="9"/>
      <c r="R124" s="9"/>
      <c r="S124" s="9"/>
      <c r="T124" s="9"/>
      <c r="U124" s="9"/>
      <c r="V124" s="9"/>
      <c r="W124" s="9"/>
      <c r="X124" s="9"/>
      <c r="Y124" s="9"/>
      <c r="Z124" s="195"/>
      <c r="AA124" s="245"/>
      <c r="AB124" s="245"/>
      <c r="AC124" s="245"/>
      <c r="AD124" s="245"/>
    </row>
    <row r="125" spans="1:30" s="71" customFormat="1" ht="50.1" customHeight="1" x14ac:dyDescent="0.3">
      <c r="A125" s="228"/>
      <c r="B125" s="283"/>
      <c r="C125" s="285"/>
      <c r="D125" s="209"/>
      <c r="E125" s="199"/>
      <c r="F125" s="206"/>
      <c r="G125" s="268"/>
      <c r="H125" s="265"/>
      <c r="I125" s="199"/>
      <c r="J125" s="281"/>
      <c r="K125" s="83" t="s">
        <v>540</v>
      </c>
      <c r="L125" s="280"/>
      <c r="M125" s="249"/>
      <c r="N125" s="9"/>
      <c r="O125" s="9"/>
      <c r="P125" s="9"/>
      <c r="Q125" s="9"/>
      <c r="R125" s="9"/>
      <c r="S125" s="9"/>
      <c r="T125" s="9"/>
      <c r="U125" s="9"/>
      <c r="V125" s="9"/>
      <c r="W125" s="9"/>
      <c r="X125" s="9"/>
      <c r="Y125" s="9"/>
      <c r="Z125" s="195"/>
      <c r="AA125" s="246"/>
      <c r="AB125" s="246"/>
      <c r="AC125" s="246"/>
      <c r="AD125" s="246"/>
    </row>
    <row r="126" spans="1:30" s="71" customFormat="1" ht="50.1" customHeight="1" x14ac:dyDescent="0.3">
      <c r="A126" s="228"/>
      <c r="B126" s="283"/>
      <c r="C126" s="285"/>
      <c r="D126" s="209" t="s">
        <v>541</v>
      </c>
      <c r="E126" s="199" t="s">
        <v>44</v>
      </c>
      <c r="F126" s="206" t="s">
        <v>542</v>
      </c>
      <c r="G126" s="227" t="s">
        <v>543</v>
      </c>
      <c r="H126" s="265">
        <v>335</v>
      </c>
      <c r="I126" s="199" t="s">
        <v>544</v>
      </c>
      <c r="J126" s="278" t="s">
        <v>545</v>
      </c>
      <c r="K126" s="83" t="s">
        <v>546</v>
      </c>
      <c r="L126" s="280" t="s">
        <v>511</v>
      </c>
      <c r="M126" s="247" t="s">
        <v>537</v>
      </c>
      <c r="N126" s="9"/>
      <c r="O126" s="9"/>
      <c r="P126" s="9"/>
      <c r="Q126" s="9"/>
      <c r="R126" s="9"/>
      <c r="S126" s="9"/>
      <c r="T126" s="9"/>
      <c r="U126" s="9"/>
      <c r="V126" s="9"/>
      <c r="W126" s="9"/>
      <c r="X126" s="9"/>
      <c r="Y126" s="9"/>
      <c r="Z126" s="277">
        <v>700000</v>
      </c>
      <c r="AA126" s="244">
        <v>80</v>
      </c>
      <c r="AB126" s="244">
        <v>89</v>
      </c>
      <c r="AC126" s="244">
        <v>88</v>
      </c>
      <c r="AD126" s="244">
        <v>78</v>
      </c>
    </row>
    <row r="127" spans="1:30" s="71" customFormat="1" ht="50.1" customHeight="1" x14ac:dyDescent="0.3">
      <c r="A127" s="228"/>
      <c r="B127" s="283"/>
      <c r="C127" s="285"/>
      <c r="D127" s="209"/>
      <c r="E127" s="199"/>
      <c r="F127" s="206"/>
      <c r="G127" s="228"/>
      <c r="H127" s="265"/>
      <c r="I127" s="199"/>
      <c r="J127" s="279"/>
      <c r="K127" s="83" t="s">
        <v>513</v>
      </c>
      <c r="L127" s="280"/>
      <c r="M127" s="248"/>
      <c r="N127" s="9"/>
      <c r="O127" s="9"/>
      <c r="P127" s="9"/>
      <c r="Q127" s="9"/>
      <c r="R127" s="9"/>
      <c r="S127" s="9"/>
      <c r="T127" s="9"/>
      <c r="U127" s="9"/>
      <c r="V127" s="9"/>
      <c r="W127" s="9"/>
      <c r="X127" s="9"/>
      <c r="Y127" s="9"/>
      <c r="Z127" s="277"/>
      <c r="AA127" s="245"/>
      <c r="AB127" s="245"/>
      <c r="AC127" s="245"/>
      <c r="AD127" s="245"/>
    </row>
    <row r="128" spans="1:30" s="71" customFormat="1" ht="50.1" customHeight="1" x14ac:dyDescent="0.3">
      <c r="A128" s="228"/>
      <c r="B128" s="283"/>
      <c r="C128" s="285"/>
      <c r="D128" s="209"/>
      <c r="E128" s="199"/>
      <c r="F128" s="206"/>
      <c r="G128" s="228"/>
      <c r="H128" s="265"/>
      <c r="I128" s="199"/>
      <c r="J128" s="279"/>
      <c r="K128" s="83" t="s">
        <v>514</v>
      </c>
      <c r="L128" s="280"/>
      <c r="M128" s="248"/>
      <c r="N128" s="9"/>
      <c r="O128" s="9"/>
      <c r="P128" s="9"/>
      <c r="Q128" s="9"/>
      <c r="R128" s="9"/>
      <c r="S128" s="9"/>
      <c r="T128" s="9"/>
      <c r="U128" s="9"/>
      <c r="V128" s="9"/>
      <c r="W128" s="9"/>
      <c r="X128" s="9"/>
      <c r="Y128" s="9"/>
      <c r="Z128" s="277"/>
      <c r="AA128" s="245"/>
      <c r="AB128" s="245"/>
      <c r="AC128" s="245"/>
      <c r="AD128" s="245"/>
    </row>
    <row r="129" spans="1:30" s="71" customFormat="1" ht="50.1" customHeight="1" x14ac:dyDescent="0.3">
      <c r="A129" s="228"/>
      <c r="B129" s="283"/>
      <c r="C129" s="285"/>
      <c r="D129" s="209"/>
      <c r="E129" s="199"/>
      <c r="F129" s="206"/>
      <c r="G129" s="228"/>
      <c r="H129" s="265"/>
      <c r="I129" s="199"/>
      <c r="J129" s="279"/>
      <c r="K129" s="83" t="s">
        <v>547</v>
      </c>
      <c r="L129" s="280"/>
      <c r="M129" s="248"/>
      <c r="N129" s="9"/>
      <c r="O129" s="9"/>
      <c r="P129" s="9"/>
      <c r="Q129" s="9"/>
      <c r="R129" s="9"/>
      <c r="S129" s="9"/>
      <c r="T129" s="9"/>
      <c r="U129" s="9"/>
      <c r="V129" s="9"/>
      <c r="W129" s="9"/>
      <c r="X129" s="9"/>
      <c r="Y129" s="9"/>
      <c r="Z129" s="277"/>
      <c r="AA129" s="245"/>
      <c r="AB129" s="245"/>
      <c r="AC129" s="245"/>
      <c r="AD129" s="245"/>
    </row>
    <row r="130" spans="1:30" s="71" customFormat="1" ht="50.1" customHeight="1" x14ac:dyDescent="0.3">
      <c r="A130" s="228"/>
      <c r="B130" s="283"/>
      <c r="C130" s="285"/>
      <c r="D130" s="209"/>
      <c r="E130" s="199"/>
      <c r="F130" s="206"/>
      <c r="G130" s="268"/>
      <c r="H130" s="265"/>
      <c r="I130" s="199"/>
      <c r="J130" s="281"/>
      <c r="K130" s="83" t="s">
        <v>548</v>
      </c>
      <c r="L130" s="280"/>
      <c r="M130" s="249"/>
      <c r="N130" s="9"/>
      <c r="O130" s="9"/>
      <c r="P130" s="9"/>
      <c r="Q130" s="9"/>
      <c r="R130" s="9"/>
      <c r="S130" s="9"/>
      <c r="T130" s="9"/>
      <c r="U130" s="9"/>
      <c r="V130" s="9"/>
      <c r="W130" s="9"/>
      <c r="X130" s="9"/>
      <c r="Y130" s="9"/>
      <c r="Z130" s="277"/>
      <c r="AA130" s="246"/>
      <c r="AB130" s="246"/>
      <c r="AC130" s="246"/>
      <c r="AD130" s="246"/>
    </row>
    <row r="131" spans="1:30" s="71" customFormat="1" ht="50.1" customHeight="1" x14ac:dyDescent="0.3">
      <c r="A131" s="228"/>
      <c r="B131" s="283"/>
      <c r="C131" s="285"/>
      <c r="D131" s="199" t="s">
        <v>549</v>
      </c>
      <c r="E131" s="199" t="s">
        <v>44</v>
      </c>
      <c r="F131" s="210" t="s">
        <v>550</v>
      </c>
      <c r="G131" s="227" t="s">
        <v>551</v>
      </c>
      <c r="H131" s="265">
        <v>416</v>
      </c>
      <c r="I131" s="199" t="s">
        <v>552</v>
      </c>
      <c r="J131" s="278" t="s">
        <v>545</v>
      </c>
      <c r="K131" s="83" t="s">
        <v>546</v>
      </c>
      <c r="L131" s="280" t="s">
        <v>511</v>
      </c>
      <c r="M131" s="247" t="s">
        <v>537</v>
      </c>
      <c r="N131" s="9"/>
      <c r="O131" s="9"/>
      <c r="P131" s="9"/>
      <c r="Q131" s="9"/>
      <c r="R131" s="9"/>
      <c r="S131" s="9"/>
      <c r="T131" s="9"/>
      <c r="U131" s="9"/>
      <c r="V131" s="9"/>
      <c r="W131" s="9"/>
      <c r="X131" s="9"/>
      <c r="Y131" s="9"/>
      <c r="Z131" s="277">
        <v>1000000</v>
      </c>
      <c r="AA131" s="244">
        <v>104</v>
      </c>
      <c r="AB131" s="244">
        <v>104</v>
      </c>
      <c r="AC131" s="244">
        <v>104</v>
      </c>
      <c r="AD131" s="244">
        <v>104</v>
      </c>
    </row>
    <row r="132" spans="1:30" s="71" customFormat="1" ht="50.1" customHeight="1" x14ac:dyDescent="0.3">
      <c r="A132" s="228"/>
      <c r="B132" s="283"/>
      <c r="C132" s="285"/>
      <c r="D132" s="199"/>
      <c r="E132" s="199"/>
      <c r="F132" s="210"/>
      <c r="G132" s="228"/>
      <c r="H132" s="265"/>
      <c r="I132" s="199"/>
      <c r="J132" s="279"/>
      <c r="K132" s="83" t="s">
        <v>513</v>
      </c>
      <c r="L132" s="280"/>
      <c r="M132" s="248"/>
      <c r="N132" s="9"/>
      <c r="O132" s="9"/>
      <c r="P132" s="9"/>
      <c r="Q132" s="9"/>
      <c r="R132" s="9"/>
      <c r="S132" s="9"/>
      <c r="T132" s="9"/>
      <c r="U132" s="9"/>
      <c r="V132" s="9"/>
      <c r="W132" s="9"/>
      <c r="X132" s="9"/>
      <c r="Y132" s="9"/>
      <c r="Z132" s="277"/>
      <c r="AA132" s="245"/>
      <c r="AB132" s="245"/>
      <c r="AC132" s="245"/>
      <c r="AD132" s="245"/>
    </row>
    <row r="133" spans="1:30" s="71" customFormat="1" ht="50.1" customHeight="1" x14ac:dyDescent="0.3">
      <c r="A133" s="228"/>
      <c r="B133" s="283"/>
      <c r="C133" s="285"/>
      <c r="D133" s="199"/>
      <c r="E133" s="199"/>
      <c r="F133" s="210"/>
      <c r="G133" s="228"/>
      <c r="H133" s="265"/>
      <c r="I133" s="199"/>
      <c r="J133" s="279"/>
      <c r="K133" s="83" t="s">
        <v>553</v>
      </c>
      <c r="L133" s="280"/>
      <c r="M133" s="248"/>
      <c r="N133" s="9"/>
      <c r="O133" s="9"/>
      <c r="P133" s="9"/>
      <c r="Q133" s="9"/>
      <c r="R133" s="9"/>
      <c r="S133" s="9"/>
      <c r="T133" s="9"/>
      <c r="U133" s="9"/>
      <c r="V133" s="9"/>
      <c r="W133" s="9"/>
      <c r="X133" s="9"/>
      <c r="Y133" s="9"/>
      <c r="Z133" s="277"/>
      <c r="AA133" s="245"/>
      <c r="AB133" s="245"/>
      <c r="AC133" s="245"/>
      <c r="AD133" s="245"/>
    </row>
    <row r="134" spans="1:30" s="71" customFormat="1" ht="50.1" customHeight="1" x14ac:dyDescent="0.3">
      <c r="A134" s="228"/>
      <c r="B134" s="283"/>
      <c r="C134" s="285"/>
      <c r="D134" s="199"/>
      <c r="E134" s="199"/>
      <c r="F134" s="210"/>
      <c r="G134" s="228"/>
      <c r="H134" s="265"/>
      <c r="I134" s="199"/>
      <c r="J134" s="279"/>
      <c r="K134" s="83" t="s">
        <v>554</v>
      </c>
      <c r="L134" s="280"/>
      <c r="M134" s="248"/>
      <c r="N134" s="9"/>
      <c r="O134" s="9"/>
      <c r="P134" s="9"/>
      <c r="Q134" s="9"/>
      <c r="R134" s="9"/>
      <c r="S134" s="9"/>
      <c r="T134" s="9"/>
      <c r="U134" s="9"/>
      <c r="V134" s="9"/>
      <c r="W134" s="9"/>
      <c r="X134" s="9"/>
      <c r="Y134" s="9"/>
      <c r="Z134" s="277"/>
      <c r="AA134" s="245"/>
      <c r="AB134" s="245"/>
      <c r="AC134" s="245"/>
      <c r="AD134" s="245"/>
    </row>
    <row r="135" spans="1:30" s="71" customFormat="1" ht="50.1" customHeight="1" x14ac:dyDescent="0.3">
      <c r="A135" s="228"/>
      <c r="B135" s="283"/>
      <c r="C135" s="285"/>
      <c r="D135" s="199"/>
      <c r="E135" s="199"/>
      <c r="F135" s="210"/>
      <c r="G135" s="268"/>
      <c r="H135" s="265"/>
      <c r="I135" s="199"/>
      <c r="J135" s="281"/>
      <c r="K135" s="83" t="s">
        <v>555</v>
      </c>
      <c r="L135" s="280"/>
      <c r="M135" s="249"/>
      <c r="N135" s="9"/>
      <c r="O135" s="9"/>
      <c r="P135" s="9"/>
      <c r="Q135" s="9"/>
      <c r="R135" s="9"/>
      <c r="S135" s="9"/>
      <c r="T135" s="9"/>
      <c r="U135" s="9"/>
      <c r="V135" s="9"/>
      <c r="W135" s="9"/>
      <c r="X135" s="9"/>
      <c r="Y135" s="9"/>
      <c r="Z135" s="277"/>
      <c r="AA135" s="246"/>
      <c r="AB135" s="246"/>
      <c r="AC135" s="246"/>
      <c r="AD135" s="246"/>
    </row>
    <row r="136" spans="1:30" s="71" customFormat="1" ht="50.1" customHeight="1" x14ac:dyDescent="0.3">
      <c r="A136" s="228"/>
      <c r="B136" s="283"/>
      <c r="C136" s="285"/>
      <c r="D136" s="209" t="s">
        <v>556</v>
      </c>
      <c r="E136" s="199" t="s">
        <v>44</v>
      </c>
      <c r="F136" s="199" t="s">
        <v>557</v>
      </c>
      <c r="G136" s="227" t="s">
        <v>558</v>
      </c>
      <c r="H136" s="265">
        <v>3138</v>
      </c>
      <c r="I136" s="199" t="s">
        <v>559</v>
      </c>
      <c r="J136" s="278" t="s">
        <v>545</v>
      </c>
      <c r="K136" s="83" t="s">
        <v>560</v>
      </c>
      <c r="L136" s="280" t="s">
        <v>511</v>
      </c>
      <c r="M136" s="242" t="s">
        <v>561</v>
      </c>
      <c r="N136" s="9"/>
      <c r="O136" s="9"/>
      <c r="P136" s="9"/>
      <c r="Q136" s="9"/>
      <c r="R136" s="9"/>
      <c r="S136" s="9"/>
      <c r="T136" s="9"/>
      <c r="U136" s="9"/>
      <c r="V136" s="9"/>
      <c r="W136" s="9"/>
      <c r="X136" s="9"/>
      <c r="Y136" s="9"/>
      <c r="Z136" s="277">
        <v>1000000</v>
      </c>
      <c r="AA136" s="244">
        <v>785</v>
      </c>
      <c r="AB136" s="244">
        <v>785</v>
      </c>
      <c r="AC136" s="244">
        <v>785</v>
      </c>
      <c r="AD136" s="244">
        <v>783</v>
      </c>
    </row>
    <row r="137" spans="1:30" s="71" customFormat="1" ht="50.1" customHeight="1" x14ac:dyDescent="0.3">
      <c r="A137" s="228"/>
      <c r="B137" s="283"/>
      <c r="C137" s="285"/>
      <c r="D137" s="209"/>
      <c r="E137" s="199"/>
      <c r="F137" s="199"/>
      <c r="G137" s="228"/>
      <c r="H137" s="265"/>
      <c r="I137" s="199"/>
      <c r="J137" s="279"/>
      <c r="K137" s="83" t="s">
        <v>562</v>
      </c>
      <c r="L137" s="280"/>
      <c r="M137" s="242"/>
      <c r="N137" s="9"/>
      <c r="O137" s="9"/>
      <c r="P137" s="9"/>
      <c r="Q137" s="9"/>
      <c r="R137" s="9"/>
      <c r="S137" s="9"/>
      <c r="T137" s="9"/>
      <c r="U137" s="9"/>
      <c r="V137" s="9"/>
      <c r="W137" s="9"/>
      <c r="X137" s="9"/>
      <c r="Y137" s="9"/>
      <c r="Z137" s="277"/>
      <c r="AA137" s="245"/>
      <c r="AB137" s="245"/>
      <c r="AC137" s="245"/>
      <c r="AD137" s="245"/>
    </row>
    <row r="138" spans="1:30" s="71" customFormat="1" ht="50.1" customHeight="1" x14ac:dyDescent="0.3">
      <c r="A138" s="228"/>
      <c r="B138" s="283"/>
      <c r="C138" s="285"/>
      <c r="D138" s="209"/>
      <c r="E138" s="199"/>
      <c r="F138" s="199"/>
      <c r="G138" s="228"/>
      <c r="H138" s="265"/>
      <c r="I138" s="199"/>
      <c r="J138" s="279"/>
      <c r="K138" s="83" t="s">
        <v>563</v>
      </c>
      <c r="L138" s="280"/>
      <c r="M138" s="242"/>
      <c r="N138" s="9"/>
      <c r="O138" s="9"/>
      <c r="P138" s="9"/>
      <c r="Q138" s="9"/>
      <c r="R138" s="9"/>
      <c r="S138" s="9"/>
      <c r="T138" s="9"/>
      <c r="U138" s="9"/>
      <c r="V138" s="9"/>
      <c r="W138" s="9"/>
      <c r="X138" s="9"/>
      <c r="Y138" s="9"/>
      <c r="Z138" s="277"/>
      <c r="AA138" s="245"/>
      <c r="AB138" s="245"/>
      <c r="AC138" s="245"/>
      <c r="AD138" s="245"/>
    </row>
    <row r="139" spans="1:30" s="71" customFormat="1" ht="50.1" customHeight="1" x14ac:dyDescent="0.3">
      <c r="A139" s="268"/>
      <c r="B139" s="283"/>
      <c r="C139" s="285"/>
      <c r="D139" s="209"/>
      <c r="E139" s="199"/>
      <c r="F139" s="199"/>
      <c r="G139" s="228"/>
      <c r="H139" s="265"/>
      <c r="I139" s="199"/>
      <c r="J139" s="279"/>
      <c r="K139" s="83" t="s">
        <v>564</v>
      </c>
      <c r="L139" s="280"/>
      <c r="M139" s="242"/>
      <c r="N139" s="9"/>
      <c r="O139" s="9"/>
      <c r="P139" s="9"/>
      <c r="Q139" s="9"/>
      <c r="R139" s="9"/>
      <c r="S139" s="9"/>
      <c r="T139" s="9"/>
      <c r="U139" s="9"/>
      <c r="V139" s="9"/>
      <c r="W139" s="9"/>
      <c r="X139" s="9"/>
      <c r="Y139" s="9"/>
      <c r="Z139" s="277"/>
      <c r="AA139" s="245"/>
      <c r="AB139" s="245"/>
      <c r="AC139" s="245"/>
      <c r="AD139" s="245"/>
    </row>
    <row r="140" spans="1:30" s="71" customFormat="1" ht="50.1" customHeight="1" x14ac:dyDescent="0.3">
      <c r="A140" s="199"/>
      <c r="B140" s="202"/>
      <c r="C140" s="205" t="s">
        <v>483</v>
      </c>
      <c r="D140" s="199" t="s">
        <v>484</v>
      </c>
      <c r="E140" s="199" t="s">
        <v>44</v>
      </c>
      <c r="F140" s="210" t="s">
        <v>485</v>
      </c>
      <c r="G140" s="273" t="s">
        <v>486</v>
      </c>
      <c r="H140" s="276">
        <v>1500</v>
      </c>
      <c r="I140" s="241" t="s">
        <v>487</v>
      </c>
      <c r="J140" s="241" t="s">
        <v>488</v>
      </c>
      <c r="K140" s="8" t="s">
        <v>489</v>
      </c>
      <c r="L140" s="272" t="s">
        <v>440</v>
      </c>
      <c r="M140" s="201" t="s">
        <v>477</v>
      </c>
      <c r="N140" s="10"/>
      <c r="O140" s="79"/>
      <c r="P140" s="79"/>
      <c r="Q140" s="78"/>
      <c r="R140" s="78"/>
      <c r="S140" s="78"/>
      <c r="T140" s="78"/>
      <c r="U140" s="78"/>
      <c r="V140" s="78"/>
      <c r="W140" s="78"/>
      <c r="X140" s="78"/>
      <c r="Y140" s="78"/>
      <c r="Z140" s="277">
        <v>175446349</v>
      </c>
      <c r="AA140" s="265">
        <v>0</v>
      </c>
      <c r="AB140" s="265">
        <v>500</v>
      </c>
      <c r="AC140" s="265">
        <v>500</v>
      </c>
      <c r="AD140" s="265">
        <v>500</v>
      </c>
    </row>
    <row r="141" spans="1:30" s="71" customFormat="1" ht="50.1" customHeight="1" x14ac:dyDescent="0.3">
      <c r="A141" s="199"/>
      <c r="B141" s="202"/>
      <c r="C141" s="205"/>
      <c r="D141" s="199"/>
      <c r="E141" s="199"/>
      <c r="F141" s="210"/>
      <c r="G141" s="274"/>
      <c r="H141" s="276"/>
      <c r="I141" s="241"/>
      <c r="J141" s="241"/>
      <c r="K141" s="8" t="s">
        <v>490</v>
      </c>
      <c r="L141" s="272"/>
      <c r="M141" s="201"/>
      <c r="N141" s="10"/>
      <c r="O141" s="79"/>
      <c r="P141" s="79"/>
      <c r="Q141" s="78"/>
      <c r="R141" s="78"/>
      <c r="S141" s="78"/>
      <c r="T141" s="78"/>
      <c r="U141" s="78"/>
      <c r="V141" s="78"/>
      <c r="W141" s="78"/>
      <c r="X141" s="78"/>
      <c r="Y141" s="78"/>
      <c r="Z141" s="277"/>
      <c r="AA141" s="265"/>
      <c r="AB141" s="265"/>
      <c r="AC141" s="265"/>
      <c r="AD141" s="265"/>
    </row>
    <row r="142" spans="1:30" s="71" customFormat="1" ht="50.1" customHeight="1" x14ac:dyDescent="0.3">
      <c r="A142" s="199"/>
      <c r="B142" s="202"/>
      <c r="C142" s="205"/>
      <c r="D142" s="199"/>
      <c r="E142" s="199"/>
      <c r="F142" s="210"/>
      <c r="G142" s="274"/>
      <c r="H142" s="276"/>
      <c r="I142" s="241"/>
      <c r="J142" s="241"/>
      <c r="K142" s="8" t="s">
        <v>491</v>
      </c>
      <c r="L142" s="272"/>
      <c r="M142" s="201"/>
      <c r="N142" s="10"/>
      <c r="O142" s="79"/>
      <c r="P142" s="79"/>
      <c r="Q142" s="78"/>
      <c r="R142" s="78"/>
      <c r="S142" s="78"/>
      <c r="T142" s="78"/>
      <c r="U142" s="78"/>
      <c r="V142" s="78"/>
      <c r="W142" s="78"/>
      <c r="X142" s="78"/>
      <c r="Y142" s="78"/>
      <c r="Z142" s="277"/>
      <c r="AA142" s="265"/>
      <c r="AB142" s="265"/>
      <c r="AC142" s="265"/>
      <c r="AD142" s="265"/>
    </row>
    <row r="143" spans="1:30" s="71" customFormat="1" ht="50.1" customHeight="1" x14ac:dyDescent="0.3">
      <c r="A143" s="199"/>
      <c r="B143" s="202"/>
      <c r="C143" s="205"/>
      <c r="D143" s="199"/>
      <c r="E143" s="199"/>
      <c r="F143" s="210"/>
      <c r="G143" s="274"/>
      <c r="H143" s="276"/>
      <c r="I143" s="241"/>
      <c r="J143" s="241"/>
      <c r="K143" s="8" t="s">
        <v>492</v>
      </c>
      <c r="L143" s="272"/>
      <c r="M143" s="201"/>
      <c r="N143" s="10"/>
      <c r="O143" s="79"/>
      <c r="P143" s="79"/>
      <c r="Q143" s="78"/>
      <c r="R143" s="78"/>
      <c r="S143" s="78"/>
      <c r="T143" s="78"/>
      <c r="U143" s="78"/>
      <c r="V143" s="78"/>
      <c r="W143" s="78"/>
      <c r="X143" s="78"/>
      <c r="Y143" s="78"/>
      <c r="Z143" s="277"/>
      <c r="AA143" s="265"/>
      <c r="AB143" s="265"/>
      <c r="AC143" s="265"/>
      <c r="AD143" s="265"/>
    </row>
    <row r="144" spans="1:30" s="71" customFormat="1" ht="50.1" customHeight="1" x14ac:dyDescent="0.3">
      <c r="A144" s="199"/>
      <c r="B144" s="202"/>
      <c r="C144" s="205"/>
      <c r="D144" s="199"/>
      <c r="E144" s="199"/>
      <c r="F144" s="210"/>
      <c r="G144" s="275"/>
      <c r="H144" s="276"/>
      <c r="I144" s="241"/>
      <c r="J144" s="241"/>
      <c r="K144" s="8" t="s">
        <v>493</v>
      </c>
      <c r="L144" s="272"/>
      <c r="M144" s="201"/>
      <c r="N144" s="10"/>
      <c r="O144" s="79"/>
      <c r="P144" s="79"/>
      <c r="Q144" s="78"/>
      <c r="R144" s="78"/>
      <c r="S144" s="78"/>
      <c r="T144" s="78"/>
      <c r="U144" s="78"/>
      <c r="V144" s="78"/>
      <c r="W144" s="78"/>
      <c r="X144" s="78"/>
      <c r="Y144" s="78"/>
      <c r="Z144" s="277"/>
      <c r="AA144" s="265"/>
      <c r="AB144" s="265"/>
      <c r="AC144" s="265"/>
      <c r="AD144" s="265"/>
    </row>
    <row r="145" spans="1:30" s="71" customFormat="1" ht="50.1" customHeight="1" x14ac:dyDescent="0.3">
      <c r="A145" s="199"/>
      <c r="B145" s="202"/>
      <c r="C145" s="205" t="s">
        <v>494</v>
      </c>
      <c r="D145" s="209" t="s">
        <v>495</v>
      </c>
      <c r="E145" s="199" t="s">
        <v>44</v>
      </c>
      <c r="F145" s="199" t="s">
        <v>496</v>
      </c>
      <c r="G145" s="227" t="s">
        <v>497</v>
      </c>
      <c r="H145" s="269">
        <v>26</v>
      </c>
      <c r="I145" s="241" t="s">
        <v>498</v>
      </c>
      <c r="J145" s="241" t="s">
        <v>499</v>
      </c>
      <c r="K145" s="8" t="s">
        <v>500</v>
      </c>
      <c r="L145" s="272" t="s">
        <v>440</v>
      </c>
      <c r="M145" s="201" t="s">
        <v>441</v>
      </c>
      <c r="N145" s="10"/>
      <c r="O145" s="79"/>
      <c r="P145" s="79"/>
      <c r="Q145" s="79"/>
      <c r="R145" s="79"/>
      <c r="S145" s="79"/>
      <c r="T145" s="78"/>
      <c r="U145" s="78"/>
      <c r="V145" s="78"/>
      <c r="W145" s="78"/>
      <c r="X145" s="78"/>
      <c r="Y145" s="78"/>
      <c r="Z145" s="243">
        <v>0</v>
      </c>
      <c r="AA145" s="244">
        <v>0</v>
      </c>
      <c r="AB145" s="244">
        <v>0</v>
      </c>
      <c r="AC145" s="244">
        <v>19</v>
      </c>
      <c r="AD145" s="244">
        <v>7</v>
      </c>
    </row>
    <row r="146" spans="1:30" s="71" customFormat="1" ht="50.1" customHeight="1" x14ac:dyDescent="0.3">
      <c r="A146" s="199"/>
      <c r="B146" s="202"/>
      <c r="C146" s="205"/>
      <c r="D146" s="209"/>
      <c r="E146" s="199"/>
      <c r="F146" s="199"/>
      <c r="G146" s="228"/>
      <c r="H146" s="270"/>
      <c r="I146" s="241"/>
      <c r="J146" s="241"/>
      <c r="K146" s="8" t="s">
        <v>501</v>
      </c>
      <c r="L146" s="272"/>
      <c r="M146" s="201"/>
      <c r="N146" s="10"/>
      <c r="O146" s="79"/>
      <c r="P146" s="79"/>
      <c r="Q146" s="79"/>
      <c r="R146" s="79"/>
      <c r="S146" s="79"/>
      <c r="T146" s="78"/>
      <c r="U146" s="78"/>
      <c r="V146" s="78"/>
      <c r="W146" s="78"/>
      <c r="X146" s="78"/>
      <c r="Y146" s="78"/>
      <c r="Z146" s="243"/>
      <c r="AA146" s="245"/>
      <c r="AB146" s="245"/>
      <c r="AC146" s="245"/>
      <c r="AD146" s="245"/>
    </row>
    <row r="147" spans="1:30" s="71" customFormat="1" ht="50.1" customHeight="1" x14ac:dyDescent="0.3">
      <c r="A147" s="199"/>
      <c r="B147" s="202"/>
      <c r="C147" s="205"/>
      <c r="D147" s="209"/>
      <c r="E147" s="199"/>
      <c r="F147" s="199"/>
      <c r="G147" s="228"/>
      <c r="H147" s="270"/>
      <c r="I147" s="241"/>
      <c r="J147" s="241"/>
      <c r="K147" s="8" t="s">
        <v>502</v>
      </c>
      <c r="L147" s="272"/>
      <c r="M147" s="201"/>
      <c r="N147" s="10"/>
      <c r="O147" s="79"/>
      <c r="P147" s="79"/>
      <c r="Q147" s="79"/>
      <c r="R147" s="79"/>
      <c r="S147" s="79"/>
      <c r="T147" s="78"/>
      <c r="U147" s="78"/>
      <c r="V147" s="78"/>
      <c r="W147" s="78"/>
      <c r="X147" s="78"/>
      <c r="Y147" s="78"/>
      <c r="Z147" s="243"/>
      <c r="AA147" s="245"/>
      <c r="AB147" s="245"/>
      <c r="AC147" s="245"/>
      <c r="AD147" s="245"/>
    </row>
    <row r="148" spans="1:30" s="71" customFormat="1" ht="50.1" customHeight="1" x14ac:dyDescent="0.3">
      <c r="A148" s="199"/>
      <c r="B148" s="202"/>
      <c r="C148" s="205"/>
      <c r="D148" s="209"/>
      <c r="E148" s="199"/>
      <c r="F148" s="199"/>
      <c r="G148" s="228"/>
      <c r="H148" s="270"/>
      <c r="I148" s="241"/>
      <c r="J148" s="241"/>
      <c r="K148" s="8" t="s">
        <v>503</v>
      </c>
      <c r="L148" s="272"/>
      <c r="M148" s="201"/>
      <c r="N148" s="10"/>
      <c r="O148" s="79"/>
      <c r="P148" s="79"/>
      <c r="Q148" s="79"/>
      <c r="R148" s="79"/>
      <c r="S148" s="79"/>
      <c r="T148" s="78"/>
      <c r="U148" s="78"/>
      <c r="V148" s="78"/>
      <c r="W148" s="78"/>
      <c r="X148" s="78"/>
      <c r="Y148" s="78"/>
      <c r="Z148" s="243"/>
      <c r="AA148" s="245"/>
      <c r="AB148" s="245"/>
      <c r="AC148" s="245"/>
      <c r="AD148" s="245"/>
    </row>
    <row r="149" spans="1:30" s="71" customFormat="1" ht="50.1" customHeight="1" x14ac:dyDescent="0.3">
      <c r="A149" s="199"/>
      <c r="B149" s="202"/>
      <c r="C149" s="205"/>
      <c r="D149" s="209"/>
      <c r="E149" s="199"/>
      <c r="F149" s="199"/>
      <c r="G149" s="268"/>
      <c r="H149" s="271"/>
      <c r="I149" s="241"/>
      <c r="J149" s="241"/>
      <c r="K149" s="8" t="s">
        <v>504</v>
      </c>
      <c r="L149" s="272"/>
      <c r="M149" s="201"/>
      <c r="N149" s="80"/>
      <c r="O149" s="79"/>
      <c r="P149" s="81"/>
      <c r="Q149" s="81"/>
      <c r="R149" s="81"/>
      <c r="S149" s="81"/>
      <c r="T149" s="82"/>
      <c r="U149" s="82"/>
      <c r="V149" s="82"/>
      <c r="W149" s="82"/>
      <c r="X149" s="82"/>
      <c r="Y149" s="82"/>
      <c r="Z149" s="243"/>
      <c r="AA149" s="246"/>
      <c r="AB149" s="246"/>
      <c r="AC149" s="246"/>
      <c r="AD149" s="246"/>
    </row>
    <row r="150" spans="1:30" s="71" customFormat="1" ht="50.1" customHeight="1" x14ac:dyDescent="0.3">
      <c r="A150" s="256"/>
      <c r="B150" s="257"/>
      <c r="C150" s="258"/>
      <c r="D150" s="201" t="s">
        <v>565</v>
      </c>
      <c r="E150" s="241" t="s">
        <v>44</v>
      </c>
      <c r="F150" s="241" t="s">
        <v>566</v>
      </c>
      <c r="G150" s="201" t="s">
        <v>565</v>
      </c>
      <c r="H150" s="265">
        <v>120</v>
      </c>
      <c r="I150" s="241" t="s">
        <v>567</v>
      </c>
      <c r="J150" s="238" t="s">
        <v>545</v>
      </c>
      <c r="K150" s="83" t="s">
        <v>510</v>
      </c>
      <c r="L150" s="266" t="s">
        <v>511</v>
      </c>
      <c r="M150" s="242" t="s">
        <v>568</v>
      </c>
      <c r="N150" s="9"/>
      <c r="O150" s="9"/>
      <c r="P150" s="9"/>
      <c r="Q150" s="9"/>
      <c r="R150" s="9"/>
      <c r="S150" s="9"/>
      <c r="T150" s="9"/>
      <c r="U150" s="9"/>
      <c r="V150" s="9"/>
      <c r="W150" s="9"/>
      <c r="X150" s="9"/>
      <c r="Y150" s="9"/>
      <c r="Z150" s="243">
        <v>0</v>
      </c>
      <c r="AA150" s="265">
        <v>30</v>
      </c>
      <c r="AB150" s="265">
        <v>30</v>
      </c>
      <c r="AC150" s="265">
        <v>30</v>
      </c>
      <c r="AD150" s="265">
        <v>30</v>
      </c>
    </row>
    <row r="151" spans="1:30" s="71" customFormat="1" ht="50.1" customHeight="1" x14ac:dyDescent="0.3">
      <c r="A151" s="259"/>
      <c r="B151" s="260"/>
      <c r="C151" s="261"/>
      <c r="D151" s="201"/>
      <c r="E151" s="241"/>
      <c r="F151" s="241"/>
      <c r="G151" s="201"/>
      <c r="H151" s="265"/>
      <c r="I151" s="241"/>
      <c r="J151" s="239"/>
      <c r="K151" s="83" t="s">
        <v>569</v>
      </c>
      <c r="L151" s="266"/>
      <c r="M151" s="242"/>
      <c r="N151" s="9"/>
      <c r="O151" s="9"/>
      <c r="P151" s="9"/>
      <c r="Q151" s="9"/>
      <c r="R151" s="9"/>
      <c r="S151" s="9"/>
      <c r="T151" s="9"/>
      <c r="U151" s="9"/>
      <c r="V151" s="9"/>
      <c r="W151" s="9"/>
      <c r="X151" s="9"/>
      <c r="Y151" s="9"/>
      <c r="Z151" s="243"/>
      <c r="AA151" s="265"/>
      <c r="AB151" s="265"/>
      <c r="AC151" s="265"/>
      <c r="AD151" s="265"/>
    </row>
    <row r="152" spans="1:30" s="71" customFormat="1" ht="50.1" customHeight="1" x14ac:dyDescent="0.3">
      <c r="A152" s="259"/>
      <c r="B152" s="260"/>
      <c r="C152" s="261"/>
      <c r="D152" s="201"/>
      <c r="E152" s="241"/>
      <c r="F152" s="241"/>
      <c r="G152" s="201"/>
      <c r="H152" s="265"/>
      <c r="I152" s="241"/>
      <c r="J152" s="239"/>
      <c r="K152" s="83" t="s">
        <v>570</v>
      </c>
      <c r="L152" s="266"/>
      <c r="M152" s="242"/>
      <c r="N152" s="9"/>
      <c r="O152" s="9"/>
      <c r="P152" s="84"/>
      <c r="Q152" s="84"/>
      <c r="R152" s="84"/>
      <c r="S152" s="84"/>
      <c r="T152" s="84"/>
      <c r="U152" s="84"/>
      <c r="V152" s="84"/>
      <c r="W152" s="84"/>
      <c r="X152" s="84"/>
      <c r="Y152" s="84"/>
      <c r="Z152" s="243"/>
      <c r="AA152" s="265"/>
      <c r="AB152" s="265"/>
      <c r="AC152" s="265"/>
      <c r="AD152" s="265"/>
    </row>
    <row r="153" spans="1:30" s="71" customFormat="1" ht="50.1" customHeight="1" x14ac:dyDescent="0.3">
      <c r="A153" s="259"/>
      <c r="B153" s="260"/>
      <c r="C153" s="261"/>
      <c r="D153" s="201"/>
      <c r="E153" s="241"/>
      <c r="F153" s="241"/>
      <c r="G153" s="201"/>
      <c r="H153" s="265"/>
      <c r="I153" s="241"/>
      <c r="J153" s="239"/>
      <c r="K153" s="83" t="s">
        <v>571</v>
      </c>
      <c r="L153" s="266"/>
      <c r="M153" s="242"/>
      <c r="N153" s="9"/>
      <c r="O153" s="85"/>
      <c r="P153" s="9"/>
      <c r="Q153" s="9"/>
      <c r="R153" s="9"/>
      <c r="S153" s="9"/>
      <c r="T153" s="9"/>
      <c r="U153" s="9"/>
      <c r="V153" s="9"/>
      <c r="W153" s="9"/>
      <c r="X153" s="9"/>
      <c r="Y153" s="9"/>
      <c r="Z153" s="243"/>
      <c r="AA153" s="265"/>
      <c r="AB153" s="265"/>
      <c r="AC153" s="265"/>
      <c r="AD153" s="265"/>
    </row>
    <row r="154" spans="1:30" s="71" customFormat="1" ht="50.1" customHeight="1" x14ac:dyDescent="0.3">
      <c r="A154" s="259"/>
      <c r="B154" s="260"/>
      <c r="C154" s="261"/>
      <c r="D154" s="201"/>
      <c r="E154" s="241"/>
      <c r="F154" s="241"/>
      <c r="G154" s="201"/>
      <c r="H154" s="265"/>
      <c r="I154" s="241"/>
      <c r="J154" s="240"/>
      <c r="K154" s="83" t="s">
        <v>572</v>
      </c>
      <c r="L154" s="267"/>
      <c r="M154" s="242"/>
      <c r="N154" s="9"/>
      <c r="O154" s="9"/>
      <c r="P154" s="9"/>
      <c r="Q154" s="9"/>
      <c r="R154" s="9"/>
      <c r="S154" s="9"/>
      <c r="T154" s="9"/>
      <c r="U154" s="9"/>
      <c r="V154" s="9"/>
      <c r="W154" s="9"/>
      <c r="X154" s="9"/>
      <c r="Y154" s="9"/>
      <c r="Z154" s="243"/>
      <c r="AA154" s="265"/>
      <c r="AB154" s="265"/>
      <c r="AC154" s="265"/>
      <c r="AD154" s="265"/>
    </row>
    <row r="155" spans="1:30" s="71" customFormat="1" ht="50.1" customHeight="1" x14ac:dyDescent="0.3">
      <c r="A155" s="259"/>
      <c r="B155" s="260"/>
      <c r="C155" s="261"/>
      <c r="D155" s="201" t="s">
        <v>573</v>
      </c>
      <c r="E155" s="241" t="s">
        <v>44</v>
      </c>
      <c r="F155" s="241" t="s">
        <v>574</v>
      </c>
      <c r="G155" s="201" t="s">
        <v>573</v>
      </c>
      <c r="H155" s="265">
        <v>839</v>
      </c>
      <c r="I155" s="241" t="s">
        <v>567</v>
      </c>
      <c r="J155" s="238" t="s">
        <v>545</v>
      </c>
      <c r="K155" s="83" t="s">
        <v>510</v>
      </c>
      <c r="L155" s="241" t="s">
        <v>511</v>
      </c>
      <c r="M155" s="242" t="s">
        <v>568</v>
      </c>
      <c r="N155" s="9"/>
      <c r="O155" s="9"/>
      <c r="P155" s="84"/>
      <c r="Q155" s="84"/>
      <c r="R155" s="84"/>
      <c r="S155" s="84"/>
      <c r="T155" s="84"/>
      <c r="U155" s="84"/>
      <c r="V155" s="84"/>
      <c r="W155" s="84"/>
      <c r="X155" s="84"/>
      <c r="Y155" s="84"/>
      <c r="Z155" s="243">
        <v>0</v>
      </c>
      <c r="AA155" s="244">
        <v>210</v>
      </c>
      <c r="AB155" s="244">
        <v>211</v>
      </c>
      <c r="AC155" s="244">
        <v>209</v>
      </c>
      <c r="AD155" s="244">
        <v>209</v>
      </c>
    </row>
    <row r="156" spans="1:30" s="71" customFormat="1" ht="50.1" customHeight="1" x14ac:dyDescent="0.3">
      <c r="A156" s="259"/>
      <c r="B156" s="260"/>
      <c r="C156" s="261"/>
      <c r="D156" s="201"/>
      <c r="E156" s="241"/>
      <c r="F156" s="241"/>
      <c r="G156" s="201"/>
      <c r="H156" s="265"/>
      <c r="I156" s="241"/>
      <c r="J156" s="239"/>
      <c r="K156" s="83" t="s">
        <v>569</v>
      </c>
      <c r="L156" s="241"/>
      <c r="M156" s="242"/>
      <c r="N156" s="9"/>
      <c r="O156" s="9"/>
      <c r="P156" s="9"/>
      <c r="Q156" s="9"/>
      <c r="R156" s="9"/>
      <c r="S156" s="9"/>
      <c r="T156" s="9"/>
      <c r="U156" s="9"/>
      <c r="V156" s="9"/>
      <c r="W156" s="9"/>
      <c r="X156" s="9"/>
      <c r="Y156" s="9"/>
      <c r="Z156" s="243"/>
      <c r="AA156" s="245"/>
      <c r="AB156" s="245"/>
      <c r="AC156" s="245"/>
      <c r="AD156" s="245"/>
    </row>
    <row r="157" spans="1:30" s="71" customFormat="1" ht="50.1" customHeight="1" x14ac:dyDescent="0.3">
      <c r="A157" s="259"/>
      <c r="B157" s="260"/>
      <c r="C157" s="261"/>
      <c r="D157" s="201"/>
      <c r="E157" s="241"/>
      <c r="F157" s="241"/>
      <c r="G157" s="201"/>
      <c r="H157" s="265"/>
      <c r="I157" s="241"/>
      <c r="J157" s="239"/>
      <c r="K157" s="83" t="s">
        <v>570</v>
      </c>
      <c r="L157" s="241"/>
      <c r="M157" s="242"/>
      <c r="N157" s="9"/>
      <c r="O157" s="85"/>
      <c r="P157" s="9"/>
      <c r="Q157" s="9"/>
      <c r="R157" s="9"/>
      <c r="S157" s="9"/>
      <c r="T157" s="9"/>
      <c r="U157" s="9"/>
      <c r="V157" s="9"/>
      <c r="W157" s="9"/>
      <c r="X157" s="9"/>
      <c r="Y157" s="9"/>
      <c r="Z157" s="243"/>
      <c r="AA157" s="245"/>
      <c r="AB157" s="245"/>
      <c r="AC157" s="245"/>
      <c r="AD157" s="245"/>
    </row>
    <row r="158" spans="1:30" s="71" customFormat="1" ht="50.1" customHeight="1" x14ac:dyDescent="0.3">
      <c r="A158" s="259"/>
      <c r="B158" s="260"/>
      <c r="C158" s="261"/>
      <c r="D158" s="201"/>
      <c r="E158" s="241"/>
      <c r="F158" s="241"/>
      <c r="G158" s="201"/>
      <c r="H158" s="265"/>
      <c r="I158" s="241"/>
      <c r="J158" s="239"/>
      <c r="K158" s="83" t="s">
        <v>571</v>
      </c>
      <c r="L158" s="241"/>
      <c r="M158" s="242"/>
      <c r="N158" s="9"/>
      <c r="O158" s="9"/>
      <c r="P158" s="84"/>
      <c r="Q158" s="84"/>
      <c r="R158" s="84"/>
      <c r="S158" s="84"/>
      <c r="T158" s="84"/>
      <c r="U158" s="84"/>
      <c r="V158" s="84"/>
      <c r="W158" s="84"/>
      <c r="X158" s="84"/>
      <c r="Y158" s="84"/>
      <c r="Z158" s="243"/>
      <c r="AA158" s="245"/>
      <c r="AB158" s="245"/>
      <c r="AC158" s="245"/>
      <c r="AD158" s="245"/>
    </row>
    <row r="159" spans="1:30" s="71" customFormat="1" ht="50.1" customHeight="1" x14ac:dyDescent="0.3">
      <c r="A159" s="259"/>
      <c r="B159" s="260"/>
      <c r="C159" s="261"/>
      <c r="D159" s="201"/>
      <c r="E159" s="241"/>
      <c r="F159" s="241"/>
      <c r="G159" s="201"/>
      <c r="H159" s="265"/>
      <c r="I159" s="241"/>
      <c r="J159" s="239"/>
      <c r="K159" s="83" t="s">
        <v>575</v>
      </c>
      <c r="L159" s="241"/>
      <c r="M159" s="242"/>
      <c r="N159" s="9"/>
      <c r="O159" s="9"/>
      <c r="P159" s="84"/>
      <c r="Q159" s="84"/>
      <c r="R159" s="84"/>
      <c r="S159" s="84"/>
      <c r="T159" s="84"/>
      <c r="U159" s="84"/>
      <c r="V159" s="84"/>
      <c r="W159" s="84"/>
      <c r="X159" s="84"/>
      <c r="Y159" s="84"/>
      <c r="Z159" s="243"/>
      <c r="AA159" s="245"/>
      <c r="AB159" s="245"/>
      <c r="AC159" s="245"/>
      <c r="AD159" s="245"/>
    </row>
    <row r="160" spans="1:30" s="71" customFormat="1" ht="50.1" customHeight="1" x14ac:dyDescent="0.3">
      <c r="A160" s="262"/>
      <c r="B160" s="263"/>
      <c r="C160" s="264"/>
      <c r="D160" s="201"/>
      <c r="E160" s="241"/>
      <c r="F160" s="241"/>
      <c r="G160" s="201"/>
      <c r="H160" s="265"/>
      <c r="I160" s="241"/>
      <c r="J160" s="240"/>
      <c r="K160" s="83" t="s">
        <v>576</v>
      </c>
      <c r="L160" s="241"/>
      <c r="M160" s="242"/>
      <c r="N160" s="9"/>
      <c r="O160" s="9"/>
      <c r="P160" s="9"/>
      <c r="Q160" s="9"/>
      <c r="R160" s="9"/>
      <c r="S160" s="9"/>
      <c r="T160" s="9"/>
      <c r="U160" s="9"/>
      <c r="V160" s="9"/>
      <c r="W160" s="9"/>
      <c r="X160" s="9"/>
      <c r="Y160" s="9"/>
      <c r="Z160" s="243"/>
      <c r="AA160" s="246"/>
      <c r="AB160" s="246"/>
      <c r="AC160" s="246"/>
      <c r="AD160" s="246"/>
    </row>
    <row r="161" spans="1:30" s="71" customFormat="1" ht="50.1" customHeight="1" x14ac:dyDescent="0.3">
      <c r="A161" s="229"/>
      <c r="B161" s="230"/>
      <c r="C161" s="231"/>
      <c r="D161" s="209" t="s">
        <v>577</v>
      </c>
      <c r="E161" s="209" t="s">
        <v>578</v>
      </c>
      <c r="F161" s="247" t="s">
        <v>579</v>
      </c>
      <c r="G161" s="209" t="s">
        <v>580</v>
      </c>
      <c r="H161" s="198">
        <v>1</v>
      </c>
      <c r="I161" s="209" t="s">
        <v>581</v>
      </c>
      <c r="J161" s="250" t="s">
        <v>582</v>
      </c>
      <c r="K161" s="86" t="s">
        <v>583</v>
      </c>
      <c r="L161" s="209" t="s">
        <v>584</v>
      </c>
      <c r="M161" s="253" t="s">
        <v>585</v>
      </c>
      <c r="N161" s="9"/>
      <c r="O161" s="9"/>
      <c r="P161" s="9"/>
      <c r="Q161" s="9"/>
      <c r="R161" s="9"/>
      <c r="S161" s="9"/>
      <c r="T161" s="9"/>
      <c r="U161" s="9"/>
      <c r="V161" s="9"/>
      <c r="W161" s="9"/>
      <c r="X161" s="9"/>
      <c r="Y161" s="9"/>
      <c r="Z161" s="195">
        <v>0</v>
      </c>
      <c r="AA161" s="198">
        <v>0.25</v>
      </c>
      <c r="AB161" s="198">
        <v>0.25</v>
      </c>
      <c r="AC161" s="198">
        <v>0.25</v>
      </c>
      <c r="AD161" s="198">
        <v>0.25</v>
      </c>
    </row>
    <row r="162" spans="1:30" s="71" customFormat="1" ht="50.1" customHeight="1" x14ac:dyDescent="0.3">
      <c r="A162" s="232"/>
      <c r="B162" s="233"/>
      <c r="C162" s="234"/>
      <c r="D162" s="209"/>
      <c r="E162" s="209"/>
      <c r="F162" s="248"/>
      <c r="G162" s="209"/>
      <c r="H162" s="198"/>
      <c r="I162" s="209"/>
      <c r="J162" s="251"/>
      <c r="K162" s="86" t="s">
        <v>586</v>
      </c>
      <c r="L162" s="209"/>
      <c r="M162" s="254"/>
      <c r="N162" s="9"/>
      <c r="O162" s="9"/>
      <c r="P162" s="9"/>
      <c r="Q162" s="9"/>
      <c r="R162" s="9"/>
      <c r="S162" s="9"/>
      <c r="T162" s="9"/>
      <c r="U162" s="9"/>
      <c r="V162" s="9"/>
      <c r="W162" s="9"/>
      <c r="X162" s="9"/>
      <c r="Y162" s="9"/>
      <c r="Z162" s="195"/>
      <c r="AA162" s="198"/>
      <c r="AB162" s="198"/>
      <c r="AC162" s="198"/>
      <c r="AD162" s="198"/>
    </row>
    <row r="163" spans="1:30" s="71" customFormat="1" ht="50.1" customHeight="1" x14ac:dyDescent="0.3">
      <c r="A163" s="232"/>
      <c r="B163" s="233"/>
      <c r="C163" s="234"/>
      <c r="D163" s="209"/>
      <c r="E163" s="209"/>
      <c r="F163" s="248"/>
      <c r="G163" s="209"/>
      <c r="H163" s="198"/>
      <c r="I163" s="209"/>
      <c r="J163" s="251"/>
      <c r="K163" s="86" t="s">
        <v>587</v>
      </c>
      <c r="L163" s="209"/>
      <c r="M163" s="254"/>
      <c r="N163" s="9"/>
      <c r="O163" s="9"/>
      <c r="P163" s="9"/>
      <c r="Q163" s="9"/>
      <c r="R163" s="9"/>
      <c r="S163" s="9"/>
      <c r="T163" s="9"/>
      <c r="U163" s="9"/>
      <c r="V163" s="9"/>
      <c r="W163" s="9"/>
      <c r="X163" s="9"/>
      <c r="Y163" s="9"/>
      <c r="Z163" s="195"/>
      <c r="AA163" s="198"/>
      <c r="AB163" s="198"/>
      <c r="AC163" s="198"/>
      <c r="AD163" s="198"/>
    </row>
    <row r="164" spans="1:30" s="71" customFormat="1" ht="50.1" customHeight="1" x14ac:dyDescent="0.3">
      <c r="A164" s="232"/>
      <c r="B164" s="233"/>
      <c r="C164" s="234"/>
      <c r="D164" s="209"/>
      <c r="E164" s="209"/>
      <c r="F164" s="248"/>
      <c r="G164" s="209"/>
      <c r="H164" s="198"/>
      <c r="I164" s="209"/>
      <c r="J164" s="251"/>
      <c r="K164" s="86" t="s">
        <v>588</v>
      </c>
      <c r="L164" s="209"/>
      <c r="M164" s="254"/>
      <c r="N164" s="9"/>
      <c r="O164" s="9"/>
      <c r="P164" s="9"/>
      <c r="Q164" s="9"/>
      <c r="R164" s="9"/>
      <c r="S164" s="9"/>
      <c r="T164" s="9"/>
      <c r="U164" s="9"/>
      <c r="V164" s="9"/>
      <c r="W164" s="9"/>
      <c r="X164" s="9"/>
      <c r="Y164" s="9"/>
      <c r="Z164" s="195"/>
      <c r="AA164" s="198"/>
      <c r="AB164" s="198"/>
      <c r="AC164" s="198"/>
      <c r="AD164" s="198"/>
    </row>
    <row r="165" spans="1:30" s="71" customFormat="1" ht="50.1" customHeight="1" x14ac:dyDescent="0.3">
      <c r="A165" s="232"/>
      <c r="B165" s="233"/>
      <c r="C165" s="234"/>
      <c r="D165" s="209"/>
      <c r="E165" s="209"/>
      <c r="F165" s="248"/>
      <c r="G165" s="209"/>
      <c r="H165" s="198"/>
      <c r="I165" s="209"/>
      <c r="J165" s="251"/>
      <c r="K165" s="86" t="s">
        <v>589</v>
      </c>
      <c r="L165" s="209"/>
      <c r="M165" s="254"/>
      <c r="N165" s="9"/>
      <c r="O165" s="9"/>
      <c r="P165" s="9"/>
      <c r="Q165" s="9"/>
      <c r="R165" s="9"/>
      <c r="S165" s="9"/>
      <c r="T165" s="9"/>
      <c r="U165" s="9"/>
      <c r="V165" s="9"/>
      <c r="W165" s="9"/>
      <c r="X165" s="9"/>
      <c r="Y165" s="9"/>
      <c r="Z165" s="195"/>
      <c r="AA165" s="198"/>
      <c r="AB165" s="198"/>
      <c r="AC165" s="198"/>
      <c r="AD165" s="198"/>
    </row>
    <row r="166" spans="1:30" s="71" customFormat="1" ht="50.1" customHeight="1" x14ac:dyDescent="0.3">
      <c r="A166" s="232"/>
      <c r="B166" s="233"/>
      <c r="C166" s="234"/>
      <c r="D166" s="209"/>
      <c r="E166" s="209"/>
      <c r="F166" s="248"/>
      <c r="G166" s="209"/>
      <c r="H166" s="198"/>
      <c r="I166" s="209"/>
      <c r="J166" s="251"/>
      <c r="K166" s="86" t="s">
        <v>590</v>
      </c>
      <c r="L166" s="209"/>
      <c r="M166" s="254"/>
      <c r="N166" s="9"/>
      <c r="O166" s="9"/>
      <c r="P166" s="9"/>
      <c r="Q166" s="9"/>
      <c r="R166" s="9"/>
      <c r="S166" s="9"/>
      <c r="T166" s="9"/>
      <c r="U166" s="9"/>
      <c r="V166" s="9"/>
      <c r="W166" s="9"/>
      <c r="X166" s="9"/>
      <c r="Y166" s="9"/>
      <c r="Z166" s="195"/>
      <c r="AA166" s="198"/>
      <c r="AB166" s="198"/>
      <c r="AC166" s="198"/>
      <c r="AD166" s="198"/>
    </row>
    <row r="167" spans="1:30" s="71" customFormat="1" ht="50.1" customHeight="1" x14ac:dyDescent="0.3">
      <c r="A167" s="232"/>
      <c r="B167" s="233"/>
      <c r="C167" s="234"/>
      <c r="D167" s="209"/>
      <c r="E167" s="209"/>
      <c r="F167" s="248"/>
      <c r="G167" s="209"/>
      <c r="H167" s="198"/>
      <c r="I167" s="209"/>
      <c r="J167" s="251"/>
      <c r="K167" s="86" t="s">
        <v>591</v>
      </c>
      <c r="L167" s="209"/>
      <c r="M167" s="254"/>
      <c r="N167" s="9"/>
      <c r="O167" s="9"/>
      <c r="P167" s="9"/>
      <c r="Q167" s="9"/>
      <c r="R167" s="9"/>
      <c r="S167" s="9"/>
      <c r="T167" s="9"/>
      <c r="U167" s="9"/>
      <c r="V167" s="9"/>
      <c r="W167" s="9"/>
      <c r="X167" s="9"/>
      <c r="Y167" s="9"/>
      <c r="Z167" s="195"/>
      <c r="AA167" s="198"/>
      <c r="AB167" s="198"/>
      <c r="AC167" s="198"/>
      <c r="AD167" s="198"/>
    </row>
    <row r="168" spans="1:30" s="71" customFormat="1" ht="50.1" customHeight="1" x14ac:dyDescent="0.3">
      <c r="A168" s="235"/>
      <c r="B168" s="236"/>
      <c r="C168" s="237"/>
      <c r="D168" s="209"/>
      <c r="E168" s="209"/>
      <c r="F168" s="249"/>
      <c r="G168" s="209"/>
      <c r="H168" s="198"/>
      <c r="I168" s="209"/>
      <c r="J168" s="252"/>
      <c r="K168" s="86" t="s">
        <v>592</v>
      </c>
      <c r="L168" s="209"/>
      <c r="M168" s="255"/>
      <c r="N168" s="9"/>
      <c r="O168" s="9"/>
      <c r="P168" s="9"/>
      <c r="Q168" s="9"/>
      <c r="R168" s="9"/>
      <c r="S168" s="9"/>
      <c r="T168" s="9"/>
      <c r="U168" s="9"/>
      <c r="V168" s="9"/>
      <c r="W168" s="9"/>
      <c r="X168" s="9"/>
      <c r="Y168" s="9"/>
      <c r="Z168" s="195"/>
      <c r="AA168" s="198"/>
      <c r="AB168" s="198"/>
      <c r="AC168" s="198"/>
      <c r="AD168" s="198"/>
    </row>
    <row r="170" spans="1:30" ht="52.2" customHeight="1" x14ac:dyDescent="0.3">
      <c r="A170" s="598" t="s">
        <v>1326</v>
      </c>
      <c r="B170" s="598"/>
      <c r="C170" s="598"/>
      <c r="D170" s="598"/>
      <c r="E170" s="598"/>
      <c r="F170" s="598"/>
      <c r="G170" s="598"/>
      <c r="H170" s="598"/>
      <c r="I170" s="598"/>
      <c r="J170" s="598"/>
      <c r="K170" s="598"/>
      <c r="L170" s="598"/>
      <c r="M170" s="598"/>
      <c r="N170" s="598"/>
      <c r="O170" s="598"/>
      <c r="P170" s="598"/>
      <c r="Q170" s="598"/>
      <c r="R170" s="598"/>
      <c r="S170" s="598"/>
      <c r="T170" s="598"/>
      <c r="U170" s="598"/>
      <c r="V170" s="598"/>
      <c r="W170" s="598"/>
      <c r="X170" s="598"/>
      <c r="Y170" s="598"/>
      <c r="Z170" s="598"/>
      <c r="AA170" s="598"/>
      <c r="AB170" s="598"/>
    </row>
  </sheetData>
  <mergeCells count="494">
    <mergeCell ref="A170:AB170"/>
    <mergeCell ref="A16:B16"/>
    <mergeCell ref="C16:C18"/>
    <mergeCell ref="D16:D18"/>
    <mergeCell ref="E16:E18"/>
    <mergeCell ref="F16:F18"/>
    <mergeCell ref="G16:G18"/>
    <mergeCell ref="H16:H18"/>
    <mergeCell ref="Z16:Z18"/>
    <mergeCell ref="AA16:AD16"/>
    <mergeCell ref="A17:A18"/>
    <mergeCell ref="B17:B18"/>
    <mergeCell ref="N17:P17"/>
    <mergeCell ref="Q17:S17"/>
    <mergeCell ref="T17:V17"/>
    <mergeCell ref="W17:Y17"/>
    <mergeCell ref="I16:I18"/>
    <mergeCell ref="J16:J18"/>
    <mergeCell ref="K16:K18"/>
    <mergeCell ref="L16:L18"/>
    <mergeCell ref="M16:M18"/>
    <mergeCell ref="N16:Y16"/>
    <mergeCell ref="A5:AD5"/>
    <mergeCell ref="A7:AD7"/>
    <mergeCell ref="A8:AD8"/>
    <mergeCell ref="A9:AD9"/>
    <mergeCell ref="B11:G11"/>
    <mergeCell ref="B12:G12"/>
    <mergeCell ref="B14:G14"/>
    <mergeCell ref="N15:Y15"/>
    <mergeCell ref="AA15:AD15"/>
    <mergeCell ref="B13:G13"/>
    <mergeCell ref="A19:A35"/>
    <mergeCell ref="B19:B26"/>
    <mergeCell ref="C19:C74"/>
    <mergeCell ref="D19:D22"/>
    <mergeCell ref="E19:E22"/>
    <mergeCell ref="F19:F22"/>
    <mergeCell ref="G19:G22"/>
    <mergeCell ref="H19:H22"/>
    <mergeCell ref="I19:I22"/>
    <mergeCell ref="B27:B31"/>
    <mergeCell ref="D27:D31"/>
    <mergeCell ref="E27:E31"/>
    <mergeCell ref="F27:F31"/>
    <mergeCell ref="G27:G28"/>
    <mergeCell ref="H27:H28"/>
    <mergeCell ref="I27:I31"/>
    <mergeCell ref="B32:B35"/>
    <mergeCell ref="D32:D35"/>
    <mergeCell ref="E32:E35"/>
    <mergeCell ref="F32:F35"/>
    <mergeCell ref="G32:G35"/>
    <mergeCell ref="H32:H35"/>
    <mergeCell ref="I32:I35"/>
    <mergeCell ref="G39:G40"/>
    <mergeCell ref="J19:J22"/>
    <mergeCell ref="L19:L22"/>
    <mergeCell ref="M19:M22"/>
    <mergeCell ref="Z19:Z22"/>
    <mergeCell ref="AA19:AA22"/>
    <mergeCell ref="AB19:AB22"/>
    <mergeCell ref="AC19:AC22"/>
    <mergeCell ref="AD19:AD22"/>
    <mergeCell ref="D23:D26"/>
    <mergeCell ref="E23:E26"/>
    <mergeCell ref="F23:F26"/>
    <mergeCell ref="G23:G26"/>
    <mergeCell ref="H23:H26"/>
    <mergeCell ref="I23:I26"/>
    <mergeCell ref="J23:J26"/>
    <mergeCell ref="L23:L26"/>
    <mergeCell ref="M23:M26"/>
    <mergeCell ref="Z23:Z26"/>
    <mergeCell ref="AA23:AA26"/>
    <mergeCell ref="AB23:AB26"/>
    <mergeCell ref="AC23:AC26"/>
    <mergeCell ref="AD23:AD26"/>
    <mergeCell ref="J27:J31"/>
    <mergeCell ref="L27:L31"/>
    <mergeCell ref="M27:M31"/>
    <mergeCell ref="Z27:Z31"/>
    <mergeCell ref="AA27:AA28"/>
    <mergeCell ref="AB27:AB28"/>
    <mergeCell ref="AC27:AC28"/>
    <mergeCell ref="AD27:AD28"/>
    <mergeCell ref="G29:G30"/>
    <mergeCell ref="H29:H30"/>
    <mergeCell ref="AA29:AA30"/>
    <mergeCell ref="AB29:AB30"/>
    <mergeCell ref="AC29:AC30"/>
    <mergeCell ref="AD29:AD30"/>
    <mergeCell ref="J32:J35"/>
    <mergeCell ref="L32:L35"/>
    <mergeCell ref="M32:M35"/>
    <mergeCell ref="Z32:Z35"/>
    <mergeCell ref="AA32:AA35"/>
    <mergeCell ref="AB32:AB35"/>
    <mergeCell ref="AC32:AC35"/>
    <mergeCell ref="AD32:AD35"/>
    <mergeCell ref="A36:A74"/>
    <mergeCell ref="B36:B69"/>
    <mergeCell ref="D36:D40"/>
    <mergeCell ref="E36:E40"/>
    <mergeCell ref="F36:F40"/>
    <mergeCell ref="G36:G38"/>
    <mergeCell ref="H36:H38"/>
    <mergeCell ref="I36:I40"/>
    <mergeCell ref="J36:J40"/>
    <mergeCell ref="L36:L40"/>
    <mergeCell ref="M36:M40"/>
    <mergeCell ref="Z36:Z40"/>
    <mergeCell ref="AA36:AA38"/>
    <mergeCell ref="AB36:AB38"/>
    <mergeCell ref="AC36:AC38"/>
    <mergeCell ref="AD36:AD38"/>
    <mergeCell ref="D41:D45"/>
    <mergeCell ref="E41:E45"/>
    <mergeCell ref="F41:F45"/>
    <mergeCell ref="G41:G45"/>
    <mergeCell ref="H41:H45"/>
    <mergeCell ref="I41:I45"/>
    <mergeCell ref="J41:J45"/>
    <mergeCell ref="L41:L45"/>
    <mergeCell ref="M41:M45"/>
    <mergeCell ref="I46:I49"/>
    <mergeCell ref="J46:J49"/>
    <mergeCell ref="L46:L49"/>
    <mergeCell ref="M46:M49"/>
    <mergeCell ref="H39:H40"/>
    <mergeCell ref="AA39:AA40"/>
    <mergeCell ref="AB39:AB40"/>
    <mergeCell ref="AC39:AC40"/>
    <mergeCell ref="AD39:AD40"/>
    <mergeCell ref="Z41:Z45"/>
    <mergeCell ref="AA41:AA45"/>
    <mergeCell ref="AB41:AB45"/>
    <mergeCell ref="AC41:AC45"/>
    <mergeCell ref="AD41:AD45"/>
    <mergeCell ref="Z46:Z49"/>
    <mergeCell ref="AA46:AA49"/>
    <mergeCell ref="AB46:AB49"/>
    <mergeCell ref="AC46:AC49"/>
    <mergeCell ref="AD46:AD49"/>
    <mergeCell ref="D50:D54"/>
    <mergeCell ref="E50:E54"/>
    <mergeCell ref="F50:F54"/>
    <mergeCell ref="G50:G54"/>
    <mergeCell ref="H50:H54"/>
    <mergeCell ref="I50:I54"/>
    <mergeCell ref="J50:J54"/>
    <mergeCell ref="L50:L54"/>
    <mergeCell ref="M50:M54"/>
    <mergeCell ref="Z50:Z54"/>
    <mergeCell ref="AA50:AA54"/>
    <mergeCell ref="AB50:AB54"/>
    <mergeCell ref="AC50:AC54"/>
    <mergeCell ref="AD50:AD54"/>
    <mergeCell ref="D46:D49"/>
    <mergeCell ref="E46:E49"/>
    <mergeCell ref="F46:F49"/>
    <mergeCell ref="G46:G49"/>
    <mergeCell ref="H46:H49"/>
    <mergeCell ref="AD55:AD59"/>
    <mergeCell ref="D60:D64"/>
    <mergeCell ref="E60:E64"/>
    <mergeCell ref="F60:F64"/>
    <mergeCell ref="G60:G64"/>
    <mergeCell ref="H60:H64"/>
    <mergeCell ref="I60:I64"/>
    <mergeCell ref="J60:J64"/>
    <mergeCell ref="L60:L64"/>
    <mergeCell ref="M60:M64"/>
    <mergeCell ref="Z60:Z64"/>
    <mergeCell ref="AA60:AA64"/>
    <mergeCell ref="AB60:AB64"/>
    <mergeCell ref="AC60:AC64"/>
    <mergeCell ref="AD60:AD64"/>
    <mergeCell ref="D55:D59"/>
    <mergeCell ref="E55:E59"/>
    <mergeCell ref="F55:F59"/>
    <mergeCell ref="G55:G59"/>
    <mergeCell ref="H55:H59"/>
    <mergeCell ref="I55:I59"/>
    <mergeCell ref="J55:J59"/>
    <mergeCell ref="L55:L59"/>
    <mergeCell ref="M55:M59"/>
    <mergeCell ref="H65:H69"/>
    <mergeCell ref="I65:I69"/>
    <mergeCell ref="J65:J69"/>
    <mergeCell ref="L65:L69"/>
    <mergeCell ref="M65:M69"/>
    <mergeCell ref="Z55:Z59"/>
    <mergeCell ref="AA55:AA59"/>
    <mergeCell ref="AB55:AB59"/>
    <mergeCell ref="AC55:AC59"/>
    <mergeCell ref="Z65:Z69"/>
    <mergeCell ref="AA65:AA69"/>
    <mergeCell ref="AB65:AB69"/>
    <mergeCell ref="AC65:AC69"/>
    <mergeCell ref="AD65:AD69"/>
    <mergeCell ref="B70:B74"/>
    <mergeCell ref="D70:D74"/>
    <mergeCell ref="E70:E74"/>
    <mergeCell ref="F70:F74"/>
    <mergeCell ref="G70:G74"/>
    <mergeCell ref="H70:H74"/>
    <mergeCell ref="I70:I74"/>
    <mergeCell ref="J70:J74"/>
    <mergeCell ref="L70:L74"/>
    <mergeCell ref="M70:M74"/>
    <mergeCell ref="Z70:Z74"/>
    <mergeCell ref="AA70:AA74"/>
    <mergeCell ref="AB70:AB74"/>
    <mergeCell ref="AC70:AC74"/>
    <mergeCell ref="AD70:AD74"/>
    <mergeCell ref="D65:D69"/>
    <mergeCell ref="E65:E69"/>
    <mergeCell ref="F65:F69"/>
    <mergeCell ref="G65:G69"/>
    <mergeCell ref="R75:R79"/>
    <mergeCell ref="S75:S79"/>
    <mergeCell ref="T75:T79"/>
    <mergeCell ref="R84:R88"/>
    <mergeCell ref="S84:S88"/>
    <mergeCell ref="T84:T88"/>
    <mergeCell ref="N95:N100"/>
    <mergeCell ref="O95:O100"/>
    <mergeCell ref="P95:P100"/>
    <mergeCell ref="Q95:Q100"/>
    <mergeCell ref="R95:R100"/>
    <mergeCell ref="S95:S100"/>
    <mergeCell ref="T95:T100"/>
    <mergeCell ref="U75:U79"/>
    <mergeCell ref="V75:V79"/>
    <mergeCell ref="W75:W79"/>
    <mergeCell ref="X75:X79"/>
    <mergeCell ref="Y75:Y79"/>
    <mergeCell ref="Z75:Z100"/>
    <mergeCell ref="K80:K83"/>
    <mergeCell ref="N80:N83"/>
    <mergeCell ref="O80:O83"/>
    <mergeCell ref="P80:P83"/>
    <mergeCell ref="Q80:Q83"/>
    <mergeCell ref="R80:R83"/>
    <mergeCell ref="S80:S83"/>
    <mergeCell ref="T80:T83"/>
    <mergeCell ref="U80:U83"/>
    <mergeCell ref="V80:V83"/>
    <mergeCell ref="W80:W83"/>
    <mergeCell ref="X80:X83"/>
    <mergeCell ref="Y80:Y83"/>
    <mergeCell ref="K84:K88"/>
    <mergeCell ref="N84:N88"/>
    <mergeCell ref="O84:O88"/>
    <mergeCell ref="P84:P88"/>
    <mergeCell ref="Q84:Q88"/>
    <mergeCell ref="U84:U88"/>
    <mergeCell ref="V84:V88"/>
    <mergeCell ref="W84:W88"/>
    <mergeCell ref="X84:X88"/>
    <mergeCell ref="Y84:Y88"/>
    <mergeCell ref="K89:K94"/>
    <mergeCell ref="N89:N94"/>
    <mergeCell ref="O89:O94"/>
    <mergeCell ref="P89:P94"/>
    <mergeCell ref="Q89:Q94"/>
    <mergeCell ref="R89:R94"/>
    <mergeCell ref="S89:S94"/>
    <mergeCell ref="T89:T94"/>
    <mergeCell ref="U89:U94"/>
    <mergeCell ref="V89:V94"/>
    <mergeCell ref="W89:W94"/>
    <mergeCell ref="X89:X94"/>
    <mergeCell ref="Y89:Y94"/>
    <mergeCell ref="L75:L100"/>
    <mergeCell ref="M75:M100"/>
    <mergeCell ref="N75:N79"/>
    <mergeCell ref="O75:O79"/>
    <mergeCell ref="P75:P79"/>
    <mergeCell ref="Q75:Q79"/>
    <mergeCell ref="U95:U100"/>
    <mergeCell ref="V95:V100"/>
    <mergeCell ref="W95:W100"/>
    <mergeCell ref="X95:X100"/>
    <mergeCell ref="Y95:Y100"/>
    <mergeCell ref="B101:B105"/>
    <mergeCell ref="D101:D105"/>
    <mergeCell ref="E101:E105"/>
    <mergeCell ref="F101:F105"/>
    <mergeCell ref="G101:G103"/>
    <mergeCell ref="H101:H103"/>
    <mergeCell ref="I101:I105"/>
    <mergeCell ref="J101:J105"/>
    <mergeCell ref="L101:L105"/>
    <mergeCell ref="M101:M105"/>
    <mergeCell ref="B75:B100"/>
    <mergeCell ref="C75:C105"/>
    <mergeCell ref="D75:D100"/>
    <mergeCell ref="E75:E100"/>
    <mergeCell ref="F75:F100"/>
    <mergeCell ref="I75:I100"/>
    <mergeCell ref="J75:J100"/>
    <mergeCell ref="K75:K79"/>
    <mergeCell ref="K95:K100"/>
    <mergeCell ref="Z101:Z105"/>
    <mergeCell ref="AA101:AA103"/>
    <mergeCell ref="AB101:AB103"/>
    <mergeCell ref="AC101:AC103"/>
    <mergeCell ref="AD101:AD103"/>
    <mergeCell ref="G104:G105"/>
    <mergeCell ref="H104:H105"/>
    <mergeCell ref="AA104:AA105"/>
    <mergeCell ref="AB104:AB105"/>
    <mergeCell ref="AC104:AC105"/>
    <mergeCell ref="AD104:AD105"/>
    <mergeCell ref="B106:B139"/>
    <mergeCell ref="C106:C139"/>
    <mergeCell ref="D106:D110"/>
    <mergeCell ref="E106:E110"/>
    <mergeCell ref="F106:F110"/>
    <mergeCell ref="G106:G110"/>
    <mergeCell ref="H106:H110"/>
    <mergeCell ref="I106:I110"/>
    <mergeCell ref="D116:D120"/>
    <mergeCell ref="E116:E120"/>
    <mergeCell ref="F116:F120"/>
    <mergeCell ref="G116:G120"/>
    <mergeCell ref="H116:H120"/>
    <mergeCell ref="I116:I120"/>
    <mergeCell ref="D126:D130"/>
    <mergeCell ref="E126:E130"/>
    <mergeCell ref="F126:F130"/>
    <mergeCell ref="G126:G130"/>
    <mergeCell ref="H126:H130"/>
    <mergeCell ref="I126:I130"/>
    <mergeCell ref="D136:D139"/>
    <mergeCell ref="E136:E139"/>
    <mergeCell ref="F136:F139"/>
    <mergeCell ref="J106:J110"/>
    <mergeCell ref="L106:L110"/>
    <mergeCell ref="M106:M110"/>
    <mergeCell ref="Z106:Z110"/>
    <mergeCell ref="AA106:AA110"/>
    <mergeCell ref="AB106:AB110"/>
    <mergeCell ref="AC106:AC110"/>
    <mergeCell ref="AD106:AD110"/>
    <mergeCell ref="D111:D115"/>
    <mergeCell ref="E111:E115"/>
    <mergeCell ref="F111:F115"/>
    <mergeCell ref="G111:G115"/>
    <mergeCell ref="H111:H115"/>
    <mergeCell ref="I111:I115"/>
    <mergeCell ref="J111:J115"/>
    <mergeCell ref="L111:L115"/>
    <mergeCell ref="M111:M115"/>
    <mergeCell ref="Z111:Z115"/>
    <mergeCell ref="AA111:AA115"/>
    <mergeCell ref="AB111:AB115"/>
    <mergeCell ref="AC111:AC115"/>
    <mergeCell ref="AD111:AD115"/>
    <mergeCell ref="J116:J120"/>
    <mergeCell ref="L116:L120"/>
    <mergeCell ref="M116:M120"/>
    <mergeCell ref="Z116:Z120"/>
    <mergeCell ref="AA116:AA120"/>
    <mergeCell ref="AB116:AB120"/>
    <mergeCell ref="AC116:AC120"/>
    <mergeCell ref="AD116:AD120"/>
    <mergeCell ref="D121:D125"/>
    <mergeCell ref="E121:E125"/>
    <mergeCell ref="F121:F125"/>
    <mergeCell ref="G121:G125"/>
    <mergeCell ref="H121:H125"/>
    <mergeCell ref="I121:I125"/>
    <mergeCell ref="J121:J125"/>
    <mergeCell ref="L121:L125"/>
    <mergeCell ref="M121:M125"/>
    <mergeCell ref="Z121:Z125"/>
    <mergeCell ref="AA121:AA125"/>
    <mergeCell ref="AB121:AB125"/>
    <mergeCell ref="AC121:AC125"/>
    <mergeCell ref="AD121:AD125"/>
    <mergeCell ref="J126:J130"/>
    <mergeCell ref="L126:L130"/>
    <mergeCell ref="M126:M130"/>
    <mergeCell ref="Z126:Z130"/>
    <mergeCell ref="AA126:AA130"/>
    <mergeCell ref="AB126:AB130"/>
    <mergeCell ref="AC126:AC130"/>
    <mergeCell ref="AD126:AD130"/>
    <mergeCell ref="D131:D135"/>
    <mergeCell ref="E131:E135"/>
    <mergeCell ref="F131:F135"/>
    <mergeCell ref="G131:G135"/>
    <mergeCell ref="H131:H135"/>
    <mergeCell ref="I131:I135"/>
    <mergeCell ref="J131:J135"/>
    <mergeCell ref="L131:L135"/>
    <mergeCell ref="M131:M135"/>
    <mergeCell ref="Z131:Z135"/>
    <mergeCell ref="AA131:AA135"/>
    <mergeCell ref="AB131:AB135"/>
    <mergeCell ref="AC131:AC135"/>
    <mergeCell ref="AD131:AD135"/>
    <mergeCell ref="G136:G139"/>
    <mergeCell ref="H136:H139"/>
    <mergeCell ref="I136:I139"/>
    <mergeCell ref="J136:J139"/>
    <mergeCell ref="L136:L139"/>
    <mergeCell ref="M136:M139"/>
    <mergeCell ref="Z136:Z139"/>
    <mergeCell ref="AA136:AA139"/>
    <mergeCell ref="AB136:AB139"/>
    <mergeCell ref="AC136:AC139"/>
    <mergeCell ref="AD136:AD139"/>
    <mergeCell ref="A75:A139"/>
    <mergeCell ref="A140:A149"/>
    <mergeCell ref="B140:B144"/>
    <mergeCell ref="C140:C144"/>
    <mergeCell ref="D140:D144"/>
    <mergeCell ref="E140:E144"/>
    <mergeCell ref="F140:F144"/>
    <mergeCell ref="G140:G144"/>
    <mergeCell ref="H140:H144"/>
    <mergeCell ref="I140:I144"/>
    <mergeCell ref="J140:J144"/>
    <mergeCell ref="L140:L144"/>
    <mergeCell ref="M140:M144"/>
    <mergeCell ref="Z140:Z144"/>
    <mergeCell ref="AA140:AA144"/>
    <mergeCell ref="AB140:AB144"/>
    <mergeCell ref="AC140:AC144"/>
    <mergeCell ref="AD140:AD144"/>
    <mergeCell ref="B145:B149"/>
    <mergeCell ref="C145:C149"/>
    <mergeCell ref="D145:D149"/>
    <mergeCell ref="E145:E149"/>
    <mergeCell ref="F145:F149"/>
    <mergeCell ref="G145:G149"/>
    <mergeCell ref="H145:H149"/>
    <mergeCell ref="I145:I149"/>
    <mergeCell ref="J145:J149"/>
    <mergeCell ref="L145:L149"/>
    <mergeCell ref="M145:M149"/>
    <mergeCell ref="Z145:Z149"/>
    <mergeCell ref="AA145:AA149"/>
    <mergeCell ref="AB145:AB149"/>
    <mergeCell ref="AC145:AC149"/>
    <mergeCell ref="AD145:AD149"/>
    <mergeCell ref="A150:C160"/>
    <mergeCell ref="D150:D154"/>
    <mergeCell ref="E150:E154"/>
    <mergeCell ref="F150:F154"/>
    <mergeCell ref="G150:G154"/>
    <mergeCell ref="H150:H154"/>
    <mergeCell ref="I150:I154"/>
    <mergeCell ref="J150:J154"/>
    <mergeCell ref="L150:L154"/>
    <mergeCell ref="M150:M154"/>
    <mergeCell ref="Z150:Z154"/>
    <mergeCell ref="AA150:AA154"/>
    <mergeCell ref="AB150:AB154"/>
    <mergeCell ref="AC150:AC154"/>
    <mergeCell ref="AD150:AD154"/>
    <mergeCell ref="D155:D160"/>
    <mergeCell ref="E155:E160"/>
    <mergeCell ref="F155:F160"/>
    <mergeCell ref="G155:G160"/>
    <mergeCell ref="H155:H160"/>
    <mergeCell ref="I155:I160"/>
    <mergeCell ref="AD161:AD168"/>
    <mergeCell ref="A161:C168"/>
    <mergeCell ref="J155:J160"/>
    <mergeCell ref="L155:L160"/>
    <mergeCell ref="M155:M160"/>
    <mergeCell ref="Z155:Z160"/>
    <mergeCell ref="AA155:AA160"/>
    <mergeCell ref="AB155:AB160"/>
    <mergeCell ref="AC155:AC160"/>
    <mergeCell ref="AD155:AD160"/>
    <mergeCell ref="D161:D168"/>
    <mergeCell ref="E161:E168"/>
    <mergeCell ref="F161:F168"/>
    <mergeCell ref="G161:G168"/>
    <mergeCell ref="H161:H168"/>
    <mergeCell ref="I161:I168"/>
    <mergeCell ref="J161:J168"/>
    <mergeCell ref="L161:L168"/>
    <mergeCell ref="M161:M168"/>
    <mergeCell ref="Z161:Z168"/>
    <mergeCell ref="AA161:AA168"/>
    <mergeCell ref="AB161:AB168"/>
    <mergeCell ref="AC161:AC168"/>
  </mergeCells>
  <dataValidations disablePrompts="1" count="1">
    <dataValidation allowBlank="1" showInputMessage="1" showErrorMessage="1" prompt="Favor explicar a quien va dirigido y el tipo de impacto: Financiero, tangibles, Intangibles, etc" sqref="J16 J145:J148"/>
  </dataValidations>
  <pageMargins left="0.31496062992125984" right="0.35433070866141736" top="0.74803149606299213" bottom="0.74803149606299213" header="0.31496062992125984" footer="0.31496062992125984"/>
  <pageSetup paperSize="9" scale="7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52"/>
  <sheetViews>
    <sheetView showGridLines="0" zoomScale="80" zoomScaleNormal="80" workbookViewId="0">
      <selection activeCell="A8" sqref="A8:AD8"/>
    </sheetView>
  </sheetViews>
  <sheetFormatPr baseColWidth="10" defaultColWidth="11.44140625" defaultRowHeight="14.4" x14ac:dyDescent="0.3"/>
  <cols>
    <col min="1" max="1" width="31" style="4" customWidth="1"/>
    <col min="2" max="3" width="18.33203125" style="4" customWidth="1"/>
    <col min="4" max="4" width="21.44140625" style="4" customWidth="1"/>
    <col min="5" max="5" width="13.6640625" style="4" customWidth="1"/>
    <col min="6" max="6" width="34.44140625" style="4" customWidth="1"/>
    <col min="7" max="7" width="36.88671875" style="4" customWidth="1"/>
    <col min="8" max="8" width="19.33203125" style="4" customWidth="1"/>
    <col min="9" max="9" width="22" style="4" customWidth="1"/>
    <col min="10" max="11" width="45.109375" style="4" customWidth="1"/>
    <col min="12" max="12" width="22.109375" style="4" customWidth="1"/>
    <col min="13" max="13" width="22.44140625" style="4" customWidth="1"/>
    <col min="14" max="25" width="3.33203125" style="4" customWidth="1"/>
    <col min="26" max="26" width="19.109375" style="4" customWidth="1"/>
    <col min="27" max="30" width="11.44140625" style="4" customWidth="1"/>
    <col min="31" max="16384" width="11.44140625" style="4"/>
  </cols>
  <sheetData>
    <row r="1" spans="1:30" x14ac:dyDescent="0.3">
      <c r="A1" s="1"/>
      <c r="B1" s="1"/>
      <c r="C1" s="1"/>
      <c r="D1" s="2"/>
      <c r="E1" s="3"/>
      <c r="F1" s="3"/>
      <c r="G1" s="1"/>
      <c r="H1" s="1"/>
      <c r="I1" s="1"/>
      <c r="J1" s="1"/>
      <c r="K1" s="1"/>
      <c r="L1" s="1"/>
      <c r="M1" s="1"/>
      <c r="N1" s="3"/>
      <c r="O1" s="3"/>
      <c r="P1" s="3"/>
      <c r="Q1" s="3"/>
      <c r="R1" s="3"/>
      <c r="S1" s="3"/>
      <c r="T1" s="3"/>
      <c r="U1" s="3"/>
      <c r="V1" s="3"/>
      <c r="W1" s="3"/>
      <c r="X1" s="3"/>
      <c r="Y1" s="3"/>
      <c r="Z1" s="1"/>
      <c r="AA1" s="1"/>
      <c r="AB1" s="1"/>
      <c r="AC1" s="1"/>
      <c r="AD1" s="1"/>
    </row>
    <row r="2" spans="1:30" x14ac:dyDescent="0.3">
      <c r="A2" s="1"/>
      <c r="B2" s="1"/>
      <c r="C2" s="1"/>
      <c r="D2" s="2"/>
      <c r="E2" s="3"/>
      <c r="F2" s="3"/>
      <c r="G2" s="1"/>
      <c r="H2" s="1"/>
      <c r="I2" s="1"/>
      <c r="J2" s="1"/>
      <c r="K2" s="1"/>
      <c r="L2" s="1"/>
      <c r="M2" s="1"/>
      <c r="N2" s="3"/>
      <c r="O2" s="3"/>
      <c r="P2" s="3"/>
      <c r="Q2" s="3"/>
      <c r="R2" s="3"/>
      <c r="S2" s="3"/>
      <c r="T2" s="3"/>
      <c r="U2" s="3"/>
      <c r="V2" s="3"/>
      <c r="W2" s="3"/>
      <c r="X2" s="3"/>
      <c r="Y2" s="3"/>
      <c r="Z2" s="1"/>
      <c r="AA2" s="1"/>
      <c r="AB2" s="1"/>
      <c r="AC2" s="1"/>
      <c r="AD2" s="1"/>
    </row>
    <row r="3" spans="1:30" x14ac:dyDescent="0.3">
      <c r="A3" s="1"/>
      <c r="B3" s="1"/>
      <c r="C3" s="1"/>
      <c r="D3" s="2"/>
      <c r="E3" s="3"/>
      <c r="F3" s="3"/>
      <c r="G3" s="1"/>
      <c r="H3" s="1"/>
      <c r="I3" s="1"/>
      <c r="J3" s="1"/>
      <c r="K3" s="1"/>
      <c r="L3" s="1"/>
      <c r="M3" s="1"/>
      <c r="N3" s="3"/>
      <c r="O3" s="3"/>
      <c r="P3" s="3"/>
      <c r="Q3" s="3"/>
      <c r="R3" s="3"/>
      <c r="S3" s="3"/>
      <c r="T3" s="3"/>
      <c r="U3" s="3"/>
      <c r="V3" s="3"/>
      <c r="W3" s="3"/>
      <c r="X3" s="3"/>
      <c r="Y3" s="3"/>
      <c r="Z3" s="1"/>
      <c r="AA3" s="1"/>
      <c r="AB3" s="1"/>
      <c r="AC3" s="1"/>
      <c r="AD3" s="1"/>
    </row>
    <row r="4" spans="1:30" x14ac:dyDescent="0.3">
      <c r="A4" s="1"/>
      <c r="B4" s="1"/>
      <c r="C4" s="1"/>
      <c r="D4" s="2"/>
      <c r="E4" s="3"/>
      <c r="F4" s="3"/>
      <c r="G4" s="1"/>
      <c r="H4" s="1"/>
      <c r="I4" s="1"/>
      <c r="J4" s="1"/>
      <c r="K4" s="1"/>
      <c r="L4" s="1"/>
      <c r="M4" s="1"/>
      <c r="N4" s="3"/>
      <c r="O4" s="3"/>
      <c r="P4" s="3"/>
      <c r="Q4" s="3"/>
      <c r="R4" s="3"/>
      <c r="S4" s="3"/>
      <c r="T4" s="3"/>
      <c r="U4" s="3"/>
      <c r="V4" s="3"/>
      <c r="W4" s="3"/>
      <c r="X4" s="3"/>
      <c r="Y4" s="3"/>
      <c r="Z4" s="1"/>
      <c r="AA4" s="1"/>
      <c r="AB4" s="1"/>
      <c r="AC4" s="1"/>
      <c r="AD4" s="1"/>
    </row>
    <row r="5" spans="1:30" ht="36" customHeight="1" x14ac:dyDescent="0.3">
      <c r="A5" s="215"/>
      <c r="B5" s="215"/>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row>
    <row r="6" spans="1:30" ht="25.5" customHeight="1" x14ac:dyDescent="0.3">
      <c r="A6" s="107"/>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row>
    <row r="7" spans="1:30" ht="22.5" customHeight="1" x14ac:dyDescent="0.3">
      <c r="A7" s="216" t="s">
        <v>0</v>
      </c>
      <c r="B7" s="216"/>
      <c r="C7" s="216"/>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row>
    <row r="8" spans="1:30" ht="21.75" customHeight="1" x14ac:dyDescent="0.3">
      <c r="A8" s="216" t="s">
        <v>1</v>
      </c>
      <c r="B8" s="216"/>
      <c r="C8" s="216"/>
      <c r="D8" s="216"/>
      <c r="E8" s="216"/>
      <c r="F8" s="216"/>
      <c r="G8" s="216"/>
      <c r="H8" s="216"/>
      <c r="I8" s="216"/>
      <c r="J8" s="216"/>
      <c r="K8" s="216"/>
      <c r="L8" s="216"/>
      <c r="M8" s="216"/>
      <c r="N8" s="216"/>
      <c r="O8" s="216"/>
      <c r="P8" s="216"/>
      <c r="Q8" s="216"/>
      <c r="R8" s="216"/>
      <c r="S8" s="216"/>
      <c r="T8" s="216"/>
      <c r="U8" s="216"/>
      <c r="V8" s="216"/>
      <c r="W8" s="216"/>
      <c r="X8" s="216"/>
      <c r="Y8" s="216"/>
      <c r="Z8" s="216"/>
      <c r="AA8" s="216"/>
      <c r="AB8" s="216"/>
      <c r="AC8" s="216"/>
      <c r="AD8" s="216"/>
    </row>
    <row r="9" spans="1:30" ht="21" x14ac:dyDescent="0.3">
      <c r="A9" s="215"/>
      <c r="B9" s="215"/>
      <c r="C9" s="215"/>
      <c r="D9" s="215"/>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row>
    <row r="10" spans="1:30" x14ac:dyDescent="0.3">
      <c r="A10" s="1"/>
      <c r="B10" s="1"/>
      <c r="C10" s="1"/>
      <c r="D10" s="2"/>
      <c r="E10" s="3"/>
      <c r="F10" s="3"/>
      <c r="G10" s="1"/>
      <c r="H10" s="1"/>
      <c r="I10" s="5"/>
      <c r="J10" s="5"/>
      <c r="K10" s="6"/>
      <c r="L10" s="5"/>
      <c r="M10" s="5"/>
      <c r="N10" s="5"/>
      <c r="O10" s="5"/>
      <c r="P10" s="5"/>
      <c r="Q10" s="5"/>
      <c r="R10" s="5"/>
      <c r="S10" s="5"/>
      <c r="T10" s="5"/>
      <c r="U10" s="5"/>
      <c r="V10" s="5"/>
      <c r="W10" s="5"/>
      <c r="X10" s="5"/>
      <c r="Y10" s="5"/>
      <c r="Z10" s="5"/>
      <c r="AA10" s="5"/>
      <c r="AB10" s="5"/>
      <c r="AC10" s="5"/>
      <c r="AD10" s="5"/>
    </row>
    <row r="11" spans="1:30" ht="24.75" customHeight="1" x14ac:dyDescent="0.3">
      <c r="A11" s="132" t="s">
        <v>2</v>
      </c>
      <c r="B11" s="217" t="s">
        <v>594</v>
      </c>
      <c r="C11" s="217"/>
      <c r="D11" s="217"/>
      <c r="E11" s="217"/>
      <c r="F11" s="217"/>
      <c r="G11" s="217"/>
      <c r="N11" s="5"/>
      <c r="O11" s="5"/>
      <c r="P11" s="5"/>
      <c r="Q11" s="5"/>
      <c r="R11" s="5"/>
      <c r="S11" s="5"/>
      <c r="T11" s="5"/>
      <c r="U11" s="5"/>
      <c r="V11" s="5"/>
      <c r="W11" s="5"/>
      <c r="X11" s="5"/>
      <c r="Y11" s="5"/>
      <c r="Z11" s="5"/>
      <c r="AA11" s="5"/>
      <c r="AB11" s="5"/>
      <c r="AC11" s="5"/>
      <c r="AD11" s="5"/>
    </row>
    <row r="12" spans="1:30" ht="27.75" customHeight="1" x14ac:dyDescent="0.3">
      <c r="A12" s="132" t="s">
        <v>4</v>
      </c>
      <c r="B12" s="217" t="s">
        <v>336</v>
      </c>
      <c r="C12" s="217"/>
      <c r="D12" s="217"/>
      <c r="E12" s="217"/>
      <c r="F12" s="217"/>
      <c r="G12" s="217"/>
      <c r="N12" s="5"/>
      <c r="O12" s="5"/>
      <c r="P12" s="5"/>
      <c r="Q12" s="5"/>
      <c r="R12" s="5"/>
      <c r="S12" s="5"/>
      <c r="T12" s="5"/>
      <c r="U12" s="5"/>
      <c r="V12" s="5"/>
      <c r="W12" s="5"/>
      <c r="X12" s="5"/>
      <c r="Y12" s="5"/>
      <c r="Z12" s="5"/>
      <c r="AA12" s="5"/>
      <c r="AB12" s="5"/>
      <c r="AC12" s="5"/>
      <c r="AD12" s="5"/>
    </row>
    <row r="13" spans="1:30" ht="31.5" customHeight="1" x14ac:dyDescent="0.3">
      <c r="A13" s="105" t="s">
        <v>686</v>
      </c>
      <c r="B13" s="218">
        <v>1354095542</v>
      </c>
      <c r="C13" s="219"/>
      <c r="D13" s="219"/>
      <c r="E13" s="219"/>
      <c r="F13" s="219"/>
      <c r="G13" s="220"/>
      <c r="N13" s="5"/>
      <c r="O13" s="5"/>
      <c r="P13" s="5"/>
      <c r="Q13" s="5"/>
      <c r="R13" s="5"/>
      <c r="S13" s="5"/>
      <c r="T13" s="5"/>
      <c r="U13" s="5"/>
      <c r="V13" s="5"/>
      <c r="W13" s="5"/>
      <c r="X13" s="5"/>
      <c r="Y13" s="5"/>
      <c r="Z13" s="5"/>
      <c r="AA13" s="5"/>
      <c r="AB13" s="5"/>
      <c r="AC13" s="5"/>
      <c r="AD13" s="5"/>
    </row>
    <row r="14" spans="1:30" ht="35.25" customHeight="1" x14ac:dyDescent="0.3">
      <c r="A14" s="105" t="s">
        <v>645</v>
      </c>
      <c r="B14" s="218">
        <f>+Z19+Z24</f>
        <v>12750000</v>
      </c>
      <c r="C14" s="219"/>
      <c r="D14" s="219"/>
      <c r="E14" s="219"/>
      <c r="F14" s="219"/>
      <c r="G14" s="220"/>
      <c r="N14" s="5"/>
      <c r="O14" s="5"/>
      <c r="P14" s="5"/>
      <c r="Q14" s="5"/>
      <c r="R14" s="5"/>
      <c r="S14" s="5"/>
      <c r="T14" s="5"/>
      <c r="U14" s="5"/>
      <c r="V14" s="5"/>
      <c r="W14" s="5"/>
      <c r="X14" s="5"/>
      <c r="Y14" s="5"/>
      <c r="Z14" s="5"/>
      <c r="AA14" s="5"/>
      <c r="AB14" s="5"/>
      <c r="AC14" s="5"/>
      <c r="AD14" s="5"/>
    </row>
    <row r="15" spans="1:30" x14ac:dyDescent="0.3">
      <c r="A15" s="108">
        <v>1</v>
      </c>
      <c r="B15" s="108">
        <v>2</v>
      </c>
      <c r="C15" s="108">
        <v>3</v>
      </c>
      <c r="D15" s="108">
        <v>4</v>
      </c>
      <c r="E15" s="108">
        <v>5</v>
      </c>
      <c r="F15" s="108">
        <v>6</v>
      </c>
      <c r="G15" s="108">
        <v>7</v>
      </c>
      <c r="H15" s="108">
        <v>8</v>
      </c>
      <c r="I15" s="108">
        <v>9</v>
      </c>
      <c r="J15" s="108">
        <v>10</v>
      </c>
      <c r="K15" s="108">
        <v>11</v>
      </c>
      <c r="L15" s="108">
        <v>12</v>
      </c>
      <c r="M15" s="108">
        <v>13</v>
      </c>
      <c r="N15" s="213">
        <v>14</v>
      </c>
      <c r="O15" s="213"/>
      <c r="P15" s="213"/>
      <c r="Q15" s="213"/>
      <c r="R15" s="213"/>
      <c r="S15" s="213"/>
      <c r="T15" s="213"/>
      <c r="U15" s="213"/>
      <c r="V15" s="213"/>
      <c r="W15" s="213"/>
      <c r="X15" s="213"/>
      <c r="Y15" s="213"/>
      <c r="Z15" s="108">
        <v>15</v>
      </c>
      <c r="AA15" s="213">
        <v>16</v>
      </c>
      <c r="AB15" s="213"/>
      <c r="AC15" s="213"/>
      <c r="AD15" s="213"/>
    </row>
    <row r="16" spans="1:30" ht="15" customHeight="1" x14ac:dyDescent="0.3">
      <c r="A16" s="87" t="s">
        <v>6</v>
      </c>
      <c r="B16" s="88"/>
      <c r="C16" s="211" t="s">
        <v>7</v>
      </c>
      <c r="D16" s="211" t="s">
        <v>8</v>
      </c>
      <c r="E16" s="211" t="s">
        <v>9</v>
      </c>
      <c r="F16" s="211" t="s">
        <v>10</v>
      </c>
      <c r="G16" s="211" t="s">
        <v>11</v>
      </c>
      <c r="H16" s="211" t="s">
        <v>12</v>
      </c>
      <c r="I16" s="211" t="s">
        <v>13</v>
      </c>
      <c r="J16" s="211" t="s">
        <v>14</v>
      </c>
      <c r="K16" s="211" t="s">
        <v>15</v>
      </c>
      <c r="L16" s="211" t="s">
        <v>16</v>
      </c>
      <c r="M16" s="211" t="s">
        <v>17</v>
      </c>
      <c r="N16" s="211" t="s">
        <v>18</v>
      </c>
      <c r="O16" s="211"/>
      <c r="P16" s="211"/>
      <c r="Q16" s="211"/>
      <c r="R16" s="211"/>
      <c r="S16" s="211"/>
      <c r="T16" s="211"/>
      <c r="U16" s="211"/>
      <c r="V16" s="211"/>
      <c r="W16" s="211"/>
      <c r="X16" s="211"/>
      <c r="Y16" s="211"/>
      <c r="Z16" s="211" t="s">
        <v>1324</v>
      </c>
      <c r="AA16" s="211" t="s">
        <v>20</v>
      </c>
      <c r="AB16" s="211"/>
      <c r="AC16" s="211"/>
      <c r="AD16" s="211"/>
    </row>
    <row r="17" spans="1:30" ht="15" customHeight="1" x14ac:dyDescent="0.3">
      <c r="A17" s="211" t="s">
        <v>21</v>
      </c>
      <c r="B17" s="211" t="s">
        <v>22</v>
      </c>
      <c r="C17" s="211"/>
      <c r="D17" s="211"/>
      <c r="E17" s="211"/>
      <c r="F17" s="211"/>
      <c r="G17" s="211"/>
      <c r="H17" s="211"/>
      <c r="I17" s="211"/>
      <c r="J17" s="211"/>
      <c r="K17" s="211"/>
      <c r="L17" s="211"/>
      <c r="M17" s="211"/>
      <c r="N17" s="212" t="s">
        <v>23</v>
      </c>
      <c r="O17" s="212"/>
      <c r="P17" s="212"/>
      <c r="Q17" s="212" t="s">
        <v>24</v>
      </c>
      <c r="R17" s="212"/>
      <c r="S17" s="212"/>
      <c r="T17" s="212" t="s">
        <v>25</v>
      </c>
      <c r="U17" s="212"/>
      <c r="V17" s="212"/>
      <c r="W17" s="212" t="s">
        <v>26</v>
      </c>
      <c r="X17" s="212"/>
      <c r="Y17" s="212"/>
      <c r="Z17" s="211"/>
      <c r="AA17" s="111" t="s">
        <v>23</v>
      </c>
      <c r="AB17" s="111" t="s">
        <v>24</v>
      </c>
      <c r="AC17" s="111" t="s">
        <v>25</v>
      </c>
      <c r="AD17" s="111" t="s">
        <v>26</v>
      </c>
    </row>
    <row r="18" spans="1:30" ht="15" customHeight="1" x14ac:dyDescent="0.3">
      <c r="A18" s="211"/>
      <c r="B18" s="211"/>
      <c r="C18" s="211"/>
      <c r="D18" s="211"/>
      <c r="E18" s="211"/>
      <c r="F18" s="211"/>
      <c r="G18" s="211"/>
      <c r="H18" s="211"/>
      <c r="I18" s="211"/>
      <c r="J18" s="211"/>
      <c r="K18" s="211"/>
      <c r="L18" s="211"/>
      <c r="M18" s="211"/>
      <c r="N18" s="106" t="s">
        <v>27</v>
      </c>
      <c r="O18" s="106" t="s">
        <v>28</v>
      </c>
      <c r="P18" s="106" t="s">
        <v>29</v>
      </c>
      <c r="Q18" s="106" t="s">
        <v>30</v>
      </c>
      <c r="R18" s="106" t="s">
        <v>29</v>
      </c>
      <c r="S18" s="106" t="s">
        <v>31</v>
      </c>
      <c r="T18" s="106" t="s">
        <v>31</v>
      </c>
      <c r="U18" s="106" t="s">
        <v>30</v>
      </c>
      <c r="V18" s="106" t="s">
        <v>32</v>
      </c>
      <c r="W18" s="106" t="s">
        <v>33</v>
      </c>
      <c r="X18" s="106" t="s">
        <v>34</v>
      </c>
      <c r="Y18" s="106" t="s">
        <v>35</v>
      </c>
      <c r="Z18" s="211"/>
      <c r="AA18" s="7" t="s">
        <v>36</v>
      </c>
      <c r="AB18" s="7" t="s">
        <v>37</v>
      </c>
      <c r="AC18" s="7" t="s">
        <v>38</v>
      </c>
      <c r="AD18" s="7" t="s">
        <v>39</v>
      </c>
    </row>
    <row r="19" spans="1:30" s="11" customFormat="1" ht="30" customHeight="1" x14ac:dyDescent="0.3">
      <c r="A19" s="199" t="s">
        <v>595</v>
      </c>
      <c r="B19" s="205" t="s">
        <v>596</v>
      </c>
      <c r="C19" s="284" t="s">
        <v>597</v>
      </c>
      <c r="D19" s="199" t="s">
        <v>598</v>
      </c>
      <c r="E19" s="199" t="s">
        <v>44</v>
      </c>
      <c r="F19" s="199" t="s">
        <v>599</v>
      </c>
      <c r="G19" s="199" t="s">
        <v>600</v>
      </c>
      <c r="H19" s="198" t="s">
        <v>601</v>
      </c>
      <c r="I19" s="209" t="s">
        <v>602</v>
      </c>
      <c r="J19" s="209" t="s">
        <v>603</v>
      </c>
      <c r="K19" s="8" t="s">
        <v>604</v>
      </c>
      <c r="L19" s="209" t="s">
        <v>605</v>
      </c>
      <c r="M19" s="201" t="s">
        <v>606</v>
      </c>
      <c r="N19" s="9"/>
      <c r="O19" s="9"/>
      <c r="P19" s="9"/>
      <c r="Q19" s="9"/>
      <c r="R19" s="9"/>
      <c r="S19" s="9"/>
      <c r="T19" s="9"/>
      <c r="U19" s="9"/>
      <c r="V19" s="9"/>
      <c r="W19" s="9"/>
      <c r="X19" s="9"/>
      <c r="Y19" s="9"/>
      <c r="Z19" s="369">
        <v>7040000</v>
      </c>
      <c r="AA19" s="370">
        <v>0.25</v>
      </c>
      <c r="AB19" s="370">
        <v>0.25</v>
      </c>
      <c r="AC19" s="370">
        <v>0.25</v>
      </c>
      <c r="AD19" s="370">
        <v>0.25</v>
      </c>
    </row>
    <row r="20" spans="1:30" s="11" customFormat="1" ht="30" customHeight="1" x14ac:dyDescent="0.3">
      <c r="A20" s="199"/>
      <c r="B20" s="205"/>
      <c r="C20" s="285"/>
      <c r="D20" s="199"/>
      <c r="E20" s="199"/>
      <c r="F20" s="199"/>
      <c r="G20" s="199"/>
      <c r="H20" s="198"/>
      <c r="I20" s="209"/>
      <c r="J20" s="209"/>
      <c r="K20" s="8" t="s">
        <v>607</v>
      </c>
      <c r="L20" s="209"/>
      <c r="M20" s="201"/>
      <c r="N20" s="9"/>
      <c r="O20" s="9"/>
      <c r="P20" s="9"/>
      <c r="Q20" s="9"/>
      <c r="R20" s="9"/>
      <c r="S20" s="9"/>
      <c r="T20" s="9"/>
      <c r="U20" s="9"/>
      <c r="V20" s="9"/>
      <c r="W20" s="9"/>
      <c r="X20" s="9"/>
      <c r="Y20" s="9"/>
      <c r="Z20" s="369"/>
      <c r="AA20" s="371"/>
      <c r="AB20" s="371"/>
      <c r="AC20" s="371"/>
      <c r="AD20" s="371"/>
    </row>
    <row r="21" spans="1:30" s="11" customFormat="1" ht="30" customHeight="1" x14ac:dyDescent="0.3">
      <c r="A21" s="199"/>
      <c r="B21" s="205"/>
      <c r="C21" s="285"/>
      <c r="D21" s="199"/>
      <c r="E21" s="199"/>
      <c r="F21" s="199"/>
      <c r="G21" s="199"/>
      <c r="H21" s="198"/>
      <c r="I21" s="209"/>
      <c r="J21" s="209"/>
      <c r="K21" s="8" t="s">
        <v>608</v>
      </c>
      <c r="L21" s="209"/>
      <c r="M21" s="201"/>
      <c r="N21" s="9"/>
      <c r="O21" s="9"/>
      <c r="P21" s="9"/>
      <c r="Q21" s="9"/>
      <c r="R21" s="9"/>
      <c r="S21" s="9"/>
      <c r="T21" s="9"/>
      <c r="U21" s="9"/>
      <c r="V21" s="9"/>
      <c r="W21" s="9"/>
      <c r="X21" s="9"/>
      <c r="Y21" s="9"/>
      <c r="Z21" s="369"/>
      <c r="AA21" s="371"/>
      <c r="AB21" s="371"/>
      <c r="AC21" s="371"/>
      <c r="AD21" s="371"/>
    </row>
    <row r="22" spans="1:30" s="11" customFormat="1" ht="30" customHeight="1" x14ac:dyDescent="0.3">
      <c r="A22" s="199"/>
      <c r="B22" s="205"/>
      <c r="C22" s="285"/>
      <c r="D22" s="199"/>
      <c r="E22" s="199"/>
      <c r="F22" s="199"/>
      <c r="G22" s="199"/>
      <c r="H22" s="198"/>
      <c r="I22" s="209"/>
      <c r="J22" s="209"/>
      <c r="K22" s="8" t="s">
        <v>609</v>
      </c>
      <c r="L22" s="209"/>
      <c r="M22" s="201"/>
      <c r="N22" s="9"/>
      <c r="O22" s="9"/>
      <c r="P22" s="9"/>
      <c r="Q22" s="9"/>
      <c r="R22" s="9"/>
      <c r="S22" s="9"/>
      <c r="T22" s="9"/>
      <c r="U22" s="9"/>
      <c r="V22" s="9"/>
      <c r="W22" s="9"/>
      <c r="X22" s="9"/>
      <c r="Y22" s="9"/>
      <c r="Z22" s="369"/>
      <c r="AA22" s="371"/>
      <c r="AB22" s="371"/>
      <c r="AC22" s="371"/>
      <c r="AD22" s="371"/>
    </row>
    <row r="23" spans="1:30" s="11" customFormat="1" ht="30" customHeight="1" x14ac:dyDescent="0.3">
      <c r="A23" s="199"/>
      <c r="B23" s="205"/>
      <c r="C23" s="285"/>
      <c r="D23" s="199"/>
      <c r="E23" s="199"/>
      <c r="F23" s="199"/>
      <c r="G23" s="199"/>
      <c r="H23" s="198"/>
      <c r="I23" s="209"/>
      <c r="J23" s="209"/>
      <c r="K23" s="8" t="s">
        <v>610</v>
      </c>
      <c r="L23" s="209"/>
      <c r="M23" s="201"/>
      <c r="N23" s="9"/>
      <c r="O23" s="9"/>
      <c r="P23" s="9"/>
      <c r="Q23" s="9"/>
      <c r="R23" s="9"/>
      <c r="S23" s="9"/>
      <c r="T23" s="9"/>
      <c r="U23" s="9"/>
      <c r="V23" s="9"/>
      <c r="W23" s="9"/>
      <c r="X23" s="9"/>
      <c r="Y23" s="9"/>
      <c r="Z23" s="369"/>
      <c r="AA23" s="372"/>
      <c r="AB23" s="372"/>
      <c r="AC23" s="372"/>
      <c r="AD23" s="372"/>
    </row>
    <row r="24" spans="1:30" s="11" customFormat="1" ht="36.75" customHeight="1" x14ac:dyDescent="0.3">
      <c r="A24" s="199" t="s">
        <v>611</v>
      </c>
      <c r="B24" s="199" t="s">
        <v>612</v>
      </c>
      <c r="C24" s="285"/>
      <c r="D24" s="199" t="s">
        <v>613</v>
      </c>
      <c r="E24" s="199" t="s">
        <v>44</v>
      </c>
      <c r="F24" s="210" t="s">
        <v>614</v>
      </c>
      <c r="G24" s="204" t="s">
        <v>615</v>
      </c>
      <c r="H24" s="200">
        <v>14</v>
      </c>
      <c r="I24" s="209" t="s">
        <v>616</v>
      </c>
      <c r="J24" s="209" t="s">
        <v>617</v>
      </c>
      <c r="K24" s="8" t="s">
        <v>618</v>
      </c>
      <c r="L24" s="209" t="s">
        <v>605</v>
      </c>
      <c r="M24" s="201" t="s">
        <v>606</v>
      </c>
      <c r="N24" s="9"/>
      <c r="O24" s="10"/>
      <c r="P24" s="9"/>
      <c r="Q24" s="9"/>
      <c r="R24" s="89"/>
      <c r="S24" s="9"/>
      <c r="T24" s="9"/>
      <c r="U24" s="89"/>
      <c r="V24" s="9"/>
      <c r="W24" s="9"/>
      <c r="X24" s="10"/>
      <c r="Y24" s="9"/>
      <c r="Z24" s="369">
        <v>5710000</v>
      </c>
      <c r="AA24" s="200">
        <v>3</v>
      </c>
      <c r="AB24" s="200">
        <v>4</v>
      </c>
      <c r="AC24" s="200">
        <v>4</v>
      </c>
      <c r="AD24" s="200">
        <v>3</v>
      </c>
    </row>
    <row r="25" spans="1:30" s="11" customFormat="1" ht="36" customHeight="1" x14ac:dyDescent="0.3">
      <c r="A25" s="199"/>
      <c r="B25" s="199"/>
      <c r="C25" s="285"/>
      <c r="D25" s="199"/>
      <c r="E25" s="199"/>
      <c r="F25" s="210"/>
      <c r="G25" s="204"/>
      <c r="H25" s="200"/>
      <c r="I25" s="209"/>
      <c r="J25" s="209"/>
      <c r="K25" s="8" t="s">
        <v>619</v>
      </c>
      <c r="L25" s="209"/>
      <c r="M25" s="201"/>
      <c r="N25" s="10"/>
      <c r="O25" s="9"/>
      <c r="P25" s="10"/>
      <c r="Q25" s="9"/>
      <c r="R25" s="89"/>
      <c r="S25" s="9"/>
      <c r="T25" s="9"/>
      <c r="U25" s="89"/>
      <c r="V25" s="9"/>
      <c r="W25" s="10"/>
      <c r="X25" s="9"/>
      <c r="Y25" s="10"/>
      <c r="Z25" s="369"/>
      <c r="AA25" s="200"/>
      <c r="AB25" s="200"/>
      <c r="AC25" s="200"/>
      <c r="AD25" s="200"/>
    </row>
    <row r="26" spans="1:30" s="11" customFormat="1" ht="29.25" customHeight="1" x14ac:dyDescent="0.3">
      <c r="A26" s="199"/>
      <c r="B26" s="199"/>
      <c r="C26" s="285"/>
      <c r="D26" s="199"/>
      <c r="E26" s="199"/>
      <c r="F26" s="210"/>
      <c r="G26" s="204" t="s">
        <v>620</v>
      </c>
      <c r="H26" s="200">
        <v>500</v>
      </c>
      <c r="I26" s="209"/>
      <c r="J26" s="209"/>
      <c r="K26" s="8" t="s">
        <v>621</v>
      </c>
      <c r="L26" s="209"/>
      <c r="M26" s="201"/>
      <c r="N26" s="9"/>
      <c r="O26" s="9"/>
      <c r="P26" s="9"/>
      <c r="Q26" s="9"/>
      <c r="R26" s="9"/>
      <c r="S26" s="9"/>
      <c r="T26" s="9"/>
      <c r="U26" s="9"/>
      <c r="V26" s="9"/>
      <c r="W26" s="9"/>
      <c r="X26" s="9"/>
      <c r="Y26" s="9"/>
      <c r="Z26" s="369"/>
      <c r="AA26" s="340">
        <v>125</v>
      </c>
      <c r="AB26" s="340">
        <v>125</v>
      </c>
      <c r="AC26" s="340">
        <v>125</v>
      </c>
      <c r="AD26" s="340">
        <v>125</v>
      </c>
    </row>
    <row r="27" spans="1:30" s="11" customFormat="1" ht="30" customHeight="1" x14ac:dyDescent="0.3">
      <c r="A27" s="199"/>
      <c r="B27" s="199"/>
      <c r="C27" s="285"/>
      <c r="D27" s="199"/>
      <c r="E27" s="199"/>
      <c r="F27" s="210"/>
      <c r="G27" s="204"/>
      <c r="H27" s="200"/>
      <c r="I27" s="209"/>
      <c r="J27" s="209"/>
      <c r="K27" s="8" t="s">
        <v>622</v>
      </c>
      <c r="L27" s="209"/>
      <c r="M27" s="201"/>
      <c r="N27" s="9"/>
      <c r="O27" s="9"/>
      <c r="P27" s="9"/>
      <c r="Q27" s="9"/>
      <c r="R27" s="9"/>
      <c r="S27" s="9"/>
      <c r="T27" s="9"/>
      <c r="U27" s="9"/>
      <c r="V27" s="9"/>
      <c r="W27" s="9"/>
      <c r="X27" s="9"/>
      <c r="Y27" s="9"/>
      <c r="Z27" s="369"/>
      <c r="AA27" s="340"/>
      <c r="AB27" s="340"/>
      <c r="AC27" s="340"/>
      <c r="AD27" s="340"/>
    </row>
    <row r="28" spans="1:30" s="11" customFormat="1" ht="45.75" customHeight="1" x14ac:dyDescent="0.3">
      <c r="A28" s="199"/>
      <c r="B28" s="199"/>
      <c r="C28" s="285"/>
      <c r="D28" s="199"/>
      <c r="E28" s="199"/>
      <c r="F28" s="210"/>
      <c r="G28" s="115" t="s">
        <v>623</v>
      </c>
      <c r="H28" s="114">
        <v>10</v>
      </c>
      <c r="I28" s="209"/>
      <c r="J28" s="209"/>
      <c r="K28" s="8" t="s">
        <v>624</v>
      </c>
      <c r="L28" s="209"/>
      <c r="M28" s="201"/>
      <c r="N28" s="10"/>
      <c r="O28" s="10"/>
      <c r="P28" s="10"/>
      <c r="Q28" s="9"/>
      <c r="R28" s="9"/>
      <c r="S28" s="9"/>
      <c r="T28" s="9"/>
      <c r="U28" s="9"/>
      <c r="V28" s="9"/>
      <c r="W28" s="10"/>
      <c r="X28" s="10"/>
      <c r="Y28" s="10"/>
      <c r="Z28" s="369"/>
      <c r="AA28" s="90"/>
      <c r="AB28" s="114">
        <v>5</v>
      </c>
      <c r="AC28" s="114">
        <v>5</v>
      </c>
      <c r="AD28" s="119"/>
    </row>
    <row r="29" spans="1:30" s="11" customFormat="1" ht="30" customHeight="1" x14ac:dyDescent="0.3">
      <c r="A29" s="199" t="s">
        <v>625</v>
      </c>
      <c r="B29" s="199" t="s">
        <v>626</v>
      </c>
      <c r="C29" s="285"/>
      <c r="D29" s="209" t="s">
        <v>627</v>
      </c>
      <c r="E29" s="199" t="s">
        <v>44</v>
      </c>
      <c r="F29" s="206" t="s">
        <v>628</v>
      </c>
      <c r="G29" s="199" t="s">
        <v>629</v>
      </c>
      <c r="H29" s="241">
        <v>2</v>
      </c>
      <c r="I29" s="209" t="s">
        <v>630</v>
      </c>
      <c r="J29" s="209" t="s">
        <v>631</v>
      </c>
      <c r="K29" s="8" t="s">
        <v>618</v>
      </c>
      <c r="L29" s="209" t="s">
        <v>605</v>
      </c>
      <c r="M29" s="201" t="s">
        <v>606</v>
      </c>
      <c r="N29" s="10"/>
      <c r="O29" s="10"/>
      <c r="P29" s="10"/>
      <c r="Q29" s="10"/>
      <c r="R29" s="10"/>
      <c r="S29" s="9"/>
      <c r="T29" s="10"/>
      <c r="U29" s="10"/>
      <c r="V29" s="10"/>
      <c r="W29" s="10"/>
      <c r="X29" s="9"/>
      <c r="Y29" s="10"/>
      <c r="Z29" s="195">
        <v>0</v>
      </c>
      <c r="AA29" s="368"/>
      <c r="AB29" s="340">
        <v>1</v>
      </c>
      <c r="AC29" s="368"/>
      <c r="AD29" s="340">
        <v>1</v>
      </c>
    </row>
    <row r="30" spans="1:30" s="11" customFormat="1" ht="30" customHeight="1" x14ac:dyDescent="0.3">
      <c r="A30" s="199"/>
      <c r="B30" s="199"/>
      <c r="C30" s="285"/>
      <c r="D30" s="209"/>
      <c r="E30" s="199"/>
      <c r="F30" s="206"/>
      <c r="G30" s="199"/>
      <c r="H30" s="241"/>
      <c r="I30" s="209"/>
      <c r="J30" s="209"/>
      <c r="K30" s="8" t="s">
        <v>619</v>
      </c>
      <c r="L30" s="209"/>
      <c r="M30" s="201"/>
      <c r="N30" s="10"/>
      <c r="O30" s="10"/>
      <c r="P30" s="10"/>
      <c r="Q30" s="10"/>
      <c r="R30" s="10"/>
      <c r="S30" s="10"/>
      <c r="T30" s="9"/>
      <c r="U30" s="10"/>
      <c r="V30" s="10"/>
      <c r="W30" s="10"/>
      <c r="X30" s="10"/>
      <c r="Y30" s="9"/>
      <c r="Z30" s="195"/>
      <c r="AA30" s="368"/>
      <c r="AB30" s="340"/>
      <c r="AC30" s="368"/>
      <c r="AD30" s="340"/>
    </row>
    <row r="31" spans="1:30" s="11" customFormat="1" ht="30" customHeight="1" x14ac:dyDescent="0.3">
      <c r="A31" s="199"/>
      <c r="B31" s="199"/>
      <c r="C31" s="285"/>
      <c r="D31" s="209"/>
      <c r="E31" s="199"/>
      <c r="F31" s="206"/>
      <c r="G31" s="204" t="s">
        <v>632</v>
      </c>
      <c r="H31" s="201">
        <v>25</v>
      </c>
      <c r="I31" s="209"/>
      <c r="J31" s="209"/>
      <c r="K31" s="8" t="s">
        <v>621</v>
      </c>
      <c r="L31" s="209"/>
      <c r="M31" s="201"/>
      <c r="N31" s="9"/>
      <c r="O31" s="9"/>
      <c r="P31" s="9"/>
      <c r="Q31" s="9"/>
      <c r="R31" s="9"/>
      <c r="S31" s="9"/>
      <c r="T31" s="9"/>
      <c r="U31" s="9"/>
      <c r="V31" s="9"/>
      <c r="W31" s="9"/>
      <c r="X31" s="9"/>
      <c r="Y31" s="9"/>
      <c r="Z31" s="195"/>
      <c r="AA31" s="200">
        <v>6</v>
      </c>
      <c r="AB31" s="200">
        <v>6</v>
      </c>
      <c r="AC31" s="200">
        <v>6</v>
      </c>
      <c r="AD31" s="200">
        <v>7</v>
      </c>
    </row>
    <row r="32" spans="1:30" s="11" customFormat="1" ht="30" customHeight="1" x14ac:dyDescent="0.3">
      <c r="A32" s="199"/>
      <c r="B32" s="199"/>
      <c r="C32" s="285"/>
      <c r="D32" s="209"/>
      <c r="E32" s="199"/>
      <c r="F32" s="206"/>
      <c r="G32" s="204"/>
      <c r="H32" s="201"/>
      <c r="I32" s="209"/>
      <c r="J32" s="209"/>
      <c r="K32" s="8" t="s">
        <v>622</v>
      </c>
      <c r="L32" s="209"/>
      <c r="M32" s="201"/>
      <c r="N32" s="9"/>
      <c r="O32" s="9"/>
      <c r="P32" s="9"/>
      <c r="Q32" s="9"/>
      <c r="R32" s="9"/>
      <c r="S32" s="9"/>
      <c r="T32" s="9"/>
      <c r="U32" s="9"/>
      <c r="V32" s="9"/>
      <c r="W32" s="9"/>
      <c r="X32" s="9"/>
      <c r="Y32" s="9"/>
      <c r="Z32" s="195"/>
      <c r="AA32" s="200"/>
      <c r="AB32" s="200"/>
      <c r="AC32" s="200"/>
      <c r="AD32" s="200"/>
    </row>
    <row r="33" spans="1:30" s="11" customFormat="1" ht="46.5" customHeight="1" x14ac:dyDescent="0.3">
      <c r="A33" s="199"/>
      <c r="B33" s="199"/>
      <c r="C33" s="285"/>
      <c r="D33" s="209"/>
      <c r="E33" s="199"/>
      <c r="F33" s="206"/>
      <c r="G33" s="115" t="s">
        <v>633</v>
      </c>
      <c r="H33" s="91">
        <v>1</v>
      </c>
      <c r="I33" s="209"/>
      <c r="J33" s="209"/>
      <c r="K33" s="8" t="s">
        <v>624</v>
      </c>
      <c r="L33" s="209"/>
      <c r="M33" s="201"/>
      <c r="N33" s="10"/>
      <c r="O33" s="10"/>
      <c r="P33" s="89"/>
      <c r="Q33" s="10"/>
      <c r="R33" s="10"/>
      <c r="S33" s="9"/>
      <c r="T33" s="10"/>
      <c r="U33" s="10"/>
      <c r="V33" s="10"/>
      <c r="W33" s="10"/>
      <c r="X33" s="10"/>
      <c r="Y33" s="10"/>
      <c r="Z33" s="195"/>
      <c r="AA33" s="114">
        <v>1</v>
      </c>
      <c r="AB33" s="119"/>
      <c r="AC33" s="119"/>
      <c r="AD33" s="119"/>
    </row>
    <row r="34" spans="1:30" s="11" customFormat="1" ht="30" customHeight="1" x14ac:dyDescent="0.3">
      <c r="A34" s="199" t="s">
        <v>625</v>
      </c>
      <c r="B34" s="199" t="s">
        <v>634</v>
      </c>
      <c r="C34" s="285"/>
      <c r="D34" s="209" t="s">
        <v>635</v>
      </c>
      <c r="E34" s="199" t="s">
        <v>44</v>
      </c>
      <c r="F34" s="199" t="s">
        <v>636</v>
      </c>
      <c r="G34" s="199" t="s">
        <v>637</v>
      </c>
      <c r="H34" s="200">
        <v>62</v>
      </c>
      <c r="I34" s="209" t="s">
        <v>638</v>
      </c>
      <c r="J34" s="209" t="s">
        <v>639</v>
      </c>
      <c r="K34" s="8" t="s">
        <v>640</v>
      </c>
      <c r="L34" s="209" t="s">
        <v>605</v>
      </c>
      <c r="M34" s="201" t="s">
        <v>606</v>
      </c>
      <c r="N34" s="9"/>
      <c r="O34" s="9"/>
      <c r="P34" s="9"/>
      <c r="Q34" s="9"/>
      <c r="R34" s="9"/>
      <c r="S34" s="9"/>
      <c r="T34" s="9"/>
      <c r="U34" s="9"/>
      <c r="V34" s="9"/>
      <c r="W34" s="9"/>
      <c r="X34" s="9"/>
      <c r="Y34" s="9"/>
      <c r="Z34" s="195">
        <v>0</v>
      </c>
      <c r="AA34" s="200">
        <v>15</v>
      </c>
      <c r="AB34" s="200">
        <v>16</v>
      </c>
      <c r="AC34" s="200">
        <v>16</v>
      </c>
      <c r="AD34" s="200">
        <v>15</v>
      </c>
    </row>
    <row r="35" spans="1:30" s="11" customFormat="1" ht="30" customHeight="1" x14ac:dyDescent="0.3">
      <c r="A35" s="199"/>
      <c r="B35" s="199"/>
      <c r="C35" s="285"/>
      <c r="D35" s="209"/>
      <c r="E35" s="199"/>
      <c r="F35" s="199"/>
      <c r="G35" s="199"/>
      <c r="H35" s="200"/>
      <c r="I35" s="209"/>
      <c r="J35" s="209"/>
      <c r="K35" s="8" t="s">
        <v>641</v>
      </c>
      <c r="L35" s="209"/>
      <c r="M35" s="201"/>
      <c r="N35" s="9"/>
      <c r="O35" s="9"/>
      <c r="P35" s="9"/>
      <c r="Q35" s="9"/>
      <c r="R35" s="9"/>
      <c r="S35" s="9"/>
      <c r="T35" s="9"/>
      <c r="U35" s="9"/>
      <c r="V35" s="9"/>
      <c r="W35" s="9"/>
      <c r="X35" s="9"/>
      <c r="Y35" s="9"/>
      <c r="Z35" s="195"/>
      <c r="AA35" s="200"/>
      <c r="AB35" s="200"/>
      <c r="AC35" s="200"/>
      <c r="AD35" s="200"/>
    </row>
    <row r="36" spans="1:30" s="11" customFormat="1" ht="30" customHeight="1" x14ac:dyDescent="0.3">
      <c r="A36" s="199"/>
      <c r="B36" s="199"/>
      <c r="C36" s="285"/>
      <c r="D36" s="209"/>
      <c r="E36" s="199"/>
      <c r="F36" s="199"/>
      <c r="G36" s="199"/>
      <c r="H36" s="200"/>
      <c r="I36" s="209"/>
      <c r="J36" s="209"/>
      <c r="K36" s="8" t="s">
        <v>642</v>
      </c>
      <c r="L36" s="209"/>
      <c r="M36" s="201"/>
      <c r="N36" s="9"/>
      <c r="O36" s="9"/>
      <c r="P36" s="9"/>
      <c r="Q36" s="9"/>
      <c r="R36" s="9"/>
      <c r="S36" s="9"/>
      <c r="T36" s="9"/>
      <c r="U36" s="9"/>
      <c r="V36" s="9"/>
      <c r="W36" s="9"/>
      <c r="X36" s="9"/>
      <c r="Y36" s="9"/>
      <c r="Z36" s="195"/>
      <c r="AA36" s="200"/>
      <c r="AB36" s="200"/>
      <c r="AC36" s="200"/>
      <c r="AD36" s="200"/>
    </row>
    <row r="37" spans="1:30" s="11" customFormat="1" ht="30" customHeight="1" x14ac:dyDescent="0.3">
      <c r="A37" s="199"/>
      <c r="B37" s="199"/>
      <c r="C37" s="285"/>
      <c r="D37" s="209"/>
      <c r="E37" s="199"/>
      <c r="F37" s="199"/>
      <c r="G37" s="199"/>
      <c r="H37" s="200"/>
      <c r="I37" s="209"/>
      <c r="J37" s="209"/>
      <c r="K37" s="8" t="s">
        <v>643</v>
      </c>
      <c r="L37" s="209"/>
      <c r="M37" s="201"/>
      <c r="N37" s="9"/>
      <c r="O37" s="9"/>
      <c r="P37" s="9"/>
      <c r="Q37" s="9"/>
      <c r="R37" s="9"/>
      <c r="S37" s="9"/>
      <c r="T37" s="9"/>
      <c r="U37" s="9"/>
      <c r="V37" s="9"/>
      <c r="W37" s="9"/>
      <c r="X37" s="9"/>
      <c r="Y37" s="9"/>
      <c r="Z37" s="195"/>
      <c r="AA37" s="200"/>
      <c r="AB37" s="200"/>
      <c r="AC37" s="200"/>
      <c r="AD37" s="200"/>
    </row>
    <row r="38" spans="1:30" s="11" customFormat="1" ht="30" customHeight="1" x14ac:dyDescent="0.3">
      <c r="A38" s="199"/>
      <c r="B38" s="199"/>
      <c r="C38" s="373"/>
      <c r="D38" s="209"/>
      <c r="E38" s="199"/>
      <c r="F38" s="199"/>
      <c r="G38" s="199"/>
      <c r="H38" s="200"/>
      <c r="I38" s="209"/>
      <c r="J38" s="209"/>
      <c r="K38" s="8" t="s">
        <v>644</v>
      </c>
      <c r="L38" s="209"/>
      <c r="M38" s="201"/>
      <c r="N38" s="92"/>
      <c r="O38" s="9"/>
      <c r="P38" s="92"/>
      <c r="Q38" s="92"/>
      <c r="R38" s="92"/>
      <c r="S38" s="92"/>
      <c r="T38" s="92"/>
      <c r="U38" s="92"/>
      <c r="V38" s="92"/>
      <c r="W38" s="92"/>
      <c r="X38" s="92"/>
      <c r="Y38" s="92"/>
      <c r="Z38" s="195"/>
      <c r="AA38" s="200"/>
      <c r="AB38" s="200"/>
      <c r="AC38" s="200"/>
      <c r="AD38" s="200"/>
    </row>
    <row r="39" spans="1:30" x14ac:dyDescent="0.3">
      <c r="J39" s="20"/>
      <c r="K39" s="20"/>
      <c r="L39" s="20"/>
      <c r="M39" s="20"/>
      <c r="N39" s="20"/>
      <c r="O39" s="20"/>
      <c r="P39" s="20"/>
      <c r="Q39" s="20"/>
      <c r="R39" s="20"/>
      <c r="S39" s="20"/>
      <c r="T39" s="20"/>
      <c r="U39" s="20"/>
      <c r="V39" s="20"/>
      <c r="W39" s="20"/>
      <c r="X39" s="20"/>
      <c r="Y39" s="20"/>
      <c r="Z39" s="59"/>
    </row>
    <row r="40" spans="1:30" ht="15.6" x14ac:dyDescent="0.3">
      <c r="A40" s="598" t="s">
        <v>1326</v>
      </c>
      <c r="B40" s="598"/>
      <c r="C40" s="598"/>
      <c r="D40" s="598"/>
      <c r="E40" s="598"/>
      <c r="F40" s="598"/>
      <c r="G40" s="598"/>
      <c r="H40" s="598"/>
      <c r="I40" s="598"/>
      <c r="J40" s="598"/>
      <c r="K40" s="598"/>
      <c r="L40" s="598"/>
      <c r="M40" s="598"/>
      <c r="N40" s="598"/>
      <c r="O40" s="598"/>
      <c r="P40" s="598"/>
      <c r="Q40" s="598"/>
      <c r="R40" s="598"/>
      <c r="S40" s="598"/>
      <c r="T40" s="598"/>
      <c r="U40" s="598"/>
      <c r="V40" s="598"/>
      <c r="W40" s="598"/>
      <c r="X40" s="598"/>
      <c r="Y40" s="598"/>
      <c r="Z40" s="598"/>
      <c r="AA40" s="598"/>
      <c r="AB40" s="598"/>
    </row>
    <row r="41" spans="1:30" x14ac:dyDescent="0.3">
      <c r="J41" s="20"/>
      <c r="K41" s="20"/>
      <c r="L41" s="20"/>
      <c r="M41" s="20"/>
      <c r="N41" s="20"/>
      <c r="O41" s="20"/>
      <c r="P41" s="20"/>
      <c r="Q41" s="20"/>
      <c r="R41" s="20"/>
      <c r="S41" s="20"/>
      <c r="T41" s="20"/>
      <c r="U41" s="20"/>
      <c r="V41" s="20"/>
      <c r="W41" s="20"/>
      <c r="X41" s="20"/>
      <c r="Y41" s="20"/>
      <c r="Z41" s="59"/>
    </row>
    <row r="42" spans="1:30" x14ac:dyDescent="0.3">
      <c r="J42" s="20"/>
      <c r="K42" s="20"/>
      <c r="L42" s="20"/>
      <c r="M42" s="20"/>
      <c r="N42" s="20"/>
      <c r="O42" s="20"/>
      <c r="P42" s="20"/>
      <c r="Q42" s="20"/>
      <c r="R42" s="20"/>
      <c r="S42" s="20"/>
      <c r="T42" s="20"/>
      <c r="U42" s="20"/>
      <c r="V42" s="20"/>
      <c r="W42" s="20"/>
      <c r="X42" s="20"/>
      <c r="Y42" s="20"/>
      <c r="Z42" s="59"/>
    </row>
    <row r="43" spans="1:30" x14ac:dyDescent="0.3">
      <c r="J43" s="20"/>
      <c r="K43" s="20"/>
      <c r="L43" s="20"/>
      <c r="M43" s="20"/>
      <c r="N43" s="20"/>
      <c r="O43" s="20"/>
      <c r="P43" s="20"/>
      <c r="Q43" s="20"/>
      <c r="R43" s="20"/>
      <c r="S43" s="20"/>
      <c r="T43" s="20"/>
      <c r="U43" s="20"/>
      <c r="V43" s="20"/>
      <c r="W43" s="20"/>
      <c r="X43" s="20"/>
      <c r="Y43" s="20"/>
      <c r="Z43" s="59"/>
    </row>
    <row r="44" spans="1:30" x14ac:dyDescent="0.3">
      <c r="J44" s="20"/>
      <c r="K44" s="20"/>
      <c r="L44" s="20"/>
      <c r="M44" s="20"/>
      <c r="N44" s="20"/>
      <c r="O44" s="20"/>
      <c r="P44" s="20"/>
      <c r="Q44" s="20"/>
      <c r="R44" s="20"/>
      <c r="S44" s="20"/>
      <c r="T44" s="20"/>
      <c r="U44" s="20"/>
      <c r="V44" s="20"/>
      <c r="W44" s="20"/>
      <c r="X44" s="20"/>
      <c r="Y44" s="20"/>
      <c r="Z44" s="59"/>
    </row>
    <row r="45" spans="1:30" x14ac:dyDescent="0.3">
      <c r="J45" s="20"/>
      <c r="K45" s="20"/>
      <c r="L45" s="20"/>
      <c r="M45" s="20"/>
      <c r="N45" s="20"/>
      <c r="O45" s="20"/>
      <c r="P45" s="20"/>
      <c r="Q45" s="20"/>
      <c r="R45" s="20"/>
      <c r="S45" s="20"/>
      <c r="T45" s="20"/>
      <c r="U45" s="20"/>
      <c r="V45" s="20"/>
      <c r="W45" s="20"/>
      <c r="X45" s="20"/>
      <c r="Y45" s="20"/>
      <c r="Z45" s="59"/>
    </row>
    <row r="46" spans="1:30" x14ac:dyDescent="0.3">
      <c r="J46" s="20"/>
      <c r="K46" s="20"/>
      <c r="L46" s="20"/>
      <c r="M46" s="20"/>
      <c r="N46" s="20"/>
      <c r="O46" s="20"/>
      <c r="P46" s="20"/>
      <c r="Q46" s="20"/>
      <c r="R46" s="20"/>
      <c r="S46" s="20"/>
      <c r="T46" s="20"/>
      <c r="U46" s="20"/>
      <c r="V46" s="20"/>
      <c r="W46" s="20"/>
      <c r="X46" s="20"/>
      <c r="Y46" s="20"/>
      <c r="Z46" s="59"/>
    </row>
    <row r="47" spans="1:30" x14ac:dyDescent="0.3">
      <c r="J47" s="20"/>
      <c r="K47" s="20"/>
      <c r="L47" s="20"/>
      <c r="M47" s="20"/>
      <c r="N47" s="20"/>
      <c r="O47" s="20"/>
      <c r="P47" s="20"/>
      <c r="Q47" s="20"/>
      <c r="R47" s="20"/>
      <c r="S47" s="20"/>
      <c r="T47" s="20"/>
      <c r="U47" s="20"/>
      <c r="V47" s="20"/>
      <c r="W47" s="20"/>
      <c r="X47" s="20"/>
      <c r="Y47" s="20"/>
      <c r="Z47" s="59"/>
    </row>
    <row r="48" spans="1:30" x14ac:dyDescent="0.3">
      <c r="J48" s="20"/>
      <c r="K48" s="20"/>
      <c r="L48" s="20"/>
      <c r="M48" s="20"/>
      <c r="N48" s="20"/>
      <c r="O48" s="20"/>
      <c r="P48" s="20"/>
      <c r="Q48" s="20"/>
      <c r="R48" s="20"/>
      <c r="S48" s="20"/>
      <c r="T48" s="20"/>
      <c r="U48" s="20"/>
      <c r="V48" s="20"/>
      <c r="W48" s="20"/>
      <c r="X48" s="20"/>
      <c r="Y48" s="20"/>
      <c r="Z48" s="59"/>
    </row>
    <row r="49" spans="1:26" x14ac:dyDescent="0.3">
      <c r="J49" s="20"/>
      <c r="K49" s="20"/>
      <c r="L49" s="20"/>
      <c r="M49" s="20"/>
      <c r="N49" s="20"/>
      <c r="O49" s="20"/>
      <c r="P49" s="20"/>
      <c r="Q49" s="20"/>
      <c r="R49" s="20"/>
      <c r="S49" s="20"/>
      <c r="T49" s="20"/>
      <c r="U49" s="20"/>
      <c r="V49" s="20"/>
      <c r="W49" s="20"/>
      <c r="X49" s="20"/>
      <c r="Y49" s="20"/>
      <c r="Z49" s="59"/>
    </row>
    <row r="50" spans="1:26" x14ac:dyDescent="0.3">
      <c r="A50" s="21"/>
      <c r="B50" s="21"/>
      <c r="C50" s="21"/>
      <c r="D50" s="21"/>
      <c r="E50" s="21"/>
    </row>
    <row r="51" spans="1:26" x14ac:dyDescent="0.3">
      <c r="A51" s="21"/>
      <c r="B51" s="21"/>
      <c r="C51" s="21"/>
      <c r="D51" s="21"/>
      <c r="E51" s="21"/>
    </row>
    <row r="52" spans="1:26" x14ac:dyDescent="0.3">
      <c r="A52" s="21"/>
      <c r="B52" s="21"/>
      <c r="C52" s="21"/>
      <c r="D52" s="21"/>
      <c r="E52" s="21"/>
    </row>
  </sheetData>
  <mergeCells count="108">
    <mergeCell ref="A5:AD5"/>
    <mergeCell ref="A7:AD7"/>
    <mergeCell ref="A8:AD8"/>
    <mergeCell ref="A9:AD9"/>
    <mergeCell ref="B11:G11"/>
    <mergeCell ref="B12:G12"/>
    <mergeCell ref="A40:AB40"/>
    <mergeCell ref="B14:G14"/>
    <mergeCell ref="N15:Y15"/>
    <mergeCell ref="AA15:AD15"/>
    <mergeCell ref="C16:C18"/>
    <mergeCell ref="D16:D18"/>
    <mergeCell ref="E16:E18"/>
    <mergeCell ref="F16:F18"/>
    <mergeCell ref="G16:G18"/>
    <mergeCell ref="H16:H18"/>
    <mergeCell ref="I16:I18"/>
    <mergeCell ref="A34:A38"/>
    <mergeCell ref="B34:B38"/>
    <mergeCell ref="D34:D38"/>
    <mergeCell ref="E34:E38"/>
    <mergeCell ref="AA16:AD16"/>
    <mergeCell ref="A17:A18"/>
    <mergeCell ref="B17:B18"/>
    <mergeCell ref="N17:P17"/>
    <mergeCell ref="Q17:S17"/>
    <mergeCell ref="T17:V17"/>
    <mergeCell ref="W17:Y17"/>
    <mergeCell ref="J16:J18"/>
    <mergeCell ref="K16:K18"/>
    <mergeCell ref="L16:L18"/>
    <mergeCell ref="M16:M18"/>
    <mergeCell ref="N16:Y16"/>
    <mergeCell ref="Z16:Z18"/>
    <mergeCell ref="L24:L28"/>
    <mergeCell ref="M24:M28"/>
    <mergeCell ref="Z19:Z23"/>
    <mergeCell ref="AA19:AA23"/>
    <mergeCell ref="AB19:AB23"/>
    <mergeCell ref="AC19:AC23"/>
    <mergeCell ref="AD19:AD23"/>
    <mergeCell ref="A24:A28"/>
    <mergeCell ref="B24:B28"/>
    <mergeCell ref="D24:D28"/>
    <mergeCell ref="E24:E28"/>
    <mergeCell ref="F24:F28"/>
    <mergeCell ref="G19:G23"/>
    <mergeCell ref="H19:H23"/>
    <mergeCell ref="I19:I23"/>
    <mergeCell ref="J19:J23"/>
    <mergeCell ref="L19:L23"/>
    <mergeCell ref="M19:M23"/>
    <mergeCell ref="A19:A23"/>
    <mergeCell ref="B19:B23"/>
    <mergeCell ref="C19:C38"/>
    <mergeCell ref="D19:D23"/>
    <mergeCell ref="E19:E23"/>
    <mergeCell ref="F19:F23"/>
    <mergeCell ref="AD26:AD27"/>
    <mergeCell ref="A29:A33"/>
    <mergeCell ref="B29:B33"/>
    <mergeCell ref="D29:D33"/>
    <mergeCell ref="E29:E33"/>
    <mergeCell ref="F29:F33"/>
    <mergeCell ref="G29:G30"/>
    <mergeCell ref="H29:H30"/>
    <mergeCell ref="I29:I33"/>
    <mergeCell ref="J29:J33"/>
    <mergeCell ref="Z24:Z28"/>
    <mergeCell ref="AA24:AA25"/>
    <mergeCell ref="AB24:AB25"/>
    <mergeCell ref="AC24:AC25"/>
    <mergeCell ref="AD24:AD25"/>
    <mergeCell ref="G26:G27"/>
    <mergeCell ref="H26:H27"/>
    <mergeCell ref="AA26:AA27"/>
    <mergeCell ref="AB26:AB27"/>
    <mergeCell ref="AC26:AC27"/>
    <mergeCell ref="G24:G25"/>
    <mergeCell ref="H24:H25"/>
    <mergeCell ref="I24:I28"/>
    <mergeCell ref="J24:J28"/>
    <mergeCell ref="AD29:AD30"/>
    <mergeCell ref="G31:G32"/>
    <mergeCell ref="H31:H32"/>
    <mergeCell ref="AA31:AA32"/>
    <mergeCell ref="AB31:AB32"/>
    <mergeCell ref="AC31:AC32"/>
    <mergeCell ref="AD31:AD32"/>
    <mergeCell ref="L29:L33"/>
    <mergeCell ref="M29:M33"/>
    <mergeCell ref="Z29:Z33"/>
    <mergeCell ref="AA29:AA30"/>
    <mergeCell ref="AB29:AB30"/>
    <mergeCell ref="AC29:AC30"/>
    <mergeCell ref="M34:M38"/>
    <mergeCell ref="Z34:Z38"/>
    <mergeCell ref="AA34:AA38"/>
    <mergeCell ref="AB34:AB38"/>
    <mergeCell ref="AC34:AC38"/>
    <mergeCell ref="AD34:AD38"/>
    <mergeCell ref="F34:F38"/>
    <mergeCell ref="G34:G38"/>
    <mergeCell ref="H34:H38"/>
    <mergeCell ref="I34:I38"/>
    <mergeCell ref="J34:J38"/>
    <mergeCell ref="L34:L38"/>
    <mergeCell ref="B13:G13"/>
  </mergeCells>
  <dataValidations count="2">
    <dataValidation allowBlank="1" showInputMessage="1" showErrorMessage="1" prompt="Favor explicar a quien va dirigido y el tipo de impacto: Financiero, tangibles, Intangibles, etc" sqref="J34:J37 J16"/>
    <dataValidation type="list" allowBlank="1" showInputMessage="1" showErrorMessage="1" sqref="G29:G30">
      <formula1>#REF!</formula1>
    </dataValidation>
  </dataValidation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85"/>
  <sheetViews>
    <sheetView showGridLines="0" zoomScale="87" zoomScaleNormal="87" workbookViewId="0">
      <selection activeCell="F4" sqref="F4"/>
    </sheetView>
  </sheetViews>
  <sheetFormatPr baseColWidth="10" defaultColWidth="11.44140625" defaultRowHeight="14.4" x14ac:dyDescent="0.3"/>
  <cols>
    <col min="1" max="1" width="27.109375" style="4" customWidth="1"/>
    <col min="2" max="2" width="26.44140625" style="4" customWidth="1"/>
    <col min="3" max="3" width="18.33203125" style="4" customWidth="1"/>
    <col min="4" max="4" width="21.44140625" style="4" customWidth="1"/>
    <col min="5" max="5" width="13.6640625" style="4" customWidth="1"/>
    <col min="6" max="6" width="50.6640625" style="4" customWidth="1"/>
    <col min="7" max="7" width="30.88671875" style="4" customWidth="1"/>
    <col min="8" max="8" width="19.33203125" style="4" customWidth="1"/>
    <col min="9" max="9" width="22" style="4" customWidth="1"/>
    <col min="10" max="11" width="45.109375" style="4" customWidth="1"/>
    <col min="12" max="12" width="22.109375" style="4" customWidth="1"/>
    <col min="13" max="13" width="22.44140625" style="4" customWidth="1"/>
    <col min="14" max="25" width="3.33203125" style="4" customWidth="1"/>
    <col min="26" max="26" width="19.109375" style="4" customWidth="1"/>
    <col min="27" max="30" width="11.44140625" style="4" customWidth="1"/>
    <col min="31" max="16384" width="11.44140625" style="4"/>
  </cols>
  <sheetData>
    <row r="1" spans="1:30" x14ac:dyDescent="0.3">
      <c r="A1" s="1"/>
      <c r="B1" s="1"/>
      <c r="C1" s="1"/>
      <c r="D1" s="2"/>
      <c r="E1" s="3"/>
      <c r="F1" s="3"/>
      <c r="G1" s="1"/>
      <c r="H1" s="1"/>
      <c r="I1" s="1"/>
      <c r="J1" s="1"/>
      <c r="K1" s="1"/>
      <c r="L1" s="1"/>
      <c r="M1" s="1"/>
      <c r="N1" s="3"/>
      <c r="O1" s="3"/>
      <c r="P1" s="3"/>
      <c r="Q1" s="3"/>
      <c r="R1" s="3"/>
      <c r="S1" s="3"/>
      <c r="T1" s="3"/>
      <c r="U1" s="3"/>
      <c r="V1" s="3"/>
      <c r="W1" s="3"/>
      <c r="X1" s="3"/>
      <c r="Y1" s="3"/>
      <c r="Z1" s="1"/>
      <c r="AA1" s="1"/>
      <c r="AB1" s="1"/>
      <c r="AC1" s="1"/>
      <c r="AD1" s="1"/>
    </row>
    <row r="2" spans="1:30" x14ac:dyDescent="0.3">
      <c r="A2" s="1"/>
      <c r="B2" s="1"/>
      <c r="C2" s="1"/>
      <c r="D2" s="2"/>
      <c r="E2" s="3"/>
      <c r="F2" s="3"/>
      <c r="G2" s="1"/>
      <c r="H2" s="1"/>
      <c r="I2" s="1"/>
      <c r="J2" s="1"/>
      <c r="K2" s="1"/>
      <c r="L2" s="1"/>
      <c r="M2" s="1"/>
      <c r="N2" s="3"/>
      <c r="O2" s="3"/>
      <c r="P2" s="3"/>
      <c r="Q2" s="3"/>
      <c r="R2" s="3"/>
      <c r="S2" s="3"/>
      <c r="T2" s="3"/>
      <c r="U2" s="3"/>
      <c r="V2" s="3"/>
      <c r="W2" s="3"/>
      <c r="X2" s="3"/>
      <c r="Y2" s="3"/>
      <c r="Z2" s="1"/>
      <c r="AA2" s="1"/>
      <c r="AB2" s="1"/>
      <c r="AC2" s="1"/>
      <c r="AD2" s="1"/>
    </row>
    <row r="3" spans="1:30" x14ac:dyDescent="0.3">
      <c r="A3" s="1"/>
      <c r="B3" s="1"/>
      <c r="C3" s="1"/>
      <c r="D3" s="2"/>
      <c r="E3" s="3"/>
      <c r="F3" s="3"/>
      <c r="G3" s="1"/>
      <c r="H3" s="1"/>
      <c r="I3" s="1"/>
      <c r="J3" s="1"/>
      <c r="K3" s="1"/>
      <c r="L3" s="1"/>
      <c r="M3" s="1"/>
      <c r="N3" s="3"/>
      <c r="O3" s="3"/>
      <c r="P3" s="3"/>
      <c r="Q3" s="3"/>
      <c r="R3" s="3"/>
      <c r="S3" s="3"/>
      <c r="T3" s="3"/>
      <c r="U3" s="3"/>
      <c r="V3" s="3"/>
      <c r="W3" s="3"/>
      <c r="X3" s="3"/>
      <c r="Y3" s="3"/>
      <c r="Z3" s="1"/>
      <c r="AA3" s="1"/>
      <c r="AB3" s="1"/>
      <c r="AC3" s="1"/>
      <c r="AD3" s="1"/>
    </row>
    <row r="4" spans="1:30" x14ac:dyDescent="0.3">
      <c r="A4" s="1"/>
      <c r="B4" s="1"/>
      <c r="C4" s="1"/>
      <c r="D4" s="2"/>
      <c r="E4" s="3"/>
      <c r="F4" s="3"/>
      <c r="G4" s="1"/>
      <c r="H4" s="1"/>
      <c r="I4" s="1"/>
      <c r="J4" s="1"/>
      <c r="K4" s="1"/>
      <c r="L4" s="1"/>
      <c r="M4" s="1"/>
      <c r="N4" s="3"/>
      <c r="O4" s="3"/>
      <c r="P4" s="3"/>
      <c r="Q4" s="3"/>
      <c r="R4" s="3"/>
      <c r="S4" s="3"/>
      <c r="T4" s="3"/>
      <c r="U4" s="3"/>
      <c r="V4" s="3"/>
      <c r="W4" s="3"/>
      <c r="X4" s="3"/>
      <c r="Y4" s="3"/>
      <c r="Z4" s="1"/>
      <c r="AA4" s="1"/>
      <c r="AB4" s="1"/>
      <c r="AC4" s="1"/>
      <c r="AD4" s="1"/>
    </row>
    <row r="5" spans="1:30" ht="36" customHeight="1" x14ac:dyDescent="0.3">
      <c r="A5" s="215"/>
      <c r="B5" s="215"/>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row>
    <row r="6" spans="1:30" ht="36" customHeight="1" x14ac:dyDescent="0.3">
      <c r="A6" s="107"/>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row>
    <row r="7" spans="1:30" ht="30" customHeight="1" x14ac:dyDescent="0.3">
      <c r="A7" s="420" t="s">
        <v>0</v>
      </c>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row>
    <row r="8" spans="1:30" ht="30" customHeight="1" x14ac:dyDescent="0.3">
      <c r="A8" s="420" t="s">
        <v>1</v>
      </c>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row>
    <row r="9" spans="1:30" ht="21" x14ac:dyDescent="0.3">
      <c r="A9" s="215"/>
      <c r="B9" s="215"/>
      <c r="C9" s="215"/>
      <c r="D9" s="215"/>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row>
    <row r="10" spans="1:30" x14ac:dyDescent="0.3">
      <c r="A10" s="1"/>
      <c r="B10" s="1"/>
      <c r="C10" s="1"/>
      <c r="D10" s="2"/>
      <c r="E10" s="3"/>
      <c r="F10" s="3"/>
      <c r="G10" s="1"/>
      <c r="H10" s="1"/>
      <c r="I10" s="5"/>
      <c r="J10" s="5"/>
      <c r="K10" s="6"/>
      <c r="L10" s="5"/>
      <c r="M10" s="5"/>
      <c r="N10" s="5"/>
      <c r="O10" s="5"/>
      <c r="P10" s="5"/>
      <c r="Q10" s="5"/>
      <c r="R10" s="5"/>
      <c r="S10" s="5"/>
      <c r="T10" s="5"/>
      <c r="U10" s="5"/>
      <c r="V10" s="5"/>
      <c r="W10" s="5"/>
      <c r="X10" s="5"/>
      <c r="Y10" s="5"/>
      <c r="Z10" s="5"/>
      <c r="AA10" s="5"/>
      <c r="AB10" s="5"/>
      <c r="AC10" s="5"/>
      <c r="AD10" s="5"/>
    </row>
    <row r="11" spans="1:30" ht="24.75" customHeight="1" x14ac:dyDescent="0.3">
      <c r="A11" s="93" t="s">
        <v>2</v>
      </c>
      <c r="B11" s="421" t="s">
        <v>646</v>
      </c>
      <c r="C11" s="421"/>
      <c r="D11" s="421"/>
      <c r="E11" s="421"/>
      <c r="F11" s="421"/>
      <c r="G11" s="421"/>
      <c r="H11" s="94"/>
      <c r="I11" s="94"/>
      <c r="J11" s="94"/>
      <c r="K11" s="94"/>
      <c r="L11" s="94"/>
      <c r="M11" s="94"/>
      <c r="N11" s="95"/>
      <c r="O11" s="95"/>
      <c r="P11" s="95"/>
      <c r="Q11" s="95"/>
      <c r="R11" s="95"/>
      <c r="S11" s="95"/>
      <c r="T11" s="95"/>
      <c r="U11" s="95"/>
      <c r="V11" s="95"/>
      <c r="W11" s="95"/>
      <c r="X11" s="95"/>
      <c r="Y11" s="95"/>
      <c r="Z11" s="95"/>
      <c r="AA11" s="95"/>
      <c r="AB11" s="95"/>
      <c r="AC11" s="95"/>
      <c r="AD11" s="95"/>
    </row>
    <row r="12" spans="1:30" ht="27.75" customHeight="1" x14ac:dyDescent="0.3">
      <c r="A12" s="93" t="s">
        <v>4</v>
      </c>
      <c r="B12" s="421" t="s">
        <v>647</v>
      </c>
      <c r="C12" s="421"/>
      <c r="D12" s="421"/>
      <c r="E12" s="421"/>
      <c r="F12" s="421"/>
      <c r="G12" s="421"/>
      <c r="H12" s="94"/>
      <c r="I12" s="94"/>
      <c r="J12" s="94"/>
      <c r="K12" s="94"/>
      <c r="L12" s="94"/>
      <c r="M12" s="94"/>
      <c r="N12" s="95"/>
      <c r="O12" s="95"/>
      <c r="P12" s="95"/>
      <c r="Q12" s="95"/>
      <c r="R12" s="95"/>
      <c r="S12" s="95"/>
      <c r="T12" s="95"/>
      <c r="U12" s="95"/>
      <c r="V12" s="95"/>
      <c r="W12" s="95"/>
      <c r="X12" s="95"/>
      <c r="Y12" s="95"/>
      <c r="Z12" s="95"/>
      <c r="AA12" s="95"/>
      <c r="AB12" s="95"/>
      <c r="AC12" s="95"/>
      <c r="AD12" s="95"/>
    </row>
    <row r="13" spans="1:30" ht="34.5" customHeight="1" x14ac:dyDescent="0.3">
      <c r="A13" s="105" t="s">
        <v>686</v>
      </c>
      <c r="B13" s="218">
        <v>880719638</v>
      </c>
      <c r="C13" s="219"/>
      <c r="D13" s="219"/>
      <c r="E13" s="219"/>
      <c r="F13" s="219"/>
      <c r="G13" s="220"/>
      <c r="H13" s="94"/>
      <c r="I13" s="94"/>
      <c r="J13" s="94"/>
      <c r="K13" s="94"/>
      <c r="L13" s="94"/>
      <c r="M13" s="94"/>
      <c r="N13" s="95"/>
      <c r="O13" s="95"/>
      <c r="P13" s="95"/>
      <c r="Q13" s="95"/>
      <c r="R13" s="95"/>
      <c r="S13" s="95"/>
      <c r="T13" s="95"/>
      <c r="U13" s="95"/>
      <c r="V13" s="95"/>
      <c r="W13" s="95"/>
      <c r="X13" s="95"/>
      <c r="Y13" s="95"/>
      <c r="Z13" s="95"/>
      <c r="AA13" s="95"/>
      <c r="AB13" s="95"/>
      <c r="AC13" s="95"/>
      <c r="AD13" s="95"/>
    </row>
    <row r="14" spans="1:30" ht="29.25" customHeight="1" x14ac:dyDescent="0.3">
      <c r="A14" s="105" t="s">
        <v>645</v>
      </c>
      <c r="B14" s="218">
        <f>+Z19+Z24+Z34+Z38+Z43+Z46+Z58</f>
        <v>79083499</v>
      </c>
      <c r="C14" s="219"/>
      <c r="D14" s="219"/>
      <c r="E14" s="219"/>
      <c r="F14" s="219"/>
      <c r="G14" s="220"/>
      <c r="H14" s="94"/>
      <c r="I14" s="94"/>
      <c r="J14" s="94"/>
      <c r="K14" s="94"/>
      <c r="L14" s="94"/>
      <c r="M14" s="94"/>
      <c r="N14" s="95"/>
      <c r="O14" s="95"/>
      <c r="P14" s="95"/>
      <c r="Q14" s="95"/>
      <c r="R14" s="95"/>
      <c r="S14" s="95"/>
      <c r="T14" s="95"/>
      <c r="U14" s="95"/>
      <c r="V14" s="95"/>
      <c r="W14" s="95"/>
      <c r="X14" s="95"/>
      <c r="Y14" s="95"/>
      <c r="Z14" s="95"/>
      <c r="AA14" s="95"/>
      <c r="AB14" s="95"/>
      <c r="AC14" s="95"/>
      <c r="AD14" s="95"/>
    </row>
    <row r="15" spans="1:30" x14ac:dyDescent="0.3">
      <c r="A15" s="128">
        <v>1</v>
      </c>
      <c r="B15" s="128">
        <v>2</v>
      </c>
      <c r="C15" s="128">
        <v>3</v>
      </c>
      <c r="D15" s="128">
        <v>4</v>
      </c>
      <c r="E15" s="128">
        <v>5</v>
      </c>
      <c r="F15" s="128">
        <v>6</v>
      </c>
      <c r="G15" s="128">
        <v>7</v>
      </c>
      <c r="H15" s="128">
        <v>8</v>
      </c>
      <c r="I15" s="128">
        <v>9</v>
      </c>
      <c r="J15" s="128">
        <v>10</v>
      </c>
      <c r="K15" s="128">
        <v>11</v>
      </c>
      <c r="L15" s="128">
        <v>12</v>
      </c>
      <c r="M15" s="128">
        <v>13</v>
      </c>
      <c r="N15" s="419">
        <v>14</v>
      </c>
      <c r="O15" s="419"/>
      <c r="P15" s="419"/>
      <c r="Q15" s="419"/>
      <c r="R15" s="419"/>
      <c r="S15" s="419"/>
      <c r="T15" s="419"/>
      <c r="U15" s="419"/>
      <c r="V15" s="419"/>
      <c r="W15" s="419"/>
      <c r="X15" s="419"/>
      <c r="Y15" s="419"/>
      <c r="Z15" s="128">
        <v>15</v>
      </c>
      <c r="AA15" s="419">
        <v>16</v>
      </c>
      <c r="AB15" s="419"/>
      <c r="AC15" s="419"/>
      <c r="AD15" s="419"/>
    </row>
    <row r="16" spans="1:30" ht="15" customHeight="1" x14ac:dyDescent="0.3">
      <c r="A16" s="214" t="s">
        <v>6</v>
      </c>
      <c r="B16" s="214"/>
      <c r="C16" s="211" t="s">
        <v>7</v>
      </c>
      <c r="D16" s="211" t="s">
        <v>8</v>
      </c>
      <c r="E16" s="211" t="s">
        <v>9</v>
      </c>
      <c r="F16" s="211" t="s">
        <v>10</v>
      </c>
      <c r="G16" s="211" t="s">
        <v>11</v>
      </c>
      <c r="H16" s="211" t="s">
        <v>12</v>
      </c>
      <c r="I16" s="211" t="s">
        <v>13</v>
      </c>
      <c r="J16" s="211" t="s">
        <v>14</v>
      </c>
      <c r="K16" s="211" t="s">
        <v>15</v>
      </c>
      <c r="L16" s="211" t="s">
        <v>16</v>
      </c>
      <c r="M16" s="211" t="s">
        <v>17</v>
      </c>
      <c r="N16" s="211" t="s">
        <v>18</v>
      </c>
      <c r="O16" s="211"/>
      <c r="P16" s="211"/>
      <c r="Q16" s="211"/>
      <c r="R16" s="211"/>
      <c r="S16" s="211"/>
      <c r="T16" s="211"/>
      <c r="U16" s="211"/>
      <c r="V16" s="211"/>
      <c r="W16" s="211"/>
      <c r="X16" s="211"/>
      <c r="Y16" s="211"/>
      <c r="Z16" s="211" t="s">
        <v>19</v>
      </c>
      <c r="AA16" s="211" t="s">
        <v>20</v>
      </c>
      <c r="AB16" s="211"/>
      <c r="AC16" s="211"/>
      <c r="AD16" s="211"/>
    </row>
    <row r="17" spans="1:30" ht="15" customHeight="1" x14ac:dyDescent="0.3">
      <c r="A17" s="211" t="s">
        <v>21</v>
      </c>
      <c r="B17" s="211" t="s">
        <v>22</v>
      </c>
      <c r="C17" s="211"/>
      <c r="D17" s="211"/>
      <c r="E17" s="211"/>
      <c r="F17" s="211"/>
      <c r="G17" s="211"/>
      <c r="H17" s="211"/>
      <c r="I17" s="211"/>
      <c r="J17" s="211"/>
      <c r="K17" s="211"/>
      <c r="L17" s="211"/>
      <c r="M17" s="211"/>
      <c r="N17" s="212" t="s">
        <v>23</v>
      </c>
      <c r="O17" s="212"/>
      <c r="P17" s="212"/>
      <c r="Q17" s="212" t="s">
        <v>24</v>
      </c>
      <c r="R17" s="212"/>
      <c r="S17" s="212"/>
      <c r="T17" s="212" t="s">
        <v>25</v>
      </c>
      <c r="U17" s="212"/>
      <c r="V17" s="212"/>
      <c r="W17" s="212" t="s">
        <v>26</v>
      </c>
      <c r="X17" s="212"/>
      <c r="Y17" s="212"/>
      <c r="Z17" s="211"/>
      <c r="AA17" s="111" t="s">
        <v>23</v>
      </c>
      <c r="AB17" s="111" t="s">
        <v>24</v>
      </c>
      <c r="AC17" s="111" t="s">
        <v>25</v>
      </c>
      <c r="AD17" s="111" t="s">
        <v>26</v>
      </c>
    </row>
    <row r="18" spans="1:30" ht="15" customHeight="1" x14ac:dyDescent="0.3">
      <c r="A18" s="211"/>
      <c r="B18" s="211"/>
      <c r="C18" s="211"/>
      <c r="D18" s="211"/>
      <c r="E18" s="211"/>
      <c r="F18" s="211"/>
      <c r="G18" s="211"/>
      <c r="H18" s="211"/>
      <c r="I18" s="211"/>
      <c r="J18" s="211"/>
      <c r="K18" s="211"/>
      <c r="L18" s="211"/>
      <c r="M18" s="211"/>
      <c r="N18" s="106" t="s">
        <v>27</v>
      </c>
      <c r="O18" s="106" t="s">
        <v>28</v>
      </c>
      <c r="P18" s="106" t="s">
        <v>29</v>
      </c>
      <c r="Q18" s="106" t="s">
        <v>30</v>
      </c>
      <c r="R18" s="106" t="s">
        <v>29</v>
      </c>
      <c r="S18" s="106" t="s">
        <v>31</v>
      </c>
      <c r="T18" s="106" t="s">
        <v>31</v>
      </c>
      <c r="U18" s="106" t="s">
        <v>30</v>
      </c>
      <c r="V18" s="106" t="s">
        <v>32</v>
      </c>
      <c r="W18" s="106" t="s">
        <v>33</v>
      </c>
      <c r="X18" s="106" t="s">
        <v>34</v>
      </c>
      <c r="Y18" s="106" t="s">
        <v>35</v>
      </c>
      <c r="Z18" s="211"/>
      <c r="AA18" s="7" t="s">
        <v>36</v>
      </c>
      <c r="AB18" s="7" t="s">
        <v>37</v>
      </c>
      <c r="AC18" s="7" t="s">
        <v>38</v>
      </c>
      <c r="AD18" s="7" t="s">
        <v>39</v>
      </c>
    </row>
    <row r="19" spans="1:30" s="11" customFormat="1" ht="50.1" customHeight="1" x14ac:dyDescent="0.3">
      <c r="A19" s="199" t="s">
        <v>648</v>
      </c>
      <c r="B19" s="113" t="s">
        <v>649</v>
      </c>
      <c r="C19" s="205" t="s">
        <v>650</v>
      </c>
      <c r="D19" s="199" t="s">
        <v>651</v>
      </c>
      <c r="E19" s="199" t="s">
        <v>44</v>
      </c>
      <c r="F19" s="199" t="s">
        <v>652</v>
      </c>
      <c r="G19" s="110" t="s">
        <v>653</v>
      </c>
      <c r="H19" s="114">
        <v>142</v>
      </c>
      <c r="I19" s="199" t="s">
        <v>654</v>
      </c>
      <c r="J19" s="199" t="s">
        <v>1219</v>
      </c>
      <c r="K19" s="8" t="s">
        <v>1220</v>
      </c>
      <c r="L19" s="199" t="s">
        <v>1221</v>
      </c>
      <c r="M19" s="241" t="s">
        <v>1222</v>
      </c>
      <c r="N19" s="10"/>
      <c r="O19" s="9"/>
      <c r="P19" s="9"/>
      <c r="Q19" s="9"/>
      <c r="R19" s="9"/>
      <c r="S19" s="9"/>
      <c r="T19" s="9"/>
      <c r="U19" s="9"/>
      <c r="V19" s="9"/>
      <c r="W19" s="9"/>
      <c r="X19" s="9"/>
      <c r="Y19" s="10"/>
      <c r="Z19" s="369">
        <v>10519999</v>
      </c>
      <c r="AA19" s="129">
        <v>20</v>
      </c>
      <c r="AB19" s="129">
        <v>42</v>
      </c>
      <c r="AC19" s="129">
        <v>60</v>
      </c>
      <c r="AD19" s="129">
        <v>20</v>
      </c>
    </row>
    <row r="20" spans="1:30" s="11" customFormat="1" ht="50.1" customHeight="1" x14ac:dyDescent="0.3">
      <c r="A20" s="199"/>
      <c r="B20" s="113" t="s">
        <v>655</v>
      </c>
      <c r="C20" s="205"/>
      <c r="D20" s="199"/>
      <c r="E20" s="199"/>
      <c r="F20" s="199"/>
      <c r="G20" s="110" t="s">
        <v>656</v>
      </c>
      <c r="H20" s="114">
        <v>250</v>
      </c>
      <c r="I20" s="199"/>
      <c r="J20" s="199"/>
      <c r="K20" s="8" t="s">
        <v>1223</v>
      </c>
      <c r="L20" s="199"/>
      <c r="M20" s="241"/>
      <c r="N20" s="10"/>
      <c r="O20" s="9"/>
      <c r="P20" s="9"/>
      <c r="Q20" s="9"/>
      <c r="R20" s="9"/>
      <c r="S20" s="9"/>
      <c r="T20" s="9"/>
      <c r="U20" s="9"/>
      <c r="V20" s="9"/>
      <c r="W20" s="9"/>
      <c r="X20" s="9"/>
      <c r="Y20" s="10"/>
      <c r="Z20" s="369"/>
      <c r="AA20" s="129">
        <v>50</v>
      </c>
      <c r="AB20" s="129">
        <v>50</v>
      </c>
      <c r="AC20" s="129">
        <v>100</v>
      </c>
      <c r="AD20" s="129">
        <v>50</v>
      </c>
    </row>
    <row r="21" spans="1:30" s="11" customFormat="1" ht="50.1" customHeight="1" x14ac:dyDescent="0.3">
      <c r="A21" s="199"/>
      <c r="B21" s="113" t="s">
        <v>657</v>
      </c>
      <c r="C21" s="205"/>
      <c r="D21" s="199"/>
      <c r="E21" s="199"/>
      <c r="F21" s="199"/>
      <c r="G21" s="110" t="s">
        <v>658</v>
      </c>
      <c r="H21" s="138">
        <v>18000</v>
      </c>
      <c r="I21" s="199"/>
      <c r="J21" s="199"/>
      <c r="K21" s="8" t="s">
        <v>1224</v>
      </c>
      <c r="L21" s="199"/>
      <c r="M21" s="241"/>
      <c r="N21" s="10"/>
      <c r="O21" s="9"/>
      <c r="P21" s="9"/>
      <c r="Q21" s="9"/>
      <c r="R21" s="9"/>
      <c r="S21" s="9"/>
      <c r="T21" s="9"/>
      <c r="U21" s="9"/>
      <c r="V21" s="9"/>
      <c r="W21" s="9"/>
      <c r="X21" s="9"/>
      <c r="Y21" s="10"/>
      <c r="Z21" s="369"/>
      <c r="AA21" s="138">
        <v>3600</v>
      </c>
      <c r="AB21" s="138">
        <v>3600</v>
      </c>
      <c r="AC21" s="138">
        <v>7200</v>
      </c>
      <c r="AD21" s="138">
        <v>3600</v>
      </c>
    </row>
    <row r="22" spans="1:30" s="11" customFormat="1" ht="50.1" customHeight="1" x14ac:dyDescent="0.3">
      <c r="A22" s="199"/>
      <c r="B22" s="113" t="s">
        <v>659</v>
      </c>
      <c r="C22" s="205"/>
      <c r="D22" s="199"/>
      <c r="E22" s="199"/>
      <c r="F22" s="199"/>
      <c r="G22" s="110" t="s">
        <v>660</v>
      </c>
      <c r="H22" s="138">
        <v>600</v>
      </c>
      <c r="I22" s="199"/>
      <c r="J22" s="199"/>
      <c r="K22" s="8" t="s">
        <v>1225</v>
      </c>
      <c r="L22" s="199"/>
      <c r="M22" s="241"/>
      <c r="N22" s="10"/>
      <c r="O22" s="9"/>
      <c r="P22" s="9"/>
      <c r="Q22" s="9"/>
      <c r="R22" s="9"/>
      <c r="S22" s="9"/>
      <c r="T22" s="9"/>
      <c r="U22" s="9"/>
      <c r="V22" s="9"/>
      <c r="W22" s="9"/>
      <c r="X22" s="9"/>
      <c r="Y22" s="10"/>
      <c r="Z22" s="369"/>
      <c r="AA22" s="129">
        <v>90</v>
      </c>
      <c r="AB22" s="129">
        <v>210</v>
      </c>
      <c r="AC22" s="129">
        <v>200</v>
      </c>
      <c r="AD22" s="129">
        <v>100</v>
      </c>
    </row>
    <row r="23" spans="1:30" s="11" customFormat="1" ht="50.1" customHeight="1" x14ac:dyDescent="0.3">
      <c r="A23" s="199"/>
      <c r="B23" s="113" t="s">
        <v>661</v>
      </c>
      <c r="C23" s="205"/>
      <c r="D23" s="199"/>
      <c r="E23" s="199"/>
      <c r="F23" s="199"/>
      <c r="G23" s="110" t="s">
        <v>662</v>
      </c>
      <c r="H23" s="114">
        <v>2370</v>
      </c>
      <c r="I23" s="199"/>
      <c r="J23" s="199"/>
      <c r="K23" s="8" t="s">
        <v>1226</v>
      </c>
      <c r="L23" s="199"/>
      <c r="M23" s="241"/>
      <c r="N23" s="10"/>
      <c r="O23" s="9"/>
      <c r="P23" s="9"/>
      <c r="Q23" s="9"/>
      <c r="R23" s="9"/>
      <c r="S23" s="9"/>
      <c r="T23" s="9"/>
      <c r="U23" s="9"/>
      <c r="V23" s="9"/>
      <c r="W23" s="9"/>
      <c r="X23" s="9"/>
      <c r="Y23" s="10"/>
      <c r="Z23" s="369"/>
      <c r="AA23" s="96">
        <v>300</v>
      </c>
      <c r="AB23" s="96">
        <v>500</v>
      </c>
      <c r="AC23" s="138">
        <v>1200</v>
      </c>
      <c r="AD23" s="96">
        <v>370</v>
      </c>
    </row>
    <row r="24" spans="1:30" s="11" customFormat="1" ht="50.1" customHeight="1" x14ac:dyDescent="0.3">
      <c r="A24" s="199"/>
      <c r="B24" s="284" t="s">
        <v>663</v>
      </c>
      <c r="C24" s="205"/>
      <c r="D24" s="206" t="s">
        <v>664</v>
      </c>
      <c r="E24" s="199" t="s">
        <v>44</v>
      </c>
      <c r="F24" s="206" t="s">
        <v>665</v>
      </c>
      <c r="G24" s="199" t="s">
        <v>666</v>
      </c>
      <c r="H24" s="253">
        <v>16</v>
      </c>
      <c r="I24" s="199" t="s">
        <v>654</v>
      </c>
      <c r="J24" s="199" t="s">
        <v>1227</v>
      </c>
      <c r="K24" s="8" t="s">
        <v>1228</v>
      </c>
      <c r="L24" s="199" t="s">
        <v>1221</v>
      </c>
      <c r="M24" s="241" t="s">
        <v>1229</v>
      </c>
      <c r="N24" s="10"/>
      <c r="O24" s="9"/>
      <c r="P24" s="9"/>
      <c r="Q24" s="9"/>
      <c r="R24" s="9"/>
      <c r="S24" s="9"/>
      <c r="T24" s="9"/>
      <c r="U24" s="9"/>
      <c r="V24" s="9"/>
      <c r="W24" s="9"/>
      <c r="X24" s="9"/>
      <c r="Y24" s="10"/>
      <c r="Z24" s="222">
        <v>5685000</v>
      </c>
      <c r="AA24" s="415"/>
      <c r="AB24" s="241">
        <v>12</v>
      </c>
      <c r="AC24" s="241">
        <v>4</v>
      </c>
      <c r="AD24" s="415"/>
    </row>
    <row r="25" spans="1:30" s="11" customFormat="1" ht="50.1" customHeight="1" x14ac:dyDescent="0.3">
      <c r="A25" s="199"/>
      <c r="B25" s="285"/>
      <c r="C25" s="205"/>
      <c r="D25" s="206"/>
      <c r="E25" s="199"/>
      <c r="F25" s="206"/>
      <c r="G25" s="199"/>
      <c r="H25" s="255"/>
      <c r="I25" s="199"/>
      <c r="J25" s="199"/>
      <c r="K25" s="8" t="s">
        <v>1223</v>
      </c>
      <c r="L25" s="199"/>
      <c r="M25" s="241"/>
      <c r="N25" s="10"/>
      <c r="O25" s="9"/>
      <c r="P25" s="9"/>
      <c r="Q25" s="9"/>
      <c r="R25" s="9"/>
      <c r="S25" s="9"/>
      <c r="T25" s="9"/>
      <c r="U25" s="9"/>
      <c r="V25" s="9"/>
      <c r="W25" s="9"/>
      <c r="X25" s="9"/>
      <c r="Y25" s="10"/>
      <c r="Z25" s="223"/>
      <c r="AA25" s="415"/>
      <c r="AB25" s="241"/>
      <c r="AC25" s="241"/>
      <c r="AD25" s="415"/>
    </row>
    <row r="26" spans="1:30" s="11" customFormat="1" ht="50.1" customHeight="1" x14ac:dyDescent="0.3">
      <c r="A26" s="199"/>
      <c r="B26" s="285"/>
      <c r="C26" s="205"/>
      <c r="D26" s="206"/>
      <c r="E26" s="199"/>
      <c r="F26" s="206"/>
      <c r="G26" s="199" t="s">
        <v>667</v>
      </c>
      <c r="H26" s="253">
        <v>2</v>
      </c>
      <c r="I26" s="199"/>
      <c r="J26" s="199"/>
      <c r="K26" s="8" t="s">
        <v>1224</v>
      </c>
      <c r="L26" s="199"/>
      <c r="M26" s="241"/>
      <c r="N26" s="10"/>
      <c r="O26" s="9"/>
      <c r="P26" s="9"/>
      <c r="Q26" s="9"/>
      <c r="R26" s="9"/>
      <c r="S26" s="9"/>
      <c r="T26" s="9"/>
      <c r="U26" s="9"/>
      <c r="V26" s="9"/>
      <c r="W26" s="9"/>
      <c r="X26" s="9"/>
      <c r="Y26" s="10"/>
      <c r="Z26" s="223"/>
      <c r="AA26" s="416"/>
      <c r="AB26" s="241">
        <v>1</v>
      </c>
      <c r="AC26" s="241">
        <v>1</v>
      </c>
      <c r="AD26" s="415"/>
    </row>
    <row r="27" spans="1:30" s="11" customFormat="1" ht="50.1" customHeight="1" x14ac:dyDescent="0.3">
      <c r="A27" s="199"/>
      <c r="B27" s="285"/>
      <c r="C27" s="205"/>
      <c r="D27" s="206"/>
      <c r="E27" s="199"/>
      <c r="F27" s="206"/>
      <c r="G27" s="199"/>
      <c r="H27" s="254"/>
      <c r="I27" s="199"/>
      <c r="J27" s="199"/>
      <c r="K27" s="8" t="s">
        <v>1225</v>
      </c>
      <c r="L27" s="199"/>
      <c r="M27" s="241"/>
      <c r="N27" s="10"/>
      <c r="O27" s="9"/>
      <c r="P27" s="9"/>
      <c r="Q27" s="9"/>
      <c r="R27" s="9"/>
      <c r="S27" s="9"/>
      <c r="T27" s="9"/>
      <c r="U27" s="9"/>
      <c r="V27" s="9"/>
      <c r="W27" s="9"/>
      <c r="X27" s="9"/>
      <c r="Y27" s="10"/>
      <c r="Z27" s="223"/>
      <c r="AA27" s="417"/>
      <c r="AB27" s="241"/>
      <c r="AC27" s="241"/>
      <c r="AD27" s="415"/>
    </row>
    <row r="28" spans="1:30" s="11" customFormat="1" ht="50.1" customHeight="1" x14ac:dyDescent="0.3">
      <c r="A28" s="199"/>
      <c r="B28" s="285"/>
      <c r="C28" s="205"/>
      <c r="D28" s="206"/>
      <c r="E28" s="199"/>
      <c r="F28" s="206"/>
      <c r="G28" s="199"/>
      <c r="H28" s="255"/>
      <c r="I28" s="199"/>
      <c r="J28" s="199"/>
      <c r="K28" s="8" t="s">
        <v>1226</v>
      </c>
      <c r="L28" s="199"/>
      <c r="M28" s="241"/>
      <c r="N28" s="10"/>
      <c r="O28" s="9"/>
      <c r="P28" s="9"/>
      <c r="Q28" s="9"/>
      <c r="R28" s="9"/>
      <c r="S28" s="9"/>
      <c r="T28" s="9"/>
      <c r="U28" s="9"/>
      <c r="V28" s="9"/>
      <c r="W28" s="9"/>
      <c r="X28" s="9"/>
      <c r="Y28" s="10"/>
      <c r="Z28" s="223"/>
      <c r="AA28" s="418"/>
      <c r="AB28" s="241"/>
      <c r="AC28" s="241"/>
      <c r="AD28" s="415"/>
    </row>
    <row r="29" spans="1:30" s="11" customFormat="1" ht="50.1" customHeight="1" x14ac:dyDescent="0.3">
      <c r="A29" s="199"/>
      <c r="B29" s="285"/>
      <c r="C29" s="205"/>
      <c r="D29" s="199" t="s">
        <v>668</v>
      </c>
      <c r="E29" s="199" t="s">
        <v>44</v>
      </c>
      <c r="F29" s="199" t="s">
        <v>669</v>
      </c>
      <c r="G29" s="227" t="s">
        <v>670</v>
      </c>
      <c r="H29" s="253">
        <v>9</v>
      </c>
      <c r="I29" s="199" t="s">
        <v>671</v>
      </c>
      <c r="J29" s="199" t="s">
        <v>1230</v>
      </c>
      <c r="K29" s="8" t="s">
        <v>1231</v>
      </c>
      <c r="L29" s="199" t="s">
        <v>1232</v>
      </c>
      <c r="M29" s="241" t="s">
        <v>1233</v>
      </c>
      <c r="N29" s="10"/>
      <c r="O29" s="9"/>
      <c r="P29" s="9"/>
      <c r="Q29" s="9"/>
      <c r="R29" s="9"/>
      <c r="S29" s="9"/>
      <c r="T29" s="9"/>
      <c r="U29" s="9"/>
      <c r="V29" s="9"/>
      <c r="W29" s="9"/>
      <c r="X29" s="9"/>
      <c r="Y29" s="10"/>
      <c r="Z29" s="223"/>
      <c r="AA29" s="416"/>
      <c r="AB29" s="291">
        <v>4</v>
      </c>
      <c r="AC29" s="291">
        <v>4</v>
      </c>
      <c r="AD29" s="253">
        <v>1</v>
      </c>
    </row>
    <row r="30" spans="1:30" s="11" customFormat="1" ht="50.1" customHeight="1" x14ac:dyDescent="0.3">
      <c r="A30" s="199"/>
      <c r="B30" s="285"/>
      <c r="C30" s="205"/>
      <c r="D30" s="199"/>
      <c r="E30" s="199"/>
      <c r="F30" s="199"/>
      <c r="G30" s="228"/>
      <c r="H30" s="254"/>
      <c r="I30" s="199"/>
      <c r="J30" s="199"/>
      <c r="K30" s="8" t="s">
        <v>1234</v>
      </c>
      <c r="L30" s="199"/>
      <c r="M30" s="241"/>
      <c r="N30" s="10"/>
      <c r="O30" s="9"/>
      <c r="P30" s="9"/>
      <c r="Q30" s="9"/>
      <c r="R30" s="9"/>
      <c r="S30" s="9"/>
      <c r="T30" s="9"/>
      <c r="U30" s="9"/>
      <c r="V30" s="9"/>
      <c r="W30" s="9"/>
      <c r="X30" s="9"/>
      <c r="Y30" s="10"/>
      <c r="Z30" s="223"/>
      <c r="AA30" s="417"/>
      <c r="AB30" s="292"/>
      <c r="AC30" s="292"/>
      <c r="AD30" s="254"/>
    </row>
    <row r="31" spans="1:30" s="11" customFormat="1" ht="50.1" customHeight="1" x14ac:dyDescent="0.3">
      <c r="A31" s="199"/>
      <c r="B31" s="285"/>
      <c r="C31" s="205"/>
      <c r="D31" s="199"/>
      <c r="E31" s="199"/>
      <c r="F31" s="199"/>
      <c r="G31" s="268"/>
      <c r="H31" s="255"/>
      <c r="I31" s="199"/>
      <c r="J31" s="199"/>
      <c r="K31" s="8" t="s">
        <v>1235</v>
      </c>
      <c r="L31" s="199"/>
      <c r="M31" s="241"/>
      <c r="N31" s="10"/>
      <c r="O31" s="9"/>
      <c r="P31" s="9"/>
      <c r="Q31" s="9"/>
      <c r="R31" s="9"/>
      <c r="S31" s="9"/>
      <c r="T31" s="9"/>
      <c r="U31" s="9"/>
      <c r="V31" s="9"/>
      <c r="W31" s="9"/>
      <c r="X31" s="9"/>
      <c r="Y31" s="10"/>
      <c r="Z31" s="223"/>
      <c r="AA31" s="418"/>
      <c r="AB31" s="293"/>
      <c r="AC31" s="293"/>
      <c r="AD31" s="255"/>
    </row>
    <row r="32" spans="1:30" s="11" customFormat="1" ht="50.1" customHeight="1" x14ac:dyDescent="0.3">
      <c r="A32" s="199"/>
      <c r="B32" s="285"/>
      <c r="C32" s="205"/>
      <c r="D32" s="199"/>
      <c r="E32" s="199"/>
      <c r="F32" s="199"/>
      <c r="G32" s="199" t="s">
        <v>672</v>
      </c>
      <c r="H32" s="201">
        <v>50</v>
      </c>
      <c r="I32" s="199"/>
      <c r="J32" s="199"/>
      <c r="K32" s="8" t="s">
        <v>1236</v>
      </c>
      <c r="L32" s="199"/>
      <c r="M32" s="241"/>
      <c r="N32" s="10"/>
      <c r="O32" s="9"/>
      <c r="P32" s="9"/>
      <c r="Q32" s="9"/>
      <c r="R32" s="9"/>
      <c r="S32" s="9"/>
      <c r="T32" s="9"/>
      <c r="U32" s="9"/>
      <c r="V32" s="9"/>
      <c r="W32" s="9"/>
      <c r="X32" s="9"/>
      <c r="Y32" s="10"/>
      <c r="Z32" s="223"/>
      <c r="AA32" s="415"/>
      <c r="AB32" s="241">
        <v>20</v>
      </c>
      <c r="AC32" s="241">
        <v>30</v>
      </c>
      <c r="AD32" s="415"/>
    </row>
    <row r="33" spans="1:30" s="11" customFormat="1" ht="50.1" customHeight="1" x14ac:dyDescent="0.3">
      <c r="A33" s="199"/>
      <c r="B33" s="373"/>
      <c r="C33" s="205"/>
      <c r="D33" s="199"/>
      <c r="E33" s="199"/>
      <c r="F33" s="199"/>
      <c r="G33" s="199"/>
      <c r="H33" s="201"/>
      <c r="I33" s="199"/>
      <c r="J33" s="199"/>
      <c r="K33" s="8" t="s">
        <v>1237</v>
      </c>
      <c r="L33" s="199"/>
      <c r="M33" s="241"/>
      <c r="N33" s="80"/>
      <c r="O33" s="9"/>
      <c r="P33" s="9"/>
      <c r="Q33" s="9"/>
      <c r="R33" s="9"/>
      <c r="S33" s="9"/>
      <c r="T33" s="9"/>
      <c r="U33" s="9"/>
      <c r="V33" s="9"/>
      <c r="W33" s="9"/>
      <c r="X33" s="9"/>
      <c r="Y33" s="80"/>
      <c r="Z33" s="224"/>
      <c r="AA33" s="415"/>
      <c r="AB33" s="241"/>
      <c r="AC33" s="241"/>
      <c r="AD33" s="415"/>
    </row>
    <row r="34" spans="1:30" s="11" customFormat="1" ht="50.1" customHeight="1" x14ac:dyDescent="0.3">
      <c r="A34" s="199" t="s">
        <v>673</v>
      </c>
      <c r="B34" s="199" t="s">
        <v>674</v>
      </c>
      <c r="C34" s="205" t="s">
        <v>1312</v>
      </c>
      <c r="D34" s="210" t="s">
        <v>675</v>
      </c>
      <c r="E34" s="199" t="s">
        <v>44</v>
      </c>
      <c r="F34" s="210" t="s">
        <v>676</v>
      </c>
      <c r="G34" s="199" t="s">
        <v>677</v>
      </c>
      <c r="H34" s="201">
        <v>6</v>
      </c>
      <c r="I34" s="199" t="s">
        <v>678</v>
      </c>
      <c r="J34" s="199" t="s">
        <v>1238</v>
      </c>
      <c r="K34" s="8" t="s">
        <v>1239</v>
      </c>
      <c r="L34" s="199" t="s">
        <v>1232</v>
      </c>
      <c r="M34" s="241" t="s">
        <v>679</v>
      </c>
      <c r="N34" s="10"/>
      <c r="O34" s="9"/>
      <c r="P34" s="9"/>
      <c r="Q34" s="9"/>
      <c r="R34" s="9"/>
      <c r="S34" s="9"/>
      <c r="T34" s="9"/>
      <c r="U34" s="9"/>
      <c r="V34" s="9"/>
      <c r="W34" s="9"/>
      <c r="X34" s="9"/>
      <c r="Y34" s="10"/>
      <c r="Z34" s="403">
        <v>4178500</v>
      </c>
      <c r="AA34" s="415"/>
      <c r="AB34" s="241">
        <v>2</v>
      </c>
      <c r="AC34" s="241">
        <v>2</v>
      </c>
      <c r="AD34" s="241">
        <v>2</v>
      </c>
    </row>
    <row r="35" spans="1:30" s="11" customFormat="1" ht="50.1" customHeight="1" x14ac:dyDescent="0.3">
      <c r="A35" s="199"/>
      <c r="B35" s="199"/>
      <c r="C35" s="205"/>
      <c r="D35" s="210"/>
      <c r="E35" s="199"/>
      <c r="F35" s="210"/>
      <c r="G35" s="199"/>
      <c r="H35" s="201"/>
      <c r="I35" s="199"/>
      <c r="J35" s="199"/>
      <c r="K35" s="8" t="s">
        <v>1240</v>
      </c>
      <c r="L35" s="199"/>
      <c r="M35" s="241"/>
      <c r="N35" s="10"/>
      <c r="O35" s="9"/>
      <c r="P35" s="9"/>
      <c r="Q35" s="9"/>
      <c r="R35" s="9"/>
      <c r="S35" s="9"/>
      <c r="T35" s="9"/>
      <c r="U35" s="9"/>
      <c r="V35" s="9"/>
      <c r="W35" s="9"/>
      <c r="X35" s="9"/>
      <c r="Y35" s="10"/>
      <c r="Z35" s="403"/>
      <c r="AA35" s="415"/>
      <c r="AB35" s="241"/>
      <c r="AC35" s="241"/>
      <c r="AD35" s="241"/>
    </row>
    <row r="36" spans="1:30" s="11" customFormat="1" ht="50.1" customHeight="1" x14ac:dyDescent="0.3">
      <c r="A36" s="199"/>
      <c r="B36" s="199"/>
      <c r="C36" s="205"/>
      <c r="D36" s="210"/>
      <c r="E36" s="199"/>
      <c r="F36" s="210"/>
      <c r="G36" s="199" t="s">
        <v>680</v>
      </c>
      <c r="H36" s="201">
        <v>24</v>
      </c>
      <c r="I36" s="199"/>
      <c r="J36" s="199"/>
      <c r="K36" s="8" t="s">
        <v>1241</v>
      </c>
      <c r="L36" s="199"/>
      <c r="M36" s="241"/>
      <c r="N36" s="10"/>
      <c r="O36" s="9"/>
      <c r="P36" s="9"/>
      <c r="Q36" s="9"/>
      <c r="R36" s="9"/>
      <c r="S36" s="9"/>
      <c r="T36" s="9"/>
      <c r="U36" s="9"/>
      <c r="V36" s="9"/>
      <c r="W36" s="9"/>
      <c r="X36" s="9"/>
      <c r="Y36" s="10"/>
      <c r="Z36" s="403"/>
      <c r="AA36" s="241">
        <v>2</v>
      </c>
      <c r="AB36" s="241">
        <v>8</v>
      </c>
      <c r="AC36" s="241">
        <v>8</v>
      </c>
      <c r="AD36" s="241">
        <v>6</v>
      </c>
    </row>
    <row r="37" spans="1:30" s="11" customFormat="1" ht="50.1" customHeight="1" x14ac:dyDescent="0.3">
      <c r="A37" s="199"/>
      <c r="B37" s="199"/>
      <c r="C37" s="205"/>
      <c r="D37" s="210"/>
      <c r="E37" s="199"/>
      <c r="F37" s="210"/>
      <c r="G37" s="199"/>
      <c r="H37" s="201"/>
      <c r="I37" s="199"/>
      <c r="J37" s="199"/>
      <c r="K37" s="8" t="s">
        <v>735</v>
      </c>
      <c r="L37" s="199"/>
      <c r="M37" s="241"/>
      <c r="N37" s="10"/>
      <c r="O37" s="9"/>
      <c r="P37" s="9"/>
      <c r="Q37" s="9"/>
      <c r="R37" s="9"/>
      <c r="S37" s="9"/>
      <c r="T37" s="9"/>
      <c r="U37" s="9"/>
      <c r="V37" s="9"/>
      <c r="W37" s="9"/>
      <c r="X37" s="9"/>
      <c r="Y37" s="10"/>
      <c r="Z37" s="403"/>
      <c r="AA37" s="241"/>
      <c r="AB37" s="241"/>
      <c r="AC37" s="241"/>
      <c r="AD37" s="241"/>
    </row>
    <row r="38" spans="1:30" s="11" customFormat="1" ht="50.1" customHeight="1" x14ac:dyDescent="0.3">
      <c r="A38" s="377" t="s">
        <v>1246</v>
      </c>
      <c r="B38" s="374" t="s">
        <v>1247</v>
      </c>
      <c r="C38" s="374" t="s">
        <v>1248</v>
      </c>
      <c r="D38" s="387" t="s">
        <v>1249</v>
      </c>
      <c r="E38" s="377" t="s">
        <v>44</v>
      </c>
      <c r="F38" s="377" t="s">
        <v>1250</v>
      </c>
      <c r="G38" s="377" t="s">
        <v>1251</v>
      </c>
      <c r="H38" s="410">
        <v>100</v>
      </c>
      <c r="I38" s="377" t="s">
        <v>1252</v>
      </c>
      <c r="J38" s="380" t="s">
        <v>1253</v>
      </c>
      <c r="K38" s="139" t="s">
        <v>1254</v>
      </c>
      <c r="L38" s="377" t="s">
        <v>1255</v>
      </c>
      <c r="M38" s="380" t="s">
        <v>1256</v>
      </c>
      <c r="N38" s="140"/>
      <c r="O38" s="141"/>
      <c r="P38" s="142"/>
      <c r="Q38" s="143"/>
      <c r="R38" s="143"/>
      <c r="S38" s="143"/>
      <c r="T38" s="143"/>
      <c r="U38" s="140"/>
      <c r="V38" s="140"/>
      <c r="W38" s="140"/>
      <c r="X38" s="140"/>
      <c r="Y38" s="140"/>
      <c r="Z38" s="403">
        <v>4200000</v>
      </c>
      <c r="AA38" s="404"/>
      <c r="AB38" s="407" t="s">
        <v>1257</v>
      </c>
      <c r="AC38" s="404"/>
      <c r="AD38" s="404"/>
    </row>
    <row r="39" spans="1:30" s="11" customFormat="1" ht="50.1" customHeight="1" x14ac:dyDescent="0.3">
      <c r="A39" s="414"/>
      <c r="B39" s="376"/>
      <c r="C39" s="375"/>
      <c r="D39" s="387"/>
      <c r="E39" s="378"/>
      <c r="F39" s="378"/>
      <c r="G39" s="378"/>
      <c r="H39" s="411"/>
      <c r="I39" s="378"/>
      <c r="J39" s="381"/>
      <c r="K39" s="139" t="s">
        <v>1258</v>
      </c>
      <c r="L39" s="378"/>
      <c r="M39" s="381"/>
      <c r="N39" s="140"/>
      <c r="O39" s="143"/>
      <c r="P39" s="144"/>
      <c r="Q39" s="144"/>
      <c r="R39" s="143"/>
      <c r="S39" s="143"/>
      <c r="T39" s="143"/>
      <c r="U39" s="140"/>
      <c r="V39" s="140"/>
      <c r="W39" s="140"/>
      <c r="X39" s="140"/>
      <c r="Y39" s="140"/>
      <c r="Z39" s="403"/>
      <c r="AA39" s="405"/>
      <c r="AB39" s="408"/>
      <c r="AC39" s="405"/>
      <c r="AD39" s="405"/>
    </row>
    <row r="40" spans="1:30" s="11" customFormat="1" ht="50.1" customHeight="1" x14ac:dyDescent="0.3">
      <c r="A40" s="414"/>
      <c r="B40" s="374" t="s">
        <v>1259</v>
      </c>
      <c r="C40" s="375"/>
      <c r="D40" s="387"/>
      <c r="E40" s="378"/>
      <c r="F40" s="378"/>
      <c r="G40" s="378"/>
      <c r="H40" s="411"/>
      <c r="I40" s="378"/>
      <c r="J40" s="381"/>
      <c r="K40" s="139" t="s">
        <v>1260</v>
      </c>
      <c r="L40" s="378"/>
      <c r="M40" s="381"/>
      <c r="N40" s="140"/>
      <c r="O40" s="143"/>
      <c r="P40" s="143"/>
      <c r="Q40" s="143"/>
      <c r="R40" s="144"/>
      <c r="S40" s="144"/>
      <c r="T40" s="143"/>
      <c r="U40" s="140"/>
      <c r="V40" s="140"/>
      <c r="W40" s="140"/>
      <c r="X40" s="140"/>
      <c r="Y40" s="140"/>
      <c r="Z40" s="403"/>
      <c r="AA40" s="405"/>
      <c r="AB40" s="408"/>
      <c r="AC40" s="405"/>
      <c r="AD40" s="405"/>
    </row>
    <row r="41" spans="1:30" ht="50.1" customHeight="1" x14ac:dyDescent="0.3">
      <c r="A41" s="414"/>
      <c r="B41" s="375"/>
      <c r="C41" s="375"/>
      <c r="D41" s="387"/>
      <c r="E41" s="378"/>
      <c r="F41" s="378"/>
      <c r="G41" s="378"/>
      <c r="H41" s="411"/>
      <c r="I41" s="378"/>
      <c r="J41" s="381"/>
      <c r="K41" s="139" t="s">
        <v>1261</v>
      </c>
      <c r="L41" s="378"/>
      <c r="M41" s="381"/>
      <c r="N41" s="140"/>
      <c r="O41" s="143"/>
      <c r="P41" s="143"/>
      <c r="Q41" s="143"/>
      <c r="R41" s="143"/>
      <c r="S41" s="144"/>
      <c r="T41" s="143"/>
      <c r="U41" s="140"/>
      <c r="V41" s="140"/>
      <c r="W41" s="140"/>
      <c r="X41" s="140"/>
      <c r="Y41" s="140"/>
      <c r="Z41" s="403"/>
      <c r="AA41" s="405"/>
      <c r="AB41" s="408"/>
      <c r="AC41" s="405"/>
      <c r="AD41" s="405"/>
    </row>
    <row r="42" spans="1:30" ht="50.1" customHeight="1" x14ac:dyDescent="0.3">
      <c r="A42" s="414"/>
      <c r="B42" s="376"/>
      <c r="C42" s="375"/>
      <c r="D42" s="387"/>
      <c r="E42" s="379"/>
      <c r="F42" s="379"/>
      <c r="G42" s="379"/>
      <c r="H42" s="412"/>
      <c r="I42" s="379"/>
      <c r="J42" s="382"/>
      <c r="K42" s="139" t="s">
        <v>1262</v>
      </c>
      <c r="L42" s="379"/>
      <c r="M42" s="382"/>
      <c r="N42" s="140"/>
      <c r="O42" s="143"/>
      <c r="P42" s="143"/>
      <c r="Q42" s="143"/>
      <c r="R42" s="143"/>
      <c r="S42" s="144"/>
      <c r="T42" s="143"/>
      <c r="U42" s="140"/>
      <c r="V42" s="140"/>
      <c r="W42" s="140"/>
      <c r="X42" s="140"/>
      <c r="Y42" s="140"/>
      <c r="Z42" s="403"/>
      <c r="AA42" s="406"/>
      <c r="AB42" s="409"/>
      <c r="AC42" s="406"/>
      <c r="AD42" s="406"/>
    </row>
    <row r="43" spans="1:30" ht="50.1" customHeight="1" x14ac:dyDescent="0.3">
      <c r="A43" s="414"/>
      <c r="B43" s="145" t="s">
        <v>1259</v>
      </c>
      <c r="C43" s="375"/>
      <c r="D43" s="400" t="s">
        <v>1263</v>
      </c>
      <c r="E43" s="377" t="s">
        <v>44</v>
      </c>
      <c r="F43" s="401" t="s">
        <v>1264</v>
      </c>
      <c r="G43" s="146" t="s">
        <v>1265</v>
      </c>
      <c r="H43" s="143">
        <v>200</v>
      </c>
      <c r="I43" s="377" t="s">
        <v>1252</v>
      </c>
      <c r="J43" s="377" t="s">
        <v>1266</v>
      </c>
      <c r="K43" s="398" t="s">
        <v>1267</v>
      </c>
      <c r="L43" s="377" t="s">
        <v>1255</v>
      </c>
      <c r="M43" s="380" t="s">
        <v>1268</v>
      </c>
      <c r="N43" s="140"/>
      <c r="O43" s="147"/>
      <c r="P43" s="147"/>
      <c r="Q43" s="140"/>
      <c r="R43" s="140"/>
      <c r="S43" s="140"/>
      <c r="T43" s="140"/>
      <c r="U43" s="140"/>
      <c r="V43" s="140"/>
      <c r="W43" s="140"/>
      <c r="X43" s="140"/>
      <c r="Y43" s="140"/>
      <c r="Z43" s="403">
        <v>3300000</v>
      </c>
      <c r="AA43" s="143">
        <v>200</v>
      </c>
      <c r="AB43" s="148"/>
      <c r="AC43" s="148"/>
      <c r="AD43" s="148"/>
    </row>
    <row r="44" spans="1:30" ht="50.1" customHeight="1" x14ac:dyDescent="0.3">
      <c r="A44" s="149" t="s">
        <v>1269</v>
      </c>
      <c r="B44" s="145" t="s">
        <v>1270</v>
      </c>
      <c r="C44" s="375"/>
      <c r="D44" s="400"/>
      <c r="E44" s="378"/>
      <c r="F44" s="402"/>
      <c r="G44" s="146" t="s">
        <v>1271</v>
      </c>
      <c r="H44" s="143">
        <v>200</v>
      </c>
      <c r="I44" s="378"/>
      <c r="J44" s="378"/>
      <c r="K44" s="399"/>
      <c r="L44" s="378"/>
      <c r="M44" s="381"/>
      <c r="N44" s="393"/>
      <c r="O44" s="393"/>
      <c r="P44" s="395"/>
      <c r="Q44" s="393"/>
      <c r="R44" s="393"/>
      <c r="S44" s="395"/>
      <c r="T44" s="393"/>
      <c r="U44" s="393"/>
      <c r="V44" s="395"/>
      <c r="W44" s="393"/>
      <c r="X44" s="395"/>
      <c r="Y44" s="393"/>
      <c r="Z44" s="403"/>
      <c r="AA44" s="143">
        <v>50</v>
      </c>
      <c r="AB44" s="143">
        <v>50</v>
      </c>
      <c r="AC44" s="143">
        <v>50</v>
      </c>
      <c r="AD44" s="143">
        <v>50</v>
      </c>
    </row>
    <row r="45" spans="1:30" ht="50.1" customHeight="1" x14ac:dyDescent="0.3">
      <c r="A45" s="149" t="s">
        <v>1272</v>
      </c>
      <c r="B45" s="150" t="s">
        <v>1273</v>
      </c>
      <c r="C45" s="375"/>
      <c r="D45" s="400"/>
      <c r="E45" s="378"/>
      <c r="F45" s="402"/>
      <c r="G45" s="149" t="s">
        <v>1274</v>
      </c>
      <c r="H45" s="151">
        <v>10500</v>
      </c>
      <c r="I45" s="378"/>
      <c r="J45" s="378"/>
      <c r="K45" s="152" t="s">
        <v>1275</v>
      </c>
      <c r="L45" s="378"/>
      <c r="M45" s="381"/>
      <c r="N45" s="394"/>
      <c r="O45" s="394"/>
      <c r="P45" s="396"/>
      <c r="Q45" s="394"/>
      <c r="R45" s="394"/>
      <c r="S45" s="396"/>
      <c r="T45" s="394"/>
      <c r="U45" s="394"/>
      <c r="V45" s="396"/>
      <c r="W45" s="394"/>
      <c r="X45" s="397"/>
      <c r="Y45" s="394"/>
      <c r="Z45" s="403"/>
      <c r="AA45" s="151">
        <v>1833</v>
      </c>
      <c r="AB45" s="151">
        <v>1833</v>
      </c>
      <c r="AC45" s="151">
        <v>1833</v>
      </c>
      <c r="AD45" s="151">
        <v>5000</v>
      </c>
    </row>
    <row r="46" spans="1:30" ht="50.1" customHeight="1" x14ac:dyDescent="0.3">
      <c r="A46" s="377" t="s">
        <v>1269</v>
      </c>
      <c r="B46" s="389" t="s">
        <v>1276</v>
      </c>
      <c r="C46" s="375"/>
      <c r="D46" s="390" t="s">
        <v>1277</v>
      </c>
      <c r="E46" s="377" t="s">
        <v>44</v>
      </c>
      <c r="F46" s="391" t="s">
        <v>1278</v>
      </c>
      <c r="G46" s="377" t="s">
        <v>1279</v>
      </c>
      <c r="H46" s="386">
        <v>7</v>
      </c>
      <c r="I46" s="377" t="s">
        <v>1252</v>
      </c>
      <c r="J46" s="380" t="s">
        <v>1253</v>
      </c>
      <c r="K46" s="139" t="s">
        <v>1280</v>
      </c>
      <c r="L46" s="377" t="s">
        <v>1255</v>
      </c>
      <c r="M46" s="380" t="s">
        <v>1281</v>
      </c>
      <c r="N46" s="140"/>
      <c r="O46" s="147"/>
      <c r="P46" s="140"/>
      <c r="Q46" s="140"/>
      <c r="R46" s="140"/>
      <c r="S46" s="140"/>
      <c r="T46" s="140"/>
      <c r="U46" s="140"/>
      <c r="V46" s="140"/>
      <c r="W46" s="140"/>
      <c r="X46" s="140"/>
      <c r="Y46" s="140"/>
      <c r="Z46" s="403">
        <v>4200000</v>
      </c>
      <c r="AA46" s="386">
        <v>2</v>
      </c>
      <c r="AB46" s="388"/>
      <c r="AC46" s="388"/>
      <c r="AD46" s="386">
        <v>5</v>
      </c>
    </row>
    <row r="47" spans="1:30" ht="50.1" customHeight="1" x14ac:dyDescent="0.3">
      <c r="A47" s="378"/>
      <c r="B47" s="389"/>
      <c r="C47" s="375"/>
      <c r="D47" s="390"/>
      <c r="E47" s="378"/>
      <c r="F47" s="392"/>
      <c r="G47" s="378"/>
      <c r="H47" s="386"/>
      <c r="I47" s="378"/>
      <c r="J47" s="381"/>
      <c r="K47" s="139" t="s">
        <v>1282</v>
      </c>
      <c r="L47" s="378"/>
      <c r="M47" s="381"/>
      <c r="N47" s="140"/>
      <c r="O47" s="140"/>
      <c r="P47" s="147"/>
      <c r="Q47" s="140"/>
      <c r="R47" s="140"/>
      <c r="S47" s="140"/>
      <c r="T47" s="140"/>
      <c r="U47" s="140"/>
      <c r="V47" s="140"/>
      <c r="W47" s="140"/>
      <c r="X47" s="140"/>
      <c r="Y47" s="140"/>
      <c r="Z47" s="403"/>
      <c r="AA47" s="386"/>
      <c r="AB47" s="388"/>
      <c r="AC47" s="388"/>
      <c r="AD47" s="386"/>
    </row>
    <row r="48" spans="1:30" ht="50.1" customHeight="1" x14ac:dyDescent="0.3">
      <c r="A48" s="378"/>
      <c r="B48" s="389" t="s">
        <v>1283</v>
      </c>
      <c r="C48" s="375"/>
      <c r="D48" s="390"/>
      <c r="E48" s="378"/>
      <c r="F48" s="392"/>
      <c r="G48" s="378"/>
      <c r="H48" s="386"/>
      <c r="I48" s="378"/>
      <c r="J48" s="381"/>
      <c r="K48" s="139" t="s">
        <v>1284</v>
      </c>
      <c r="L48" s="378"/>
      <c r="M48" s="381"/>
      <c r="N48" s="140"/>
      <c r="O48" s="140"/>
      <c r="P48" s="147"/>
      <c r="Q48" s="140"/>
      <c r="R48" s="140"/>
      <c r="S48" s="140"/>
      <c r="T48" s="140"/>
      <c r="U48" s="140"/>
      <c r="V48" s="140"/>
      <c r="W48" s="140"/>
      <c r="X48" s="140"/>
      <c r="Y48" s="140"/>
      <c r="Z48" s="403"/>
      <c r="AA48" s="386"/>
      <c r="AB48" s="388"/>
      <c r="AC48" s="388"/>
      <c r="AD48" s="386"/>
    </row>
    <row r="49" spans="1:30" ht="50.1" customHeight="1" x14ac:dyDescent="0.3">
      <c r="A49" s="378"/>
      <c r="B49" s="389"/>
      <c r="C49" s="375"/>
      <c r="D49" s="390"/>
      <c r="E49" s="378"/>
      <c r="F49" s="392"/>
      <c r="G49" s="378"/>
      <c r="H49" s="386"/>
      <c r="I49" s="378"/>
      <c r="J49" s="381"/>
      <c r="K49" s="139" t="s">
        <v>1285</v>
      </c>
      <c r="L49" s="378"/>
      <c r="M49" s="381"/>
      <c r="N49" s="140"/>
      <c r="O49" s="147"/>
      <c r="P49" s="147"/>
      <c r="Q49" s="140"/>
      <c r="R49" s="140"/>
      <c r="S49" s="140"/>
      <c r="T49" s="140"/>
      <c r="U49" s="140"/>
      <c r="V49" s="140"/>
      <c r="W49" s="140"/>
      <c r="X49" s="140"/>
      <c r="Y49" s="140"/>
      <c r="Z49" s="403"/>
      <c r="AA49" s="386"/>
      <c r="AB49" s="388"/>
      <c r="AC49" s="388"/>
      <c r="AD49" s="386"/>
    </row>
    <row r="50" spans="1:30" ht="50.1" customHeight="1" x14ac:dyDescent="0.3">
      <c r="A50" s="377" t="s">
        <v>1286</v>
      </c>
      <c r="B50" s="374" t="s">
        <v>1287</v>
      </c>
      <c r="C50" s="375"/>
      <c r="D50" s="387" t="s">
        <v>1288</v>
      </c>
      <c r="E50" s="377" t="s">
        <v>44</v>
      </c>
      <c r="F50" s="377" t="s">
        <v>1289</v>
      </c>
      <c r="G50" s="377" t="s">
        <v>683</v>
      </c>
      <c r="H50" s="380">
        <f>12+5</f>
        <v>17</v>
      </c>
      <c r="I50" s="377" t="s">
        <v>1252</v>
      </c>
      <c r="J50" s="377" t="s">
        <v>1253</v>
      </c>
      <c r="K50" s="139" t="s">
        <v>1290</v>
      </c>
      <c r="L50" s="377" t="s">
        <v>1255</v>
      </c>
      <c r="M50" s="380" t="s">
        <v>1291</v>
      </c>
      <c r="N50" s="140"/>
      <c r="O50" s="147"/>
      <c r="P50" s="140"/>
      <c r="Q50" s="140"/>
      <c r="R50" s="140"/>
      <c r="S50" s="140"/>
      <c r="T50" s="140"/>
      <c r="U50" s="140"/>
      <c r="V50" s="140"/>
      <c r="W50" s="140"/>
      <c r="X50" s="140"/>
      <c r="Y50" s="140"/>
      <c r="Z50" s="383">
        <v>0</v>
      </c>
      <c r="AA50" s="380">
        <v>4</v>
      </c>
      <c r="AB50" s="380">
        <v>7</v>
      </c>
      <c r="AC50" s="380">
        <v>3</v>
      </c>
      <c r="AD50" s="380">
        <v>3</v>
      </c>
    </row>
    <row r="51" spans="1:30" ht="50.1" customHeight="1" x14ac:dyDescent="0.3">
      <c r="A51" s="378"/>
      <c r="B51" s="375"/>
      <c r="C51" s="375"/>
      <c r="D51" s="387"/>
      <c r="E51" s="378"/>
      <c r="F51" s="378"/>
      <c r="G51" s="378"/>
      <c r="H51" s="381"/>
      <c r="I51" s="378"/>
      <c r="J51" s="378"/>
      <c r="K51" s="139" t="s">
        <v>1292</v>
      </c>
      <c r="L51" s="378"/>
      <c r="M51" s="381"/>
      <c r="N51" s="140"/>
      <c r="O51" s="140"/>
      <c r="P51" s="147"/>
      <c r="Q51" s="147"/>
      <c r="R51" s="147"/>
      <c r="S51" s="147"/>
      <c r="T51" s="147"/>
      <c r="U51" s="147"/>
      <c r="V51" s="147"/>
      <c r="W51" s="147"/>
      <c r="X51" s="147"/>
      <c r="Y51" s="140"/>
      <c r="Z51" s="384"/>
      <c r="AA51" s="381"/>
      <c r="AB51" s="381"/>
      <c r="AC51" s="381"/>
      <c r="AD51" s="381"/>
    </row>
    <row r="52" spans="1:30" ht="50.1" customHeight="1" x14ac:dyDescent="0.3">
      <c r="A52" s="378"/>
      <c r="B52" s="375"/>
      <c r="C52" s="375"/>
      <c r="D52" s="387"/>
      <c r="E52" s="378"/>
      <c r="F52" s="378"/>
      <c r="G52" s="378"/>
      <c r="H52" s="381"/>
      <c r="I52" s="378"/>
      <c r="J52" s="378"/>
      <c r="K52" s="139" t="s">
        <v>1293</v>
      </c>
      <c r="L52" s="378"/>
      <c r="M52" s="381"/>
      <c r="N52" s="140"/>
      <c r="O52" s="140"/>
      <c r="P52" s="147"/>
      <c r="Q52" s="147"/>
      <c r="R52" s="147"/>
      <c r="S52" s="147"/>
      <c r="T52" s="147"/>
      <c r="U52" s="147"/>
      <c r="V52" s="147"/>
      <c r="W52" s="147"/>
      <c r="X52" s="147"/>
      <c r="Y52" s="140"/>
      <c r="Z52" s="384"/>
      <c r="AA52" s="381"/>
      <c r="AB52" s="381"/>
      <c r="AC52" s="381"/>
      <c r="AD52" s="381"/>
    </row>
    <row r="53" spans="1:30" ht="50.1" customHeight="1" x14ac:dyDescent="0.3">
      <c r="A53" s="378"/>
      <c r="B53" s="375"/>
      <c r="C53" s="375"/>
      <c r="D53" s="387"/>
      <c r="E53" s="378"/>
      <c r="F53" s="378"/>
      <c r="G53" s="378"/>
      <c r="H53" s="381"/>
      <c r="I53" s="378"/>
      <c r="J53" s="378"/>
      <c r="K53" s="139" t="s">
        <v>1294</v>
      </c>
      <c r="L53" s="378"/>
      <c r="M53" s="381"/>
      <c r="N53" s="140"/>
      <c r="O53" s="140"/>
      <c r="P53" s="140"/>
      <c r="Q53" s="147"/>
      <c r="R53" s="140"/>
      <c r="S53" s="147"/>
      <c r="T53" s="140"/>
      <c r="U53" s="147"/>
      <c r="V53" s="140"/>
      <c r="W53" s="147"/>
      <c r="X53" s="140"/>
      <c r="Y53" s="140"/>
      <c r="Z53" s="384"/>
      <c r="AA53" s="381"/>
      <c r="AB53" s="381"/>
      <c r="AC53" s="381"/>
      <c r="AD53" s="381"/>
    </row>
    <row r="54" spans="1:30" ht="50.1" customHeight="1" x14ac:dyDescent="0.3">
      <c r="A54" s="378"/>
      <c r="B54" s="375"/>
      <c r="C54" s="376"/>
      <c r="D54" s="387"/>
      <c r="E54" s="379"/>
      <c r="F54" s="379"/>
      <c r="G54" s="379"/>
      <c r="H54" s="382"/>
      <c r="I54" s="379"/>
      <c r="J54" s="379"/>
      <c r="K54" s="139" t="s">
        <v>1295</v>
      </c>
      <c r="L54" s="379"/>
      <c r="M54" s="382"/>
      <c r="N54" s="153"/>
      <c r="O54" s="140"/>
      <c r="P54" s="153"/>
      <c r="Q54" s="153"/>
      <c r="R54" s="154"/>
      <c r="S54" s="153"/>
      <c r="T54" s="154"/>
      <c r="U54" s="153"/>
      <c r="V54" s="154"/>
      <c r="W54" s="153"/>
      <c r="X54" s="154"/>
      <c r="Y54" s="153"/>
      <c r="Z54" s="385"/>
      <c r="AA54" s="382"/>
      <c r="AB54" s="382"/>
      <c r="AC54" s="382"/>
      <c r="AD54" s="382"/>
    </row>
    <row r="55" spans="1:30" ht="50.1" customHeight="1" x14ac:dyDescent="0.3">
      <c r="A55" s="378"/>
      <c r="B55" s="375"/>
      <c r="C55" s="205" t="s">
        <v>1312</v>
      </c>
      <c r="D55" s="199" t="s">
        <v>681</v>
      </c>
      <c r="E55" s="199" t="s">
        <v>44</v>
      </c>
      <c r="F55" s="199" t="s">
        <v>682</v>
      </c>
      <c r="G55" s="199" t="s">
        <v>683</v>
      </c>
      <c r="H55" s="200">
        <v>48</v>
      </c>
      <c r="I55" s="199" t="s">
        <v>684</v>
      </c>
      <c r="J55" s="199" t="s">
        <v>1242</v>
      </c>
      <c r="K55" s="8" t="s">
        <v>1243</v>
      </c>
      <c r="L55" s="199" t="s">
        <v>1232</v>
      </c>
      <c r="M55" s="241" t="s">
        <v>685</v>
      </c>
      <c r="N55" s="10"/>
      <c r="O55" s="9"/>
      <c r="P55" s="9"/>
      <c r="Q55" s="9"/>
      <c r="R55" s="9"/>
      <c r="S55" s="9"/>
      <c r="T55" s="9"/>
      <c r="U55" s="9"/>
      <c r="V55" s="9"/>
      <c r="W55" s="9"/>
      <c r="X55" s="9"/>
      <c r="Y55" s="10"/>
      <c r="Z55" s="195">
        <v>0</v>
      </c>
      <c r="AA55" s="413">
        <v>10</v>
      </c>
      <c r="AB55" s="413">
        <v>14</v>
      </c>
      <c r="AC55" s="413">
        <v>14</v>
      </c>
      <c r="AD55" s="413">
        <v>10</v>
      </c>
    </row>
    <row r="56" spans="1:30" ht="50.1" customHeight="1" x14ac:dyDescent="0.3">
      <c r="A56" s="378"/>
      <c r="B56" s="375"/>
      <c r="C56" s="205"/>
      <c r="D56" s="199"/>
      <c r="E56" s="199"/>
      <c r="F56" s="199"/>
      <c r="G56" s="199"/>
      <c r="H56" s="200"/>
      <c r="I56" s="199"/>
      <c r="J56" s="199"/>
      <c r="K56" s="8" t="s">
        <v>1244</v>
      </c>
      <c r="L56" s="199"/>
      <c r="M56" s="241"/>
      <c r="N56" s="10"/>
      <c r="O56" s="9"/>
      <c r="P56" s="9"/>
      <c r="Q56" s="9"/>
      <c r="R56" s="9"/>
      <c r="S56" s="9"/>
      <c r="T56" s="9"/>
      <c r="U56" s="9"/>
      <c r="V56" s="9"/>
      <c r="W56" s="9"/>
      <c r="X56" s="9"/>
      <c r="Y56" s="10"/>
      <c r="Z56" s="195"/>
      <c r="AA56" s="413"/>
      <c r="AB56" s="413"/>
      <c r="AC56" s="413"/>
      <c r="AD56" s="413"/>
    </row>
    <row r="57" spans="1:30" ht="50.1" customHeight="1" x14ac:dyDescent="0.3">
      <c r="A57" s="379"/>
      <c r="B57" s="376"/>
      <c r="C57" s="205"/>
      <c r="D57" s="199"/>
      <c r="E57" s="199"/>
      <c r="F57" s="199"/>
      <c r="G57" s="199"/>
      <c r="H57" s="200"/>
      <c r="I57" s="199"/>
      <c r="J57" s="199"/>
      <c r="K57" s="8" t="s">
        <v>1245</v>
      </c>
      <c r="L57" s="199"/>
      <c r="M57" s="241"/>
      <c r="N57" s="10"/>
      <c r="O57" s="9"/>
      <c r="P57" s="9"/>
      <c r="Q57" s="9"/>
      <c r="R57" s="9"/>
      <c r="S57" s="9"/>
      <c r="T57" s="9"/>
      <c r="U57" s="9"/>
      <c r="V57" s="9"/>
      <c r="W57" s="9"/>
      <c r="X57" s="9"/>
      <c r="Y57" s="10"/>
      <c r="Z57" s="195"/>
      <c r="AA57" s="413"/>
      <c r="AB57" s="413"/>
      <c r="AC57" s="413"/>
      <c r="AD57" s="413"/>
    </row>
    <row r="58" spans="1:30" ht="50.1" customHeight="1" x14ac:dyDescent="0.3">
      <c r="A58" s="386" t="s">
        <v>1272</v>
      </c>
      <c r="B58" s="386" t="s">
        <v>1296</v>
      </c>
      <c r="C58" s="374" t="s">
        <v>1248</v>
      </c>
      <c r="D58" s="387" t="s">
        <v>1297</v>
      </c>
      <c r="E58" s="377" t="s">
        <v>44</v>
      </c>
      <c r="F58" s="377" t="s">
        <v>1298</v>
      </c>
      <c r="G58" s="146" t="s">
        <v>1299</v>
      </c>
      <c r="H58" s="155">
        <v>5000</v>
      </c>
      <c r="I58" s="377" t="s">
        <v>1252</v>
      </c>
      <c r="J58" s="377" t="s">
        <v>1253</v>
      </c>
      <c r="K58" s="139" t="s">
        <v>1300</v>
      </c>
      <c r="L58" s="377" t="s">
        <v>1255</v>
      </c>
      <c r="M58" s="380" t="s">
        <v>1301</v>
      </c>
      <c r="N58" s="140"/>
      <c r="O58" s="147"/>
      <c r="P58" s="140"/>
      <c r="Q58" s="140"/>
      <c r="R58" s="140"/>
      <c r="S58" s="140"/>
      <c r="T58" s="140"/>
      <c r="U58" s="140"/>
      <c r="V58" s="140"/>
      <c r="W58" s="140"/>
      <c r="X58" s="140"/>
      <c r="Y58" s="140"/>
      <c r="Z58" s="403">
        <v>47000000</v>
      </c>
      <c r="AA58" s="156"/>
      <c r="AB58" s="156"/>
      <c r="AC58" s="156"/>
      <c r="AD58" s="155">
        <v>5000</v>
      </c>
    </row>
    <row r="59" spans="1:30" ht="50.1" customHeight="1" x14ac:dyDescent="0.3">
      <c r="A59" s="386"/>
      <c r="B59" s="386"/>
      <c r="C59" s="375"/>
      <c r="D59" s="387"/>
      <c r="E59" s="378"/>
      <c r="F59" s="378"/>
      <c r="G59" s="146" t="s">
        <v>1302</v>
      </c>
      <c r="H59" s="155">
        <v>6000</v>
      </c>
      <c r="I59" s="378"/>
      <c r="J59" s="378"/>
      <c r="K59" s="139" t="s">
        <v>1303</v>
      </c>
      <c r="L59" s="378"/>
      <c r="M59" s="381"/>
      <c r="N59" s="140"/>
      <c r="O59" s="140"/>
      <c r="P59" s="147"/>
      <c r="Q59" s="140"/>
      <c r="R59" s="140"/>
      <c r="S59" s="140"/>
      <c r="T59" s="140"/>
      <c r="U59" s="140"/>
      <c r="V59" s="140"/>
      <c r="W59" s="140"/>
      <c r="X59" s="140"/>
      <c r="Y59" s="140"/>
      <c r="Z59" s="403"/>
      <c r="AA59" s="156"/>
      <c r="AB59" s="156"/>
      <c r="AC59" s="156"/>
      <c r="AD59" s="155">
        <v>6000</v>
      </c>
    </row>
    <row r="60" spans="1:30" ht="50.1" customHeight="1" x14ac:dyDescent="0.3">
      <c r="A60" s="386"/>
      <c r="B60" s="143" t="s">
        <v>1304</v>
      </c>
      <c r="C60" s="375"/>
      <c r="D60" s="387"/>
      <c r="E60" s="378"/>
      <c r="F60" s="378"/>
      <c r="G60" s="146" t="s">
        <v>1305</v>
      </c>
      <c r="H60" s="155">
        <v>500</v>
      </c>
      <c r="I60" s="378"/>
      <c r="J60" s="378"/>
      <c r="K60" s="139" t="s">
        <v>1306</v>
      </c>
      <c r="L60" s="378"/>
      <c r="M60" s="381"/>
      <c r="N60" s="140"/>
      <c r="O60" s="140"/>
      <c r="P60" s="140"/>
      <c r="Q60" s="147"/>
      <c r="R60" s="140"/>
      <c r="S60" s="140"/>
      <c r="T60" s="140"/>
      <c r="U60" s="140"/>
      <c r="V60" s="140"/>
      <c r="W60" s="140"/>
      <c r="X60" s="140"/>
      <c r="Y60" s="140"/>
      <c r="Z60" s="403"/>
      <c r="AA60" s="156"/>
      <c r="AB60" s="156"/>
      <c r="AC60" s="156"/>
      <c r="AD60" s="155">
        <v>500</v>
      </c>
    </row>
    <row r="61" spans="1:30" ht="50.1" customHeight="1" x14ac:dyDescent="0.3">
      <c r="A61" s="386"/>
      <c r="B61" s="386" t="s">
        <v>1307</v>
      </c>
      <c r="C61" s="375"/>
      <c r="D61" s="387"/>
      <c r="E61" s="378"/>
      <c r="F61" s="378"/>
      <c r="G61" s="146" t="s">
        <v>1308</v>
      </c>
      <c r="H61" s="155">
        <v>166</v>
      </c>
      <c r="I61" s="378"/>
      <c r="J61" s="378"/>
      <c r="K61" s="139" t="s">
        <v>1309</v>
      </c>
      <c r="L61" s="378"/>
      <c r="M61" s="381"/>
      <c r="N61" s="140"/>
      <c r="O61" s="147"/>
      <c r="P61" s="147"/>
      <c r="Q61" s="147"/>
      <c r="R61" s="147"/>
      <c r="S61" s="147"/>
      <c r="T61" s="147"/>
      <c r="U61" s="147"/>
      <c r="V61" s="147"/>
      <c r="W61" s="147"/>
      <c r="X61" s="147"/>
      <c r="Y61" s="140"/>
      <c r="Z61" s="403"/>
      <c r="AA61" s="156"/>
      <c r="AB61" s="156"/>
      <c r="AC61" s="156"/>
      <c r="AD61" s="155">
        <v>166</v>
      </c>
    </row>
    <row r="62" spans="1:30" ht="50.1" customHeight="1" x14ac:dyDescent="0.3">
      <c r="A62" s="386"/>
      <c r="B62" s="386"/>
      <c r="C62" s="376"/>
      <c r="D62" s="387"/>
      <c r="E62" s="379"/>
      <c r="F62" s="379"/>
      <c r="G62" s="146" t="s">
        <v>1310</v>
      </c>
      <c r="H62" s="155">
        <v>5000</v>
      </c>
      <c r="I62" s="379"/>
      <c r="J62" s="379"/>
      <c r="K62" s="139" t="s">
        <v>1311</v>
      </c>
      <c r="L62" s="379"/>
      <c r="M62" s="382"/>
      <c r="N62" s="153"/>
      <c r="O62" s="140"/>
      <c r="P62" s="153"/>
      <c r="Q62" s="153"/>
      <c r="R62" s="153"/>
      <c r="S62" s="153"/>
      <c r="T62" s="153"/>
      <c r="U62" s="153"/>
      <c r="V62" s="153"/>
      <c r="W62" s="153"/>
      <c r="X62" s="153"/>
      <c r="Y62" s="154"/>
      <c r="Z62" s="403"/>
      <c r="AA62" s="156"/>
      <c r="AB62" s="156"/>
      <c r="AC62" s="156"/>
      <c r="AD62" s="155">
        <v>5000</v>
      </c>
    </row>
    <row r="64" spans="1:30" ht="15.6" x14ac:dyDescent="0.3">
      <c r="A64" s="598" t="s">
        <v>1326</v>
      </c>
      <c r="B64" s="598"/>
      <c r="C64" s="598"/>
      <c r="D64" s="598"/>
      <c r="E64" s="598"/>
      <c r="F64" s="598"/>
      <c r="G64" s="598"/>
      <c r="H64" s="598"/>
      <c r="I64" s="598"/>
      <c r="J64" s="598"/>
      <c r="K64" s="598"/>
      <c r="L64" s="598"/>
      <c r="M64" s="598"/>
      <c r="N64" s="598"/>
      <c r="O64" s="598"/>
      <c r="P64" s="598"/>
      <c r="Q64" s="598"/>
      <c r="R64" s="598"/>
      <c r="S64" s="598"/>
      <c r="T64" s="598"/>
      <c r="U64" s="598"/>
      <c r="V64" s="598"/>
      <c r="W64" s="598"/>
      <c r="X64" s="598"/>
      <c r="Y64" s="598"/>
      <c r="Z64" s="598"/>
      <c r="AA64" s="598"/>
      <c r="AB64" s="598"/>
    </row>
    <row r="68" ht="15" customHeight="1" x14ac:dyDescent="0.3"/>
    <row r="76" ht="45" customHeight="1" x14ac:dyDescent="0.3"/>
    <row r="85" ht="45" customHeight="1" x14ac:dyDescent="0.3"/>
  </sheetData>
  <mergeCells count="204">
    <mergeCell ref="A5:AD5"/>
    <mergeCell ref="A7:AD7"/>
    <mergeCell ref="A8:AD8"/>
    <mergeCell ref="A9:AD9"/>
    <mergeCell ref="B11:G11"/>
    <mergeCell ref="B12:G12"/>
    <mergeCell ref="A64:AB64"/>
    <mergeCell ref="B14:G14"/>
    <mergeCell ref="N15:Y15"/>
    <mergeCell ref="AA15:AD15"/>
    <mergeCell ref="A16:B16"/>
    <mergeCell ref="C16:C18"/>
    <mergeCell ref="D16:D18"/>
    <mergeCell ref="E16:E18"/>
    <mergeCell ref="F16:F18"/>
    <mergeCell ref="G16:G18"/>
    <mergeCell ref="H16:H18"/>
    <mergeCell ref="Z16:Z18"/>
    <mergeCell ref="AA16:AD16"/>
    <mergeCell ref="A17:A18"/>
    <mergeCell ref="B17:B18"/>
    <mergeCell ref="N17:P17"/>
    <mergeCell ref="Q17:S17"/>
    <mergeCell ref="T17:V17"/>
    <mergeCell ref="W17:Y17"/>
    <mergeCell ref="I16:I18"/>
    <mergeCell ref="J16:J18"/>
    <mergeCell ref="K16:K18"/>
    <mergeCell ref="L16:L18"/>
    <mergeCell ref="M16:M18"/>
    <mergeCell ref="N16:Y16"/>
    <mergeCell ref="A19:A33"/>
    <mergeCell ref="D19:D23"/>
    <mergeCell ref="E19:E23"/>
    <mergeCell ref="F19:F23"/>
    <mergeCell ref="I19:I23"/>
    <mergeCell ref="I24:I28"/>
    <mergeCell ref="D29:D33"/>
    <mergeCell ref="E29:E33"/>
    <mergeCell ref="F29:F33"/>
    <mergeCell ref="AC24:AC25"/>
    <mergeCell ref="AD24:AD25"/>
    <mergeCell ref="G26:G28"/>
    <mergeCell ref="H26:H28"/>
    <mergeCell ref="AA26:AA28"/>
    <mergeCell ref="AB26:AB28"/>
    <mergeCell ref="AC26:AC28"/>
    <mergeCell ref="AD26:AD28"/>
    <mergeCell ref="J24:J28"/>
    <mergeCell ref="L24:L28"/>
    <mergeCell ref="M24:M28"/>
    <mergeCell ref="Z24:Z33"/>
    <mergeCell ref="AA24:AA25"/>
    <mergeCell ref="AB24:AB25"/>
    <mergeCell ref="AA29:AA31"/>
    <mergeCell ref="AB29:AB31"/>
    <mergeCell ref="G24:G25"/>
    <mergeCell ref="H24:H25"/>
    <mergeCell ref="AC29:AC31"/>
    <mergeCell ref="AD29:AD31"/>
    <mergeCell ref="G32:G33"/>
    <mergeCell ref="H32:H33"/>
    <mergeCell ref="AA32:AA33"/>
    <mergeCell ref="AB32:AB33"/>
    <mergeCell ref="AC32:AC33"/>
    <mergeCell ref="AD32:AD33"/>
    <mergeCell ref="G29:G31"/>
    <mergeCell ref="H29:H31"/>
    <mergeCell ref="I29:I33"/>
    <mergeCell ref="J29:J33"/>
    <mergeCell ref="L29:L33"/>
    <mergeCell ref="M29:M33"/>
    <mergeCell ref="AA34:AA35"/>
    <mergeCell ref="AB34:AB35"/>
    <mergeCell ref="AC34:AC35"/>
    <mergeCell ref="AD34:AD35"/>
    <mergeCell ref="G36:G37"/>
    <mergeCell ref="H36:H37"/>
    <mergeCell ref="AA36:AA37"/>
    <mergeCell ref="AB36:AB37"/>
    <mergeCell ref="AC36:AC37"/>
    <mergeCell ref="AD36:AD37"/>
    <mergeCell ref="H34:H35"/>
    <mergeCell ref="I34:I37"/>
    <mergeCell ref="J34:J37"/>
    <mergeCell ref="L34:L37"/>
    <mergeCell ref="M34:M37"/>
    <mergeCell ref="Z34:Z37"/>
    <mergeCell ref="G34:G35"/>
    <mergeCell ref="B13:G13"/>
    <mergeCell ref="A38:A43"/>
    <mergeCell ref="B38:B39"/>
    <mergeCell ref="D38:D42"/>
    <mergeCell ref="E38:E42"/>
    <mergeCell ref="H55:H57"/>
    <mergeCell ref="I55:I57"/>
    <mergeCell ref="J55:J57"/>
    <mergeCell ref="L55:L57"/>
    <mergeCell ref="D55:D57"/>
    <mergeCell ref="E55:E57"/>
    <mergeCell ref="F55:F57"/>
    <mergeCell ref="G55:G57"/>
    <mergeCell ref="A50:A57"/>
    <mergeCell ref="B50:B57"/>
    <mergeCell ref="A34:A37"/>
    <mergeCell ref="B34:B37"/>
    <mergeCell ref="D34:D37"/>
    <mergeCell ref="E34:E37"/>
    <mergeCell ref="F34:F37"/>
    <mergeCell ref="J19:J23"/>
    <mergeCell ref="L19:L23"/>
    <mergeCell ref="B24:B33"/>
    <mergeCell ref="D24:D28"/>
    <mergeCell ref="AB38:AB42"/>
    <mergeCell ref="AC38:AC42"/>
    <mergeCell ref="AD38:AD42"/>
    <mergeCell ref="F38:F42"/>
    <mergeCell ref="G38:G42"/>
    <mergeCell ref="H38:H42"/>
    <mergeCell ref="I38:I42"/>
    <mergeCell ref="J38:J42"/>
    <mergeCell ref="L38:L42"/>
    <mergeCell ref="B40:B42"/>
    <mergeCell ref="D43:D45"/>
    <mergeCell ref="E43:E45"/>
    <mergeCell ref="F43:F45"/>
    <mergeCell ref="I43:I45"/>
    <mergeCell ref="J43:J45"/>
    <mergeCell ref="M38:M42"/>
    <mergeCell ref="Z38:Z42"/>
    <mergeCell ref="AA38:AA42"/>
    <mergeCell ref="A46:A49"/>
    <mergeCell ref="B46:B47"/>
    <mergeCell ref="D46:D49"/>
    <mergeCell ref="E46:E49"/>
    <mergeCell ref="F46:F49"/>
    <mergeCell ref="G46:G49"/>
    <mergeCell ref="T44:T45"/>
    <mergeCell ref="U44:U45"/>
    <mergeCell ref="V44:V45"/>
    <mergeCell ref="K43:K44"/>
    <mergeCell ref="L43:L45"/>
    <mergeCell ref="M43:M45"/>
    <mergeCell ref="N44:N45"/>
    <mergeCell ref="O44:O45"/>
    <mergeCell ref="P44:P45"/>
    <mergeCell ref="Q44:Q45"/>
    <mergeCell ref="R44:R45"/>
    <mergeCell ref="S44:S45"/>
    <mergeCell ref="AA46:AA49"/>
    <mergeCell ref="AB46:AB49"/>
    <mergeCell ref="AC46:AC49"/>
    <mergeCell ref="AD46:AD49"/>
    <mergeCell ref="B48:B49"/>
    <mergeCell ref="D50:D54"/>
    <mergeCell ref="E50:E54"/>
    <mergeCell ref="F50:F54"/>
    <mergeCell ref="H46:H49"/>
    <mergeCell ref="I46:I49"/>
    <mergeCell ref="J46:J49"/>
    <mergeCell ref="L46:L49"/>
    <mergeCell ref="M46:M49"/>
    <mergeCell ref="Z46:Z49"/>
    <mergeCell ref="B61:B62"/>
    <mergeCell ref="C58:C62"/>
    <mergeCell ref="Z50:Z54"/>
    <mergeCell ref="AA50:AA54"/>
    <mergeCell ref="AB50:AB54"/>
    <mergeCell ref="AC50:AC54"/>
    <mergeCell ref="AD50:AD54"/>
    <mergeCell ref="A58:A62"/>
    <mergeCell ref="B58:B59"/>
    <mergeCell ref="D58:D62"/>
    <mergeCell ref="E58:E62"/>
    <mergeCell ref="F58:F62"/>
    <mergeCell ref="G50:G54"/>
    <mergeCell ref="H50:H54"/>
    <mergeCell ref="I50:I54"/>
    <mergeCell ref="J50:J54"/>
    <mergeCell ref="L50:L54"/>
    <mergeCell ref="M50:M54"/>
    <mergeCell ref="AA55:AA57"/>
    <mergeCell ref="AB55:AB57"/>
    <mergeCell ref="AC55:AC57"/>
    <mergeCell ref="AD55:AD57"/>
    <mergeCell ref="M55:M57"/>
    <mergeCell ref="Z55:Z57"/>
    <mergeCell ref="C19:C33"/>
    <mergeCell ref="C34:C37"/>
    <mergeCell ref="C55:C57"/>
    <mergeCell ref="C38:C54"/>
    <mergeCell ref="I58:I62"/>
    <mergeCell ref="J58:J62"/>
    <mergeCell ref="L58:L62"/>
    <mergeCell ref="M58:M62"/>
    <mergeCell ref="Z58:Z62"/>
    <mergeCell ref="W44:W45"/>
    <mergeCell ref="X44:X45"/>
    <mergeCell ref="Y44:Y45"/>
    <mergeCell ref="Z43:Z45"/>
    <mergeCell ref="M19:M23"/>
    <mergeCell ref="Z19:Z23"/>
    <mergeCell ref="E24:E28"/>
    <mergeCell ref="F24:F28"/>
  </mergeCells>
  <dataValidations count="1">
    <dataValidation allowBlank="1" showInputMessage="1" showErrorMessage="1" prompt="Favor explicar a quien va dirigido y el tipo de impacto: Financiero, tangibles, Intangibles, etc" sqref="J50:J53 J16 J29:J32"/>
  </dataValidations>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232"/>
  <sheetViews>
    <sheetView showGridLines="0" zoomScale="80" zoomScaleNormal="80" workbookViewId="0">
      <selection activeCell="B15" sqref="B15"/>
    </sheetView>
  </sheetViews>
  <sheetFormatPr baseColWidth="10" defaultColWidth="10.6640625" defaultRowHeight="14.4" x14ac:dyDescent="0.3"/>
  <cols>
    <col min="1" max="1" width="33.5546875" customWidth="1"/>
    <col min="2" max="2" width="33.6640625" customWidth="1"/>
    <col min="3" max="3" width="27.44140625" customWidth="1"/>
    <col min="4" max="4" width="25.88671875" customWidth="1"/>
    <col min="5" max="5" width="20.6640625" customWidth="1"/>
    <col min="6" max="6" width="47.6640625" customWidth="1"/>
    <col min="7" max="7" width="45.44140625" customWidth="1"/>
    <col min="8" max="8" width="19.33203125" customWidth="1"/>
    <col min="9" max="9" width="36.44140625" customWidth="1"/>
    <col min="10" max="10" width="45.109375" customWidth="1"/>
    <col min="11" max="11" width="59.33203125" customWidth="1"/>
    <col min="12" max="12" width="22.109375" customWidth="1"/>
    <col min="13" max="13" width="26.109375" customWidth="1"/>
    <col min="14" max="25" width="3.33203125" customWidth="1"/>
    <col min="26" max="26" width="19.109375" customWidth="1"/>
    <col min="27" max="27" width="19.88671875" customWidth="1"/>
    <col min="28" max="28" width="18.33203125" customWidth="1"/>
    <col min="29" max="29" width="17.6640625" customWidth="1"/>
    <col min="30" max="30" width="18.5546875" customWidth="1"/>
    <col min="257" max="257" width="25.5546875" customWidth="1"/>
    <col min="258" max="258" width="33.6640625" customWidth="1"/>
    <col min="259" max="259" width="22.109375" customWidth="1"/>
    <col min="260" max="260" width="25.88671875" customWidth="1"/>
    <col min="261" max="261" width="20.6640625" customWidth="1"/>
    <col min="262" max="262" width="47.6640625" customWidth="1"/>
    <col min="263" max="263" width="45.44140625" customWidth="1"/>
    <col min="264" max="264" width="19.33203125" customWidth="1"/>
    <col min="265" max="265" width="29.6640625" customWidth="1"/>
    <col min="266" max="266" width="45.109375" customWidth="1"/>
    <col min="267" max="267" width="46.6640625" customWidth="1"/>
    <col min="268" max="268" width="22.109375" customWidth="1"/>
    <col min="269" max="269" width="26.109375" customWidth="1"/>
    <col min="270" max="281" width="3.33203125" customWidth="1"/>
    <col min="282" max="282" width="19.109375" customWidth="1"/>
    <col min="283" max="286" width="11.44140625" customWidth="1"/>
    <col min="513" max="513" width="25.5546875" customWidth="1"/>
    <col min="514" max="514" width="33.6640625" customWidth="1"/>
    <col min="515" max="515" width="22.109375" customWidth="1"/>
    <col min="516" max="516" width="25.88671875" customWidth="1"/>
    <col min="517" max="517" width="20.6640625" customWidth="1"/>
    <col min="518" max="518" width="47.6640625" customWidth="1"/>
    <col min="519" max="519" width="45.44140625" customWidth="1"/>
    <col min="520" max="520" width="19.33203125" customWidth="1"/>
    <col min="521" max="521" width="29.6640625" customWidth="1"/>
    <col min="522" max="522" width="45.109375" customWidth="1"/>
    <col min="523" max="523" width="46.6640625" customWidth="1"/>
    <col min="524" max="524" width="22.109375" customWidth="1"/>
    <col min="525" max="525" width="26.109375" customWidth="1"/>
    <col min="526" max="537" width="3.33203125" customWidth="1"/>
    <col min="538" max="538" width="19.109375" customWidth="1"/>
    <col min="539" max="542" width="11.44140625" customWidth="1"/>
    <col min="769" max="769" width="25.5546875" customWidth="1"/>
    <col min="770" max="770" width="33.6640625" customWidth="1"/>
    <col min="771" max="771" width="22.109375" customWidth="1"/>
    <col min="772" max="772" width="25.88671875" customWidth="1"/>
    <col min="773" max="773" width="20.6640625" customWidth="1"/>
    <col min="774" max="774" width="47.6640625" customWidth="1"/>
    <col min="775" max="775" width="45.44140625" customWidth="1"/>
    <col min="776" max="776" width="19.33203125" customWidth="1"/>
    <col min="777" max="777" width="29.6640625" customWidth="1"/>
    <col min="778" max="778" width="45.109375" customWidth="1"/>
    <col min="779" max="779" width="46.6640625" customWidth="1"/>
    <col min="780" max="780" width="22.109375" customWidth="1"/>
    <col min="781" max="781" width="26.109375" customWidth="1"/>
    <col min="782" max="793" width="3.33203125" customWidth="1"/>
    <col min="794" max="794" width="19.109375" customWidth="1"/>
    <col min="795" max="798" width="11.44140625" customWidth="1"/>
    <col min="1025" max="1025" width="25.5546875" customWidth="1"/>
    <col min="1026" max="1026" width="33.6640625" customWidth="1"/>
    <col min="1027" max="1027" width="22.109375" customWidth="1"/>
    <col min="1028" max="1028" width="25.88671875" customWidth="1"/>
    <col min="1029" max="1029" width="20.6640625" customWidth="1"/>
    <col min="1030" max="1030" width="47.6640625" customWidth="1"/>
    <col min="1031" max="1031" width="45.44140625" customWidth="1"/>
    <col min="1032" max="1032" width="19.33203125" customWidth="1"/>
    <col min="1033" max="1033" width="29.6640625" customWidth="1"/>
    <col min="1034" max="1034" width="45.109375" customWidth="1"/>
    <col min="1035" max="1035" width="46.6640625" customWidth="1"/>
    <col min="1036" max="1036" width="22.109375" customWidth="1"/>
    <col min="1037" max="1037" width="26.109375" customWidth="1"/>
    <col min="1038" max="1049" width="3.33203125" customWidth="1"/>
    <col min="1050" max="1050" width="19.109375" customWidth="1"/>
    <col min="1051" max="1054" width="11.44140625" customWidth="1"/>
    <col min="1281" max="1281" width="25.5546875" customWidth="1"/>
    <col min="1282" max="1282" width="33.6640625" customWidth="1"/>
    <col min="1283" max="1283" width="22.109375" customWidth="1"/>
    <col min="1284" max="1284" width="25.88671875" customWidth="1"/>
    <col min="1285" max="1285" width="20.6640625" customWidth="1"/>
    <col min="1286" max="1286" width="47.6640625" customWidth="1"/>
    <col min="1287" max="1287" width="45.44140625" customWidth="1"/>
    <col min="1288" max="1288" width="19.33203125" customWidth="1"/>
    <col min="1289" max="1289" width="29.6640625" customWidth="1"/>
    <col min="1290" max="1290" width="45.109375" customWidth="1"/>
    <col min="1291" max="1291" width="46.6640625" customWidth="1"/>
    <col min="1292" max="1292" width="22.109375" customWidth="1"/>
    <col min="1293" max="1293" width="26.109375" customWidth="1"/>
    <col min="1294" max="1305" width="3.33203125" customWidth="1"/>
    <col min="1306" max="1306" width="19.109375" customWidth="1"/>
    <col min="1307" max="1310" width="11.44140625" customWidth="1"/>
    <col min="1537" max="1537" width="25.5546875" customWidth="1"/>
    <col min="1538" max="1538" width="33.6640625" customWidth="1"/>
    <col min="1539" max="1539" width="22.109375" customWidth="1"/>
    <col min="1540" max="1540" width="25.88671875" customWidth="1"/>
    <col min="1541" max="1541" width="20.6640625" customWidth="1"/>
    <col min="1542" max="1542" width="47.6640625" customWidth="1"/>
    <col min="1543" max="1543" width="45.44140625" customWidth="1"/>
    <col min="1544" max="1544" width="19.33203125" customWidth="1"/>
    <col min="1545" max="1545" width="29.6640625" customWidth="1"/>
    <col min="1546" max="1546" width="45.109375" customWidth="1"/>
    <col min="1547" max="1547" width="46.6640625" customWidth="1"/>
    <col min="1548" max="1548" width="22.109375" customWidth="1"/>
    <col min="1549" max="1549" width="26.109375" customWidth="1"/>
    <col min="1550" max="1561" width="3.33203125" customWidth="1"/>
    <col min="1562" max="1562" width="19.109375" customWidth="1"/>
    <col min="1563" max="1566" width="11.44140625" customWidth="1"/>
    <col min="1793" max="1793" width="25.5546875" customWidth="1"/>
    <col min="1794" max="1794" width="33.6640625" customWidth="1"/>
    <col min="1795" max="1795" width="22.109375" customWidth="1"/>
    <col min="1796" max="1796" width="25.88671875" customWidth="1"/>
    <col min="1797" max="1797" width="20.6640625" customWidth="1"/>
    <col min="1798" max="1798" width="47.6640625" customWidth="1"/>
    <col min="1799" max="1799" width="45.44140625" customWidth="1"/>
    <col min="1800" max="1800" width="19.33203125" customWidth="1"/>
    <col min="1801" max="1801" width="29.6640625" customWidth="1"/>
    <col min="1802" max="1802" width="45.109375" customWidth="1"/>
    <col min="1803" max="1803" width="46.6640625" customWidth="1"/>
    <col min="1804" max="1804" width="22.109375" customWidth="1"/>
    <col min="1805" max="1805" width="26.109375" customWidth="1"/>
    <col min="1806" max="1817" width="3.33203125" customWidth="1"/>
    <col min="1818" max="1818" width="19.109375" customWidth="1"/>
    <col min="1819" max="1822" width="11.44140625" customWidth="1"/>
    <col min="2049" max="2049" width="25.5546875" customWidth="1"/>
    <col min="2050" max="2050" width="33.6640625" customWidth="1"/>
    <col min="2051" max="2051" width="22.109375" customWidth="1"/>
    <col min="2052" max="2052" width="25.88671875" customWidth="1"/>
    <col min="2053" max="2053" width="20.6640625" customWidth="1"/>
    <col min="2054" max="2054" width="47.6640625" customWidth="1"/>
    <col min="2055" max="2055" width="45.44140625" customWidth="1"/>
    <col min="2056" max="2056" width="19.33203125" customWidth="1"/>
    <col min="2057" max="2057" width="29.6640625" customWidth="1"/>
    <col min="2058" max="2058" width="45.109375" customWidth="1"/>
    <col min="2059" max="2059" width="46.6640625" customWidth="1"/>
    <col min="2060" max="2060" width="22.109375" customWidth="1"/>
    <col min="2061" max="2061" width="26.109375" customWidth="1"/>
    <col min="2062" max="2073" width="3.33203125" customWidth="1"/>
    <col min="2074" max="2074" width="19.109375" customWidth="1"/>
    <col min="2075" max="2078" width="11.44140625" customWidth="1"/>
    <col min="2305" max="2305" width="25.5546875" customWidth="1"/>
    <col min="2306" max="2306" width="33.6640625" customWidth="1"/>
    <col min="2307" max="2307" width="22.109375" customWidth="1"/>
    <col min="2308" max="2308" width="25.88671875" customWidth="1"/>
    <col min="2309" max="2309" width="20.6640625" customWidth="1"/>
    <col min="2310" max="2310" width="47.6640625" customWidth="1"/>
    <col min="2311" max="2311" width="45.44140625" customWidth="1"/>
    <col min="2312" max="2312" width="19.33203125" customWidth="1"/>
    <col min="2313" max="2313" width="29.6640625" customWidth="1"/>
    <col min="2314" max="2314" width="45.109375" customWidth="1"/>
    <col min="2315" max="2315" width="46.6640625" customWidth="1"/>
    <col min="2316" max="2316" width="22.109375" customWidth="1"/>
    <col min="2317" max="2317" width="26.109375" customWidth="1"/>
    <col min="2318" max="2329" width="3.33203125" customWidth="1"/>
    <col min="2330" max="2330" width="19.109375" customWidth="1"/>
    <col min="2331" max="2334" width="11.44140625" customWidth="1"/>
    <col min="2561" max="2561" width="25.5546875" customWidth="1"/>
    <col min="2562" max="2562" width="33.6640625" customWidth="1"/>
    <col min="2563" max="2563" width="22.109375" customWidth="1"/>
    <col min="2564" max="2564" width="25.88671875" customWidth="1"/>
    <col min="2565" max="2565" width="20.6640625" customWidth="1"/>
    <col min="2566" max="2566" width="47.6640625" customWidth="1"/>
    <col min="2567" max="2567" width="45.44140625" customWidth="1"/>
    <col min="2568" max="2568" width="19.33203125" customWidth="1"/>
    <col min="2569" max="2569" width="29.6640625" customWidth="1"/>
    <col min="2570" max="2570" width="45.109375" customWidth="1"/>
    <col min="2571" max="2571" width="46.6640625" customWidth="1"/>
    <col min="2572" max="2572" width="22.109375" customWidth="1"/>
    <col min="2573" max="2573" width="26.109375" customWidth="1"/>
    <col min="2574" max="2585" width="3.33203125" customWidth="1"/>
    <col min="2586" max="2586" width="19.109375" customWidth="1"/>
    <col min="2587" max="2590" width="11.44140625" customWidth="1"/>
    <col min="2817" max="2817" width="25.5546875" customWidth="1"/>
    <col min="2818" max="2818" width="33.6640625" customWidth="1"/>
    <col min="2819" max="2819" width="22.109375" customWidth="1"/>
    <col min="2820" max="2820" width="25.88671875" customWidth="1"/>
    <col min="2821" max="2821" width="20.6640625" customWidth="1"/>
    <col min="2822" max="2822" width="47.6640625" customWidth="1"/>
    <col min="2823" max="2823" width="45.44140625" customWidth="1"/>
    <col min="2824" max="2824" width="19.33203125" customWidth="1"/>
    <col min="2825" max="2825" width="29.6640625" customWidth="1"/>
    <col min="2826" max="2826" width="45.109375" customWidth="1"/>
    <col min="2827" max="2827" width="46.6640625" customWidth="1"/>
    <col min="2828" max="2828" width="22.109375" customWidth="1"/>
    <col min="2829" max="2829" width="26.109375" customWidth="1"/>
    <col min="2830" max="2841" width="3.33203125" customWidth="1"/>
    <col min="2842" max="2842" width="19.109375" customWidth="1"/>
    <col min="2843" max="2846" width="11.44140625" customWidth="1"/>
    <col min="3073" max="3073" width="25.5546875" customWidth="1"/>
    <col min="3074" max="3074" width="33.6640625" customWidth="1"/>
    <col min="3075" max="3075" width="22.109375" customWidth="1"/>
    <col min="3076" max="3076" width="25.88671875" customWidth="1"/>
    <col min="3077" max="3077" width="20.6640625" customWidth="1"/>
    <col min="3078" max="3078" width="47.6640625" customWidth="1"/>
    <col min="3079" max="3079" width="45.44140625" customWidth="1"/>
    <col min="3080" max="3080" width="19.33203125" customWidth="1"/>
    <col min="3081" max="3081" width="29.6640625" customWidth="1"/>
    <col min="3082" max="3082" width="45.109375" customWidth="1"/>
    <col min="3083" max="3083" width="46.6640625" customWidth="1"/>
    <col min="3084" max="3084" width="22.109375" customWidth="1"/>
    <col min="3085" max="3085" width="26.109375" customWidth="1"/>
    <col min="3086" max="3097" width="3.33203125" customWidth="1"/>
    <col min="3098" max="3098" width="19.109375" customWidth="1"/>
    <col min="3099" max="3102" width="11.44140625" customWidth="1"/>
    <col min="3329" max="3329" width="25.5546875" customWidth="1"/>
    <col min="3330" max="3330" width="33.6640625" customWidth="1"/>
    <col min="3331" max="3331" width="22.109375" customWidth="1"/>
    <col min="3332" max="3332" width="25.88671875" customWidth="1"/>
    <col min="3333" max="3333" width="20.6640625" customWidth="1"/>
    <col min="3334" max="3334" width="47.6640625" customWidth="1"/>
    <col min="3335" max="3335" width="45.44140625" customWidth="1"/>
    <col min="3336" max="3336" width="19.33203125" customWidth="1"/>
    <col min="3337" max="3337" width="29.6640625" customWidth="1"/>
    <col min="3338" max="3338" width="45.109375" customWidth="1"/>
    <col min="3339" max="3339" width="46.6640625" customWidth="1"/>
    <col min="3340" max="3340" width="22.109375" customWidth="1"/>
    <col min="3341" max="3341" width="26.109375" customWidth="1"/>
    <col min="3342" max="3353" width="3.33203125" customWidth="1"/>
    <col min="3354" max="3354" width="19.109375" customWidth="1"/>
    <col min="3355" max="3358" width="11.44140625" customWidth="1"/>
    <col min="3585" max="3585" width="25.5546875" customWidth="1"/>
    <col min="3586" max="3586" width="33.6640625" customWidth="1"/>
    <col min="3587" max="3587" width="22.109375" customWidth="1"/>
    <col min="3588" max="3588" width="25.88671875" customWidth="1"/>
    <col min="3589" max="3589" width="20.6640625" customWidth="1"/>
    <col min="3590" max="3590" width="47.6640625" customWidth="1"/>
    <col min="3591" max="3591" width="45.44140625" customWidth="1"/>
    <col min="3592" max="3592" width="19.33203125" customWidth="1"/>
    <col min="3593" max="3593" width="29.6640625" customWidth="1"/>
    <col min="3594" max="3594" width="45.109375" customWidth="1"/>
    <col min="3595" max="3595" width="46.6640625" customWidth="1"/>
    <col min="3596" max="3596" width="22.109375" customWidth="1"/>
    <col min="3597" max="3597" width="26.109375" customWidth="1"/>
    <col min="3598" max="3609" width="3.33203125" customWidth="1"/>
    <col min="3610" max="3610" width="19.109375" customWidth="1"/>
    <col min="3611" max="3614" width="11.44140625" customWidth="1"/>
    <col min="3841" max="3841" width="25.5546875" customWidth="1"/>
    <col min="3842" max="3842" width="33.6640625" customWidth="1"/>
    <col min="3843" max="3843" width="22.109375" customWidth="1"/>
    <col min="3844" max="3844" width="25.88671875" customWidth="1"/>
    <col min="3845" max="3845" width="20.6640625" customWidth="1"/>
    <col min="3846" max="3846" width="47.6640625" customWidth="1"/>
    <col min="3847" max="3847" width="45.44140625" customWidth="1"/>
    <col min="3848" max="3848" width="19.33203125" customWidth="1"/>
    <col min="3849" max="3849" width="29.6640625" customWidth="1"/>
    <col min="3850" max="3850" width="45.109375" customWidth="1"/>
    <col min="3851" max="3851" width="46.6640625" customWidth="1"/>
    <col min="3852" max="3852" width="22.109375" customWidth="1"/>
    <col min="3853" max="3853" width="26.109375" customWidth="1"/>
    <col min="3854" max="3865" width="3.33203125" customWidth="1"/>
    <col min="3866" max="3866" width="19.109375" customWidth="1"/>
    <col min="3867" max="3870" width="11.44140625" customWidth="1"/>
    <col min="4097" max="4097" width="25.5546875" customWidth="1"/>
    <col min="4098" max="4098" width="33.6640625" customWidth="1"/>
    <col min="4099" max="4099" width="22.109375" customWidth="1"/>
    <col min="4100" max="4100" width="25.88671875" customWidth="1"/>
    <col min="4101" max="4101" width="20.6640625" customWidth="1"/>
    <col min="4102" max="4102" width="47.6640625" customWidth="1"/>
    <col min="4103" max="4103" width="45.44140625" customWidth="1"/>
    <col min="4104" max="4104" width="19.33203125" customWidth="1"/>
    <col min="4105" max="4105" width="29.6640625" customWidth="1"/>
    <col min="4106" max="4106" width="45.109375" customWidth="1"/>
    <col min="4107" max="4107" width="46.6640625" customWidth="1"/>
    <col min="4108" max="4108" width="22.109375" customWidth="1"/>
    <col min="4109" max="4109" width="26.109375" customWidth="1"/>
    <col min="4110" max="4121" width="3.33203125" customWidth="1"/>
    <col min="4122" max="4122" width="19.109375" customWidth="1"/>
    <col min="4123" max="4126" width="11.44140625" customWidth="1"/>
    <col min="4353" max="4353" width="25.5546875" customWidth="1"/>
    <col min="4354" max="4354" width="33.6640625" customWidth="1"/>
    <col min="4355" max="4355" width="22.109375" customWidth="1"/>
    <col min="4356" max="4356" width="25.88671875" customWidth="1"/>
    <col min="4357" max="4357" width="20.6640625" customWidth="1"/>
    <col min="4358" max="4358" width="47.6640625" customWidth="1"/>
    <col min="4359" max="4359" width="45.44140625" customWidth="1"/>
    <col min="4360" max="4360" width="19.33203125" customWidth="1"/>
    <col min="4361" max="4361" width="29.6640625" customWidth="1"/>
    <col min="4362" max="4362" width="45.109375" customWidth="1"/>
    <col min="4363" max="4363" width="46.6640625" customWidth="1"/>
    <col min="4364" max="4364" width="22.109375" customWidth="1"/>
    <col min="4365" max="4365" width="26.109375" customWidth="1"/>
    <col min="4366" max="4377" width="3.33203125" customWidth="1"/>
    <col min="4378" max="4378" width="19.109375" customWidth="1"/>
    <col min="4379" max="4382" width="11.44140625" customWidth="1"/>
    <col min="4609" max="4609" width="25.5546875" customWidth="1"/>
    <col min="4610" max="4610" width="33.6640625" customWidth="1"/>
    <col min="4611" max="4611" width="22.109375" customWidth="1"/>
    <col min="4612" max="4612" width="25.88671875" customWidth="1"/>
    <col min="4613" max="4613" width="20.6640625" customWidth="1"/>
    <col min="4614" max="4614" width="47.6640625" customWidth="1"/>
    <col min="4615" max="4615" width="45.44140625" customWidth="1"/>
    <col min="4616" max="4616" width="19.33203125" customWidth="1"/>
    <col min="4617" max="4617" width="29.6640625" customWidth="1"/>
    <col min="4618" max="4618" width="45.109375" customWidth="1"/>
    <col min="4619" max="4619" width="46.6640625" customWidth="1"/>
    <col min="4620" max="4620" width="22.109375" customWidth="1"/>
    <col min="4621" max="4621" width="26.109375" customWidth="1"/>
    <col min="4622" max="4633" width="3.33203125" customWidth="1"/>
    <col min="4634" max="4634" width="19.109375" customWidth="1"/>
    <col min="4635" max="4638" width="11.44140625" customWidth="1"/>
    <col min="4865" max="4865" width="25.5546875" customWidth="1"/>
    <col min="4866" max="4866" width="33.6640625" customWidth="1"/>
    <col min="4867" max="4867" width="22.109375" customWidth="1"/>
    <col min="4868" max="4868" width="25.88671875" customWidth="1"/>
    <col min="4869" max="4869" width="20.6640625" customWidth="1"/>
    <col min="4870" max="4870" width="47.6640625" customWidth="1"/>
    <col min="4871" max="4871" width="45.44140625" customWidth="1"/>
    <col min="4872" max="4872" width="19.33203125" customWidth="1"/>
    <col min="4873" max="4873" width="29.6640625" customWidth="1"/>
    <col min="4874" max="4874" width="45.109375" customWidth="1"/>
    <col min="4875" max="4875" width="46.6640625" customWidth="1"/>
    <col min="4876" max="4876" width="22.109375" customWidth="1"/>
    <col min="4877" max="4877" width="26.109375" customWidth="1"/>
    <col min="4878" max="4889" width="3.33203125" customWidth="1"/>
    <col min="4890" max="4890" width="19.109375" customWidth="1"/>
    <col min="4891" max="4894" width="11.44140625" customWidth="1"/>
    <col min="5121" max="5121" width="25.5546875" customWidth="1"/>
    <col min="5122" max="5122" width="33.6640625" customWidth="1"/>
    <col min="5123" max="5123" width="22.109375" customWidth="1"/>
    <col min="5124" max="5124" width="25.88671875" customWidth="1"/>
    <col min="5125" max="5125" width="20.6640625" customWidth="1"/>
    <col min="5126" max="5126" width="47.6640625" customWidth="1"/>
    <col min="5127" max="5127" width="45.44140625" customWidth="1"/>
    <col min="5128" max="5128" width="19.33203125" customWidth="1"/>
    <col min="5129" max="5129" width="29.6640625" customWidth="1"/>
    <col min="5130" max="5130" width="45.109375" customWidth="1"/>
    <col min="5131" max="5131" width="46.6640625" customWidth="1"/>
    <col min="5132" max="5132" width="22.109375" customWidth="1"/>
    <col min="5133" max="5133" width="26.109375" customWidth="1"/>
    <col min="5134" max="5145" width="3.33203125" customWidth="1"/>
    <col min="5146" max="5146" width="19.109375" customWidth="1"/>
    <col min="5147" max="5150" width="11.44140625" customWidth="1"/>
    <col min="5377" max="5377" width="25.5546875" customWidth="1"/>
    <col min="5378" max="5378" width="33.6640625" customWidth="1"/>
    <col min="5379" max="5379" width="22.109375" customWidth="1"/>
    <col min="5380" max="5380" width="25.88671875" customWidth="1"/>
    <col min="5381" max="5381" width="20.6640625" customWidth="1"/>
    <col min="5382" max="5382" width="47.6640625" customWidth="1"/>
    <col min="5383" max="5383" width="45.44140625" customWidth="1"/>
    <col min="5384" max="5384" width="19.33203125" customWidth="1"/>
    <col min="5385" max="5385" width="29.6640625" customWidth="1"/>
    <col min="5386" max="5386" width="45.109375" customWidth="1"/>
    <col min="5387" max="5387" width="46.6640625" customWidth="1"/>
    <col min="5388" max="5388" width="22.109375" customWidth="1"/>
    <col min="5389" max="5389" width="26.109375" customWidth="1"/>
    <col min="5390" max="5401" width="3.33203125" customWidth="1"/>
    <col min="5402" max="5402" width="19.109375" customWidth="1"/>
    <col min="5403" max="5406" width="11.44140625" customWidth="1"/>
    <col min="5633" max="5633" width="25.5546875" customWidth="1"/>
    <col min="5634" max="5634" width="33.6640625" customWidth="1"/>
    <col min="5635" max="5635" width="22.109375" customWidth="1"/>
    <col min="5636" max="5636" width="25.88671875" customWidth="1"/>
    <col min="5637" max="5637" width="20.6640625" customWidth="1"/>
    <col min="5638" max="5638" width="47.6640625" customWidth="1"/>
    <col min="5639" max="5639" width="45.44140625" customWidth="1"/>
    <col min="5640" max="5640" width="19.33203125" customWidth="1"/>
    <col min="5641" max="5641" width="29.6640625" customWidth="1"/>
    <col min="5642" max="5642" width="45.109375" customWidth="1"/>
    <col min="5643" max="5643" width="46.6640625" customWidth="1"/>
    <col min="5644" max="5644" width="22.109375" customWidth="1"/>
    <col min="5645" max="5645" width="26.109375" customWidth="1"/>
    <col min="5646" max="5657" width="3.33203125" customWidth="1"/>
    <col min="5658" max="5658" width="19.109375" customWidth="1"/>
    <col min="5659" max="5662" width="11.44140625" customWidth="1"/>
    <col min="5889" max="5889" width="25.5546875" customWidth="1"/>
    <col min="5890" max="5890" width="33.6640625" customWidth="1"/>
    <col min="5891" max="5891" width="22.109375" customWidth="1"/>
    <col min="5892" max="5892" width="25.88671875" customWidth="1"/>
    <col min="5893" max="5893" width="20.6640625" customWidth="1"/>
    <col min="5894" max="5894" width="47.6640625" customWidth="1"/>
    <col min="5895" max="5895" width="45.44140625" customWidth="1"/>
    <col min="5896" max="5896" width="19.33203125" customWidth="1"/>
    <col min="5897" max="5897" width="29.6640625" customWidth="1"/>
    <col min="5898" max="5898" width="45.109375" customWidth="1"/>
    <col min="5899" max="5899" width="46.6640625" customWidth="1"/>
    <col min="5900" max="5900" width="22.109375" customWidth="1"/>
    <col min="5901" max="5901" width="26.109375" customWidth="1"/>
    <col min="5902" max="5913" width="3.33203125" customWidth="1"/>
    <col min="5914" max="5914" width="19.109375" customWidth="1"/>
    <col min="5915" max="5918" width="11.44140625" customWidth="1"/>
    <col min="6145" max="6145" width="25.5546875" customWidth="1"/>
    <col min="6146" max="6146" width="33.6640625" customWidth="1"/>
    <col min="6147" max="6147" width="22.109375" customWidth="1"/>
    <col min="6148" max="6148" width="25.88671875" customWidth="1"/>
    <col min="6149" max="6149" width="20.6640625" customWidth="1"/>
    <col min="6150" max="6150" width="47.6640625" customWidth="1"/>
    <col min="6151" max="6151" width="45.44140625" customWidth="1"/>
    <col min="6152" max="6152" width="19.33203125" customWidth="1"/>
    <col min="6153" max="6153" width="29.6640625" customWidth="1"/>
    <col min="6154" max="6154" width="45.109375" customWidth="1"/>
    <col min="6155" max="6155" width="46.6640625" customWidth="1"/>
    <col min="6156" max="6156" width="22.109375" customWidth="1"/>
    <col min="6157" max="6157" width="26.109375" customWidth="1"/>
    <col min="6158" max="6169" width="3.33203125" customWidth="1"/>
    <col min="6170" max="6170" width="19.109375" customWidth="1"/>
    <col min="6171" max="6174" width="11.44140625" customWidth="1"/>
    <col min="6401" max="6401" width="25.5546875" customWidth="1"/>
    <col min="6402" max="6402" width="33.6640625" customWidth="1"/>
    <col min="6403" max="6403" width="22.109375" customWidth="1"/>
    <col min="6404" max="6404" width="25.88671875" customWidth="1"/>
    <col min="6405" max="6405" width="20.6640625" customWidth="1"/>
    <col min="6406" max="6406" width="47.6640625" customWidth="1"/>
    <col min="6407" max="6407" width="45.44140625" customWidth="1"/>
    <col min="6408" max="6408" width="19.33203125" customWidth="1"/>
    <col min="6409" max="6409" width="29.6640625" customWidth="1"/>
    <col min="6410" max="6410" width="45.109375" customWidth="1"/>
    <col min="6411" max="6411" width="46.6640625" customWidth="1"/>
    <col min="6412" max="6412" width="22.109375" customWidth="1"/>
    <col min="6413" max="6413" width="26.109375" customWidth="1"/>
    <col min="6414" max="6425" width="3.33203125" customWidth="1"/>
    <col min="6426" max="6426" width="19.109375" customWidth="1"/>
    <col min="6427" max="6430" width="11.44140625" customWidth="1"/>
    <col min="6657" max="6657" width="25.5546875" customWidth="1"/>
    <col min="6658" max="6658" width="33.6640625" customWidth="1"/>
    <col min="6659" max="6659" width="22.109375" customWidth="1"/>
    <col min="6660" max="6660" width="25.88671875" customWidth="1"/>
    <col min="6661" max="6661" width="20.6640625" customWidth="1"/>
    <col min="6662" max="6662" width="47.6640625" customWidth="1"/>
    <col min="6663" max="6663" width="45.44140625" customWidth="1"/>
    <col min="6664" max="6664" width="19.33203125" customWidth="1"/>
    <col min="6665" max="6665" width="29.6640625" customWidth="1"/>
    <col min="6666" max="6666" width="45.109375" customWidth="1"/>
    <col min="6667" max="6667" width="46.6640625" customWidth="1"/>
    <col min="6668" max="6668" width="22.109375" customWidth="1"/>
    <col min="6669" max="6669" width="26.109375" customWidth="1"/>
    <col min="6670" max="6681" width="3.33203125" customWidth="1"/>
    <col min="6682" max="6682" width="19.109375" customWidth="1"/>
    <col min="6683" max="6686" width="11.44140625" customWidth="1"/>
    <col min="6913" max="6913" width="25.5546875" customWidth="1"/>
    <col min="6914" max="6914" width="33.6640625" customWidth="1"/>
    <col min="6915" max="6915" width="22.109375" customWidth="1"/>
    <col min="6916" max="6916" width="25.88671875" customWidth="1"/>
    <col min="6917" max="6917" width="20.6640625" customWidth="1"/>
    <col min="6918" max="6918" width="47.6640625" customWidth="1"/>
    <col min="6919" max="6919" width="45.44140625" customWidth="1"/>
    <col min="6920" max="6920" width="19.33203125" customWidth="1"/>
    <col min="6921" max="6921" width="29.6640625" customWidth="1"/>
    <col min="6922" max="6922" width="45.109375" customWidth="1"/>
    <col min="6923" max="6923" width="46.6640625" customWidth="1"/>
    <col min="6924" max="6924" width="22.109375" customWidth="1"/>
    <col min="6925" max="6925" width="26.109375" customWidth="1"/>
    <col min="6926" max="6937" width="3.33203125" customWidth="1"/>
    <col min="6938" max="6938" width="19.109375" customWidth="1"/>
    <col min="6939" max="6942" width="11.44140625" customWidth="1"/>
    <col min="7169" max="7169" width="25.5546875" customWidth="1"/>
    <col min="7170" max="7170" width="33.6640625" customWidth="1"/>
    <col min="7171" max="7171" width="22.109375" customWidth="1"/>
    <col min="7172" max="7172" width="25.88671875" customWidth="1"/>
    <col min="7173" max="7173" width="20.6640625" customWidth="1"/>
    <col min="7174" max="7174" width="47.6640625" customWidth="1"/>
    <col min="7175" max="7175" width="45.44140625" customWidth="1"/>
    <col min="7176" max="7176" width="19.33203125" customWidth="1"/>
    <col min="7177" max="7177" width="29.6640625" customWidth="1"/>
    <col min="7178" max="7178" width="45.109375" customWidth="1"/>
    <col min="7179" max="7179" width="46.6640625" customWidth="1"/>
    <col min="7180" max="7180" width="22.109375" customWidth="1"/>
    <col min="7181" max="7181" width="26.109375" customWidth="1"/>
    <col min="7182" max="7193" width="3.33203125" customWidth="1"/>
    <col min="7194" max="7194" width="19.109375" customWidth="1"/>
    <col min="7195" max="7198" width="11.44140625" customWidth="1"/>
    <col min="7425" max="7425" width="25.5546875" customWidth="1"/>
    <col min="7426" max="7426" width="33.6640625" customWidth="1"/>
    <col min="7427" max="7427" width="22.109375" customWidth="1"/>
    <col min="7428" max="7428" width="25.88671875" customWidth="1"/>
    <col min="7429" max="7429" width="20.6640625" customWidth="1"/>
    <col min="7430" max="7430" width="47.6640625" customWidth="1"/>
    <col min="7431" max="7431" width="45.44140625" customWidth="1"/>
    <col min="7432" max="7432" width="19.33203125" customWidth="1"/>
    <col min="7433" max="7433" width="29.6640625" customWidth="1"/>
    <col min="7434" max="7434" width="45.109375" customWidth="1"/>
    <col min="7435" max="7435" width="46.6640625" customWidth="1"/>
    <col min="7436" max="7436" width="22.109375" customWidth="1"/>
    <col min="7437" max="7437" width="26.109375" customWidth="1"/>
    <col min="7438" max="7449" width="3.33203125" customWidth="1"/>
    <col min="7450" max="7450" width="19.109375" customWidth="1"/>
    <col min="7451" max="7454" width="11.44140625" customWidth="1"/>
    <col min="7681" max="7681" width="25.5546875" customWidth="1"/>
    <col min="7682" max="7682" width="33.6640625" customWidth="1"/>
    <col min="7683" max="7683" width="22.109375" customWidth="1"/>
    <col min="7684" max="7684" width="25.88671875" customWidth="1"/>
    <col min="7685" max="7685" width="20.6640625" customWidth="1"/>
    <col min="7686" max="7686" width="47.6640625" customWidth="1"/>
    <col min="7687" max="7687" width="45.44140625" customWidth="1"/>
    <col min="7688" max="7688" width="19.33203125" customWidth="1"/>
    <col min="7689" max="7689" width="29.6640625" customWidth="1"/>
    <col min="7690" max="7690" width="45.109375" customWidth="1"/>
    <col min="7691" max="7691" width="46.6640625" customWidth="1"/>
    <col min="7692" max="7692" width="22.109375" customWidth="1"/>
    <col min="7693" max="7693" width="26.109375" customWidth="1"/>
    <col min="7694" max="7705" width="3.33203125" customWidth="1"/>
    <col min="7706" max="7706" width="19.109375" customWidth="1"/>
    <col min="7707" max="7710" width="11.44140625" customWidth="1"/>
    <col min="7937" max="7937" width="25.5546875" customWidth="1"/>
    <col min="7938" max="7938" width="33.6640625" customWidth="1"/>
    <col min="7939" max="7939" width="22.109375" customWidth="1"/>
    <col min="7940" max="7940" width="25.88671875" customWidth="1"/>
    <col min="7941" max="7941" width="20.6640625" customWidth="1"/>
    <col min="7942" max="7942" width="47.6640625" customWidth="1"/>
    <col min="7943" max="7943" width="45.44140625" customWidth="1"/>
    <col min="7944" max="7944" width="19.33203125" customWidth="1"/>
    <col min="7945" max="7945" width="29.6640625" customWidth="1"/>
    <col min="7946" max="7946" width="45.109375" customWidth="1"/>
    <col min="7947" max="7947" width="46.6640625" customWidth="1"/>
    <col min="7948" max="7948" width="22.109375" customWidth="1"/>
    <col min="7949" max="7949" width="26.109375" customWidth="1"/>
    <col min="7950" max="7961" width="3.33203125" customWidth="1"/>
    <col min="7962" max="7962" width="19.109375" customWidth="1"/>
    <col min="7963" max="7966" width="11.44140625" customWidth="1"/>
    <col min="8193" max="8193" width="25.5546875" customWidth="1"/>
    <col min="8194" max="8194" width="33.6640625" customWidth="1"/>
    <col min="8195" max="8195" width="22.109375" customWidth="1"/>
    <col min="8196" max="8196" width="25.88671875" customWidth="1"/>
    <col min="8197" max="8197" width="20.6640625" customWidth="1"/>
    <col min="8198" max="8198" width="47.6640625" customWidth="1"/>
    <col min="8199" max="8199" width="45.44140625" customWidth="1"/>
    <col min="8200" max="8200" width="19.33203125" customWidth="1"/>
    <col min="8201" max="8201" width="29.6640625" customWidth="1"/>
    <col min="8202" max="8202" width="45.109375" customWidth="1"/>
    <col min="8203" max="8203" width="46.6640625" customWidth="1"/>
    <col min="8204" max="8204" width="22.109375" customWidth="1"/>
    <col min="8205" max="8205" width="26.109375" customWidth="1"/>
    <col min="8206" max="8217" width="3.33203125" customWidth="1"/>
    <col min="8218" max="8218" width="19.109375" customWidth="1"/>
    <col min="8219" max="8222" width="11.44140625" customWidth="1"/>
    <col min="8449" max="8449" width="25.5546875" customWidth="1"/>
    <col min="8450" max="8450" width="33.6640625" customWidth="1"/>
    <col min="8451" max="8451" width="22.109375" customWidth="1"/>
    <col min="8452" max="8452" width="25.88671875" customWidth="1"/>
    <col min="8453" max="8453" width="20.6640625" customWidth="1"/>
    <col min="8454" max="8454" width="47.6640625" customWidth="1"/>
    <col min="8455" max="8455" width="45.44140625" customWidth="1"/>
    <col min="8456" max="8456" width="19.33203125" customWidth="1"/>
    <col min="8457" max="8457" width="29.6640625" customWidth="1"/>
    <col min="8458" max="8458" width="45.109375" customWidth="1"/>
    <col min="8459" max="8459" width="46.6640625" customWidth="1"/>
    <col min="8460" max="8460" width="22.109375" customWidth="1"/>
    <col min="8461" max="8461" width="26.109375" customWidth="1"/>
    <col min="8462" max="8473" width="3.33203125" customWidth="1"/>
    <col min="8474" max="8474" width="19.109375" customWidth="1"/>
    <col min="8475" max="8478" width="11.44140625" customWidth="1"/>
    <col min="8705" max="8705" width="25.5546875" customWidth="1"/>
    <col min="8706" max="8706" width="33.6640625" customWidth="1"/>
    <col min="8707" max="8707" width="22.109375" customWidth="1"/>
    <col min="8708" max="8708" width="25.88671875" customWidth="1"/>
    <col min="8709" max="8709" width="20.6640625" customWidth="1"/>
    <col min="8710" max="8710" width="47.6640625" customWidth="1"/>
    <col min="8711" max="8711" width="45.44140625" customWidth="1"/>
    <col min="8712" max="8712" width="19.33203125" customWidth="1"/>
    <col min="8713" max="8713" width="29.6640625" customWidth="1"/>
    <col min="8714" max="8714" width="45.109375" customWidth="1"/>
    <col min="8715" max="8715" width="46.6640625" customWidth="1"/>
    <col min="8716" max="8716" width="22.109375" customWidth="1"/>
    <col min="8717" max="8717" width="26.109375" customWidth="1"/>
    <col min="8718" max="8729" width="3.33203125" customWidth="1"/>
    <col min="8730" max="8730" width="19.109375" customWidth="1"/>
    <col min="8731" max="8734" width="11.44140625" customWidth="1"/>
    <col min="8961" max="8961" width="25.5546875" customWidth="1"/>
    <col min="8962" max="8962" width="33.6640625" customWidth="1"/>
    <col min="8963" max="8963" width="22.109375" customWidth="1"/>
    <col min="8964" max="8964" width="25.88671875" customWidth="1"/>
    <col min="8965" max="8965" width="20.6640625" customWidth="1"/>
    <col min="8966" max="8966" width="47.6640625" customWidth="1"/>
    <col min="8967" max="8967" width="45.44140625" customWidth="1"/>
    <col min="8968" max="8968" width="19.33203125" customWidth="1"/>
    <col min="8969" max="8969" width="29.6640625" customWidth="1"/>
    <col min="8970" max="8970" width="45.109375" customWidth="1"/>
    <col min="8971" max="8971" width="46.6640625" customWidth="1"/>
    <col min="8972" max="8972" width="22.109375" customWidth="1"/>
    <col min="8973" max="8973" width="26.109375" customWidth="1"/>
    <col min="8974" max="8985" width="3.33203125" customWidth="1"/>
    <col min="8986" max="8986" width="19.109375" customWidth="1"/>
    <col min="8987" max="8990" width="11.44140625" customWidth="1"/>
    <col min="9217" max="9217" width="25.5546875" customWidth="1"/>
    <col min="9218" max="9218" width="33.6640625" customWidth="1"/>
    <col min="9219" max="9219" width="22.109375" customWidth="1"/>
    <col min="9220" max="9220" width="25.88671875" customWidth="1"/>
    <col min="9221" max="9221" width="20.6640625" customWidth="1"/>
    <col min="9222" max="9222" width="47.6640625" customWidth="1"/>
    <col min="9223" max="9223" width="45.44140625" customWidth="1"/>
    <col min="9224" max="9224" width="19.33203125" customWidth="1"/>
    <col min="9225" max="9225" width="29.6640625" customWidth="1"/>
    <col min="9226" max="9226" width="45.109375" customWidth="1"/>
    <col min="9227" max="9227" width="46.6640625" customWidth="1"/>
    <col min="9228" max="9228" width="22.109375" customWidth="1"/>
    <col min="9229" max="9229" width="26.109375" customWidth="1"/>
    <col min="9230" max="9241" width="3.33203125" customWidth="1"/>
    <col min="9242" max="9242" width="19.109375" customWidth="1"/>
    <col min="9243" max="9246" width="11.44140625" customWidth="1"/>
    <col min="9473" max="9473" width="25.5546875" customWidth="1"/>
    <col min="9474" max="9474" width="33.6640625" customWidth="1"/>
    <col min="9475" max="9475" width="22.109375" customWidth="1"/>
    <col min="9476" max="9476" width="25.88671875" customWidth="1"/>
    <col min="9477" max="9477" width="20.6640625" customWidth="1"/>
    <col min="9478" max="9478" width="47.6640625" customWidth="1"/>
    <col min="9479" max="9479" width="45.44140625" customWidth="1"/>
    <col min="9480" max="9480" width="19.33203125" customWidth="1"/>
    <col min="9481" max="9481" width="29.6640625" customWidth="1"/>
    <col min="9482" max="9482" width="45.109375" customWidth="1"/>
    <col min="9483" max="9483" width="46.6640625" customWidth="1"/>
    <col min="9484" max="9484" width="22.109375" customWidth="1"/>
    <col min="9485" max="9485" width="26.109375" customWidth="1"/>
    <col min="9486" max="9497" width="3.33203125" customWidth="1"/>
    <col min="9498" max="9498" width="19.109375" customWidth="1"/>
    <col min="9499" max="9502" width="11.44140625" customWidth="1"/>
    <col min="9729" max="9729" width="25.5546875" customWidth="1"/>
    <col min="9730" max="9730" width="33.6640625" customWidth="1"/>
    <col min="9731" max="9731" width="22.109375" customWidth="1"/>
    <col min="9732" max="9732" width="25.88671875" customWidth="1"/>
    <col min="9733" max="9733" width="20.6640625" customWidth="1"/>
    <col min="9734" max="9734" width="47.6640625" customWidth="1"/>
    <col min="9735" max="9735" width="45.44140625" customWidth="1"/>
    <col min="9736" max="9736" width="19.33203125" customWidth="1"/>
    <col min="9737" max="9737" width="29.6640625" customWidth="1"/>
    <col min="9738" max="9738" width="45.109375" customWidth="1"/>
    <col min="9739" max="9739" width="46.6640625" customWidth="1"/>
    <col min="9740" max="9740" width="22.109375" customWidth="1"/>
    <col min="9741" max="9741" width="26.109375" customWidth="1"/>
    <col min="9742" max="9753" width="3.33203125" customWidth="1"/>
    <col min="9754" max="9754" width="19.109375" customWidth="1"/>
    <col min="9755" max="9758" width="11.44140625" customWidth="1"/>
    <col min="9985" max="9985" width="25.5546875" customWidth="1"/>
    <col min="9986" max="9986" width="33.6640625" customWidth="1"/>
    <col min="9987" max="9987" width="22.109375" customWidth="1"/>
    <col min="9988" max="9988" width="25.88671875" customWidth="1"/>
    <col min="9989" max="9989" width="20.6640625" customWidth="1"/>
    <col min="9990" max="9990" width="47.6640625" customWidth="1"/>
    <col min="9991" max="9991" width="45.44140625" customWidth="1"/>
    <col min="9992" max="9992" width="19.33203125" customWidth="1"/>
    <col min="9993" max="9993" width="29.6640625" customWidth="1"/>
    <col min="9994" max="9994" width="45.109375" customWidth="1"/>
    <col min="9995" max="9995" width="46.6640625" customWidth="1"/>
    <col min="9996" max="9996" width="22.109375" customWidth="1"/>
    <col min="9997" max="9997" width="26.109375" customWidth="1"/>
    <col min="9998" max="10009" width="3.33203125" customWidth="1"/>
    <col min="10010" max="10010" width="19.109375" customWidth="1"/>
    <col min="10011" max="10014" width="11.44140625" customWidth="1"/>
    <col min="10241" max="10241" width="25.5546875" customWidth="1"/>
    <col min="10242" max="10242" width="33.6640625" customWidth="1"/>
    <col min="10243" max="10243" width="22.109375" customWidth="1"/>
    <col min="10244" max="10244" width="25.88671875" customWidth="1"/>
    <col min="10245" max="10245" width="20.6640625" customWidth="1"/>
    <col min="10246" max="10246" width="47.6640625" customWidth="1"/>
    <col min="10247" max="10247" width="45.44140625" customWidth="1"/>
    <col min="10248" max="10248" width="19.33203125" customWidth="1"/>
    <col min="10249" max="10249" width="29.6640625" customWidth="1"/>
    <col min="10250" max="10250" width="45.109375" customWidth="1"/>
    <col min="10251" max="10251" width="46.6640625" customWidth="1"/>
    <col min="10252" max="10252" width="22.109375" customWidth="1"/>
    <col min="10253" max="10253" width="26.109375" customWidth="1"/>
    <col min="10254" max="10265" width="3.33203125" customWidth="1"/>
    <col min="10266" max="10266" width="19.109375" customWidth="1"/>
    <col min="10267" max="10270" width="11.44140625" customWidth="1"/>
    <col min="10497" max="10497" width="25.5546875" customWidth="1"/>
    <col min="10498" max="10498" width="33.6640625" customWidth="1"/>
    <col min="10499" max="10499" width="22.109375" customWidth="1"/>
    <col min="10500" max="10500" width="25.88671875" customWidth="1"/>
    <col min="10501" max="10501" width="20.6640625" customWidth="1"/>
    <col min="10502" max="10502" width="47.6640625" customWidth="1"/>
    <col min="10503" max="10503" width="45.44140625" customWidth="1"/>
    <col min="10504" max="10504" width="19.33203125" customWidth="1"/>
    <col min="10505" max="10505" width="29.6640625" customWidth="1"/>
    <col min="10506" max="10506" width="45.109375" customWidth="1"/>
    <col min="10507" max="10507" width="46.6640625" customWidth="1"/>
    <col min="10508" max="10508" width="22.109375" customWidth="1"/>
    <col min="10509" max="10509" width="26.109375" customWidth="1"/>
    <col min="10510" max="10521" width="3.33203125" customWidth="1"/>
    <col min="10522" max="10522" width="19.109375" customWidth="1"/>
    <col min="10523" max="10526" width="11.44140625" customWidth="1"/>
    <col min="10753" max="10753" width="25.5546875" customWidth="1"/>
    <col min="10754" max="10754" width="33.6640625" customWidth="1"/>
    <col min="10755" max="10755" width="22.109375" customWidth="1"/>
    <col min="10756" max="10756" width="25.88671875" customWidth="1"/>
    <col min="10757" max="10757" width="20.6640625" customWidth="1"/>
    <col min="10758" max="10758" width="47.6640625" customWidth="1"/>
    <col min="10759" max="10759" width="45.44140625" customWidth="1"/>
    <col min="10760" max="10760" width="19.33203125" customWidth="1"/>
    <col min="10761" max="10761" width="29.6640625" customWidth="1"/>
    <col min="10762" max="10762" width="45.109375" customWidth="1"/>
    <col min="10763" max="10763" width="46.6640625" customWidth="1"/>
    <col min="10764" max="10764" width="22.109375" customWidth="1"/>
    <col min="10765" max="10765" width="26.109375" customWidth="1"/>
    <col min="10766" max="10777" width="3.33203125" customWidth="1"/>
    <col min="10778" max="10778" width="19.109375" customWidth="1"/>
    <col min="10779" max="10782" width="11.44140625" customWidth="1"/>
    <col min="11009" max="11009" width="25.5546875" customWidth="1"/>
    <col min="11010" max="11010" width="33.6640625" customWidth="1"/>
    <col min="11011" max="11011" width="22.109375" customWidth="1"/>
    <col min="11012" max="11012" width="25.88671875" customWidth="1"/>
    <col min="11013" max="11013" width="20.6640625" customWidth="1"/>
    <col min="11014" max="11014" width="47.6640625" customWidth="1"/>
    <col min="11015" max="11015" width="45.44140625" customWidth="1"/>
    <col min="11016" max="11016" width="19.33203125" customWidth="1"/>
    <col min="11017" max="11017" width="29.6640625" customWidth="1"/>
    <col min="11018" max="11018" width="45.109375" customWidth="1"/>
    <col min="11019" max="11019" width="46.6640625" customWidth="1"/>
    <col min="11020" max="11020" width="22.109375" customWidth="1"/>
    <col min="11021" max="11021" width="26.109375" customWidth="1"/>
    <col min="11022" max="11033" width="3.33203125" customWidth="1"/>
    <col min="11034" max="11034" width="19.109375" customWidth="1"/>
    <col min="11035" max="11038" width="11.44140625" customWidth="1"/>
    <col min="11265" max="11265" width="25.5546875" customWidth="1"/>
    <col min="11266" max="11266" width="33.6640625" customWidth="1"/>
    <col min="11267" max="11267" width="22.109375" customWidth="1"/>
    <col min="11268" max="11268" width="25.88671875" customWidth="1"/>
    <col min="11269" max="11269" width="20.6640625" customWidth="1"/>
    <col min="11270" max="11270" width="47.6640625" customWidth="1"/>
    <col min="11271" max="11271" width="45.44140625" customWidth="1"/>
    <col min="11272" max="11272" width="19.33203125" customWidth="1"/>
    <col min="11273" max="11273" width="29.6640625" customWidth="1"/>
    <col min="11274" max="11274" width="45.109375" customWidth="1"/>
    <col min="11275" max="11275" width="46.6640625" customWidth="1"/>
    <col min="11276" max="11276" width="22.109375" customWidth="1"/>
    <col min="11277" max="11277" width="26.109375" customWidth="1"/>
    <col min="11278" max="11289" width="3.33203125" customWidth="1"/>
    <col min="11290" max="11290" width="19.109375" customWidth="1"/>
    <col min="11291" max="11294" width="11.44140625" customWidth="1"/>
    <col min="11521" max="11521" width="25.5546875" customWidth="1"/>
    <col min="11522" max="11522" width="33.6640625" customWidth="1"/>
    <col min="11523" max="11523" width="22.109375" customWidth="1"/>
    <col min="11524" max="11524" width="25.88671875" customWidth="1"/>
    <col min="11525" max="11525" width="20.6640625" customWidth="1"/>
    <col min="11526" max="11526" width="47.6640625" customWidth="1"/>
    <col min="11527" max="11527" width="45.44140625" customWidth="1"/>
    <col min="11528" max="11528" width="19.33203125" customWidth="1"/>
    <col min="11529" max="11529" width="29.6640625" customWidth="1"/>
    <col min="11530" max="11530" width="45.109375" customWidth="1"/>
    <col min="11531" max="11531" width="46.6640625" customWidth="1"/>
    <col min="11532" max="11532" width="22.109375" customWidth="1"/>
    <col min="11533" max="11533" width="26.109375" customWidth="1"/>
    <col min="11534" max="11545" width="3.33203125" customWidth="1"/>
    <col min="11546" max="11546" width="19.109375" customWidth="1"/>
    <col min="11547" max="11550" width="11.44140625" customWidth="1"/>
    <col min="11777" max="11777" width="25.5546875" customWidth="1"/>
    <col min="11778" max="11778" width="33.6640625" customWidth="1"/>
    <col min="11779" max="11779" width="22.109375" customWidth="1"/>
    <col min="11780" max="11780" width="25.88671875" customWidth="1"/>
    <col min="11781" max="11781" width="20.6640625" customWidth="1"/>
    <col min="11782" max="11782" width="47.6640625" customWidth="1"/>
    <col min="11783" max="11783" width="45.44140625" customWidth="1"/>
    <col min="11784" max="11784" width="19.33203125" customWidth="1"/>
    <col min="11785" max="11785" width="29.6640625" customWidth="1"/>
    <col min="11786" max="11786" width="45.109375" customWidth="1"/>
    <col min="11787" max="11787" width="46.6640625" customWidth="1"/>
    <col min="11788" max="11788" width="22.109375" customWidth="1"/>
    <col min="11789" max="11789" width="26.109375" customWidth="1"/>
    <col min="11790" max="11801" width="3.33203125" customWidth="1"/>
    <col min="11802" max="11802" width="19.109375" customWidth="1"/>
    <col min="11803" max="11806" width="11.44140625" customWidth="1"/>
    <col min="12033" max="12033" width="25.5546875" customWidth="1"/>
    <col min="12034" max="12034" width="33.6640625" customWidth="1"/>
    <col min="12035" max="12035" width="22.109375" customWidth="1"/>
    <col min="12036" max="12036" width="25.88671875" customWidth="1"/>
    <col min="12037" max="12037" width="20.6640625" customWidth="1"/>
    <col min="12038" max="12038" width="47.6640625" customWidth="1"/>
    <col min="12039" max="12039" width="45.44140625" customWidth="1"/>
    <col min="12040" max="12040" width="19.33203125" customWidth="1"/>
    <col min="12041" max="12041" width="29.6640625" customWidth="1"/>
    <col min="12042" max="12042" width="45.109375" customWidth="1"/>
    <col min="12043" max="12043" width="46.6640625" customWidth="1"/>
    <col min="12044" max="12044" width="22.109375" customWidth="1"/>
    <col min="12045" max="12045" width="26.109375" customWidth="1"/>
    <col min="12046" max="12057" width="3.33203125" customWidth="1"/>
    <col min="12058" max="12058" width="19.109375" customWidth="1"/>
    <col min="12059" max="12062" width="11.44140625" customWidth="1"/>
    <col min="12289" max="12289" width="25.5546875" customWidth="1"/>
    <col min="12290" max="12290" width="33.6640625" customWidth="1"/>
    <col min="12291" max="12291" width="22.109375" customWidth="1"/>
    <col min="12292" max="12292" width="25.88671875" customWidth="1"/>
    <col min="12293" max="12293" width="20.6640625" customWidth="1"/>
    <col min="12294" max="12294" width="47.6640625" customWidth="1"/>
    <col min="12295" max="12295" width="45.44140625" customWidth="1"/>
    <col min="12296" max="12296" width="19.33203125" customWidth="1"/>
    <col min="12297" max="12297" width="29.6640625" customWidth="1"/>
    <col min="12298" max="12298" width="45.109375" customWidth="1"/>
    <col min="12299" max="12299" width="46.6640625" customWidth="1"/>
    <col min="12300" max="12300" width="22.109375" customWidth="1"/>
    <col min="12301" max="12301" width="26.109375" customWidth="1"/>
    <col min="12302" max="12313" width="3.33203125" customWidth="1"/>
    <col min="12314" max="12314" width="19.109375" customWidth="1"/>
    <col min="12315" max="12318" width="11.44140625" customWidth="1"/>
    <col min="12545" max="12545" width="25.5546875" customWidth="1"/>
    <col min="12546" max="12546" width="33.6640625" customWidth="1"/>
    <col min="12547" max="12547" width="22.109375" customWidth="1"/>
    <col min="12548" max="12548" width="25.88671875" customWidth="1"/>
    <col min="12549" max="12549" width="20.6640625" customWidth="1"/>
    <col min="12550" max="12550" width="47.6640625" customWidth="1"/>
    <col min="12551" max="12551" width="45.44140625" customWidth="1"/>
    <col min="12552" max="12552" width="19.33203125" customWidth="1"/>
    <col min="12553" max="12553" width="29.6640625" customWidth="1"/>
    <col min="12554" max="12554" width="45.109375" customWidth="1"/>
    <col min="12555" max="12555" width="46.6640625" customWidth="1"/>
    <col min="12556" max="12556" width="22.109375" customWidth="1"/>
    <col min="12557" max="12557" width="26.109375" customWidth="1"/>
    <col min="12558" max="12569" width="3.33203125" customWidth="1"/>
    <col min="12570" max="12570" width="19.109375" customWidth="1"/>
    <col min="12571" max="12574" width="11.44140625" customWidth="1"/>
    <col min="12801" max="12801" width="25.5546875" customWidth="1"/>
    <col min="12802" max="12802" width="33.6640625" customWidth="1"/>
    <col min="12803" max="12803" width="22.109375" customWidth="1"/>
    <col min="12804" max="12804" width="25.88671875" customWidth="1"/>
    <col min="12805" max="12805" width="20.6640625" customWidth="1"/>
    <col min="12806" max="12806" width="47.6640625" customWidth="1"/>
    <col min="12807" max="12807" width="45.44140625" customWidth="1"/>
    <col min="12808" max="12808" width="19.33203125" customWidth="1"/>
    <col min="12809" max="12809" width="29.6640625" customWidth="1"/>
    <col min="12810" max="12810" width="45.109375" customWidth="1"/>
    <col min="12811" max="12811" width="46.6640625" customWidth="1"/>
    <col min="12812" max="12812" width="22.109375" customWidth="1"/>
    <col min="12813" max="12813" width="26.109375" customWidth="1"/>
    <col min="12814" max="12825" width="3.33203125" customWidth="1"/>
    <col min="12826" max="12826" width="19.109375" customWidth="1"/>
    <col min="12827" max="12830" width="11.44140625" customWidth="1"/>
    <col min="13057" max="13057" width="25.5546875" customWidth="1"/>
    <col min="13058" max="13058" width="33.6640625" customWidth="1"/>
    <col min="13059" max="13059" width="22.109375" customWidth="1"/>
    <col min="13060" max="13060" width="25.88671875" customWidth="1"/>
    <col min="13061" max="13061" width="20.6640625" customWidth="1"/>
    <col min="13062" max="13062" width="47.6640625" customWidth="1"/>
    <col min="13063" max="13063" width="45.44140625" customWidth="1"/>
    <col min="13064" max="13064" width="19.33203125" customWidth="1"/>
    <col min="13065" max="13065" width="29.6640625" customWidth="1"/>
    <col min="13066" max="13066" width="45.109375" customWidth="1"/>
    <col min="13067" max="13067" width="46.6640625" customWidth="1"/>
    <col min="13068" max="13068" width="22.109375" customWidth="1"/>
    <col min="13069" max="13069" width="26.109375" customWidth="1"/>
    <col min="13070" max="13081" width="3.33203125" customWidth="1"/>
    <col min="13082" max="13082" width="19.109375" customWidth="1"/>
    <col min="13083" max="13086" width="11.44140625" customWidth="1"/>
    <col min="13313" max="13313" width="25.5546875" customWidth="1"/>
    <col min="13314" max="13314" width="33.6640625" customWidth="1"/>
    <col min="13315" max="13315" width="22.109375" customWidth="1"/>
    <col min="13316" max="13316" width="25.88671875" customWidth="1"/>
    <col min="13317" max="13317" width="20.6640625" customWidth="1"/>
    <col min="13318" max="13318" width="47.6640625" customWidth="1"/>
    <col min="13319" max="13319" width="45.44140625" customWidth="1"/>
    <col min="13320" max="13320" width="19.33203125" customWidth="1"/>
    <col min="13321" max="13321" width="29.6640625" customWidth="1"/>
    <col min="13322" max="13322" width="45.109375" customWidth="1"/>
    <col min="13323" max="13323" width="46.6640625" customWidth="1"/>
    <col min="13324" max="13324" width="22.109375" customWidth="1"/>
    <col min="13325" max="13325" width="26.109375" customWidth="1"/>
    <col min="13326" max="13337" width="3.33203125" customWidth="1"/>
    <col min="13338" max="13338" width="19.109375" customWidth="1"/>
    <col min="13339" max="13342" width="11.44140625" customWidth="1"/>
    <col min="13569" max="13569" width="25.5546875" customWidth="1"/>
    <col min="13570" max="13570" width="33.6640625" customWidth="1"/>
    <col min="13571" max="13571" width="22.109375" customWidth="1"/>
    <col min="13572" max="13572" width="25.88671875" customWidth="1"/>
    <col min="13573" max="13573" width="20.6640625" customWidth="1"/>
    <col min="13574" max="13574" width="47.6640625" customWidth="1"/>
    <col min="13575" max="13575" width="45.44140625" customWidth="1"/>
    <col min="13576" max="13576" width="19.33203125" customWidth="1"/>
    <col min="13577" max="13577" width="29.6640625" customWidth="1"/>
    <col min="13578" max="13578" width="45.109375" customWidth="1"/>
    <col min="13579" max="13579" width="46.6640625" customWidth="1"/>
    <col min="13580" max="13580" width="22.109375" customWidth="1"/>
    <col min="13581" max="13581" width="26.109375" customWidth="1"/>
    <col min="13582" max="13593" width="3.33203125" customWidth="1"/>
    <col min="13594" max="13594" width="19.109375" customWidth="1"/>
    <col min="13595" max="13598" width="11.44140625" customWidth="1"/>
    <col min="13825" max="13825" width="25.5546875" customWidth="1"/>
    <col min="13826" max="13826" width="33.6640625" customWidth="1"/>
    <col min="13827" max="13827" width="22.109375" customWidth="1"/>
    <col min="13828" max="13828" width="25.88671875" customWidth="1"/>
    <col min="13829" max="13829" width="20.6640625" customWidth="1"/>
    <col min="13830" max="13830" width="47.6640625" customWidth="1"/>
    <col min="13831" max="13831" width="45.44140625" customWidth="1"/>
    <col min="13832" max="13832" width="19.33203125" customWidth="1"/>
    <col min="13833" max="13833" width="29.6640625" customWidth="1"/>
    <col min="13834" max="13834" width="45.109375" customWidth="1"/>
    <col min="13835" max="13835" width="46.6640625" customWidth="1"/>
    <col min="13836" max="13836" width="22.109375" customWidth="1"/>
    <col min="13837" max="13837" width="26.109375" customWidth="1"/>
    <col min="13838" max="13849" width="3.33203125" customWidth="1"/>
    <col min="13850" max="13850" width="19.109375" customWidth="1"/>
    <col min="13851" max="13854" width="11.44140625" customWidth="1"/>
    <col min="14081" max="14081" width="25.5546875" customWidth="1"/>
    <col min="14082" max="14082" width="33.6640625" customWidth="1"/>
    <col min="14083" max="14083" width="22.109375" customWidth="1"/>
    <col min="14084" max="14084" width="25.88671875" customWidth="1"/>
    <col min="14085" max="14085" width="20.6640625" customWidth="1"/>
    <col min="14086" max="14086" width="47.6640625" customWidth="1"/>
    <col min="14087" max="14087" width="45.44140625" customWidth="1"/>
    <col min="14088" max="14088" width="19.33203125" customWidth="1"/>
    <col min="14089" max="14089" width="29.6640625" customWidth="1"/>
    <col min="14090" max="14090" width="45.109375" customWidth="1"/>
    <col min="14091" max="14091" width="46.6640625" customWidth="1"/>
    <col min="14092" max="14092" width="22.109375" customWidth="1"/>
    <col min="14093" max="14093" width="26.109375" customWidth="1"/>
    <col min="14094" max="14105" width="3.33203125" customWidth="1"/>
    <col min="14106" max="14106" width="19.109375" customWidth="1"/>
    <col min="14107" max="14110" width="11.44140625" customWidth="1"/>
    <col min="14337" max="14337" width="25.5546875" customWidth="1"/>
    <col min="14338" max="14338" width="33.6640625" customWidth="1"/>
    <col min="14339" max="14339" width="22.109375" customWidth="1"/>
    <col min="14340" max="14340" width="25.88671875" customWidth="1"/>
    <col min="14341" max="14341" width="20.6640625" customWidth="1"/>
    <col min="14342" max="14342" width="47.6640625" customWidth="1"/>
    <col min="14343" max="14343" width="45.44140625" customWidth="1"/>
    <col min="14344" max="14344" width="19.33203125" customWidth="1"/>
    <col min="14345" max="14345" width="29.6640625" customWidth="1"/>
    <col min="14346" max="14346" width="45.109375" customWidth="1"/>
    <col min="14347" max="14347" width="46.6640625" customWidth="1"/>
    <col min="14348" max="14348" width="22.109375" customWidth="1"/>
    <col min="14349" max="14349" width="26.109375" customWidth="1"/>
    <col min="14350" max="14361" width="3.33203125" customWidth="1"/>
    <col min="14362" max="14362" width="19.109375" customWidth="1"/>
    <col min="14363" max="14366" width="11.44140625" customWidth="1"/>
    <col min="14593" max="14593" width="25.5546875" customWidth="1"/>
    <col min="14594" max="14594" width="33.6640625" customWidth="1"/>
    <col min="14595" max="14595" width="22.109375" customWidth="1"/>
    <col min="14596" max="14596" width="25.88671875" customWidth="1"/>
    <col min="14597" max="14597" width="20.6640625" customWidth="1"/>
    <col min="14598" max="14598" width="47.6640625" customWidth="1"/>
    <col min="14599" max="14599" width="45.44140625" customWidth="1"/>
    <col min="14600" max="14600" width="19.33203125" customWidth="1"/>
    <col min="14601" max="14601" width="29.6640625" customWidth="1"/>
    <col min="14602" max="14602" width="45.109375" customWidth="1"/>
    <col min="14603" max="14603" width="46.6640625" customWidth="1"/>
    <col min="14604" max="14604" width="22.109375" customWidth="1"/>
    <col min="14605" max="14605" width="26.109375" customWidth="1"/>
    <col min="14606" max="14617" width="3.33203125" customWidth="1"/>
    <col min="14618" max="14618" width="19.109375" customWidth="1"/>
    <col min="14619" max="14622" width="11.44140625" customWidth="1"/>
    <col min="14849" max="14849" width="25.5546875" customWidth="1"/>
    <col min="14850" max="14850" width="33.6640625" customWidth="1"/>
    <col min="14851" max="14851" width="22.109375" customWidth="1"/>
    <col min="14852" max="14852" width="25.88671875" customWidth="1"/>
    <col min="14853" max="14853" width="20.6640625" customWidth="1"/>
    <col min="14854" max="14854" width="47.6640625" customWidth="1"/>
    <col min="14855" max="14855" width="45.44140625" customWidth="1"/>
    <col min="14856" max="14856" width="19.33203125" customWidth="1"/>
    <col min="14857" max="14857" width="29.6640625" customWidth="1"/>
    <col min="14858" max="14858" width="45.109375" customWidth="1"/>
    <col min="14859" max="14859" width="46.6640625" customWidth="1"/>
    <col min="14860" max="14860" width="22.109375" customWidth="1"/>
    <col min="14861" max="14861" width="26.109375" customWidth="1"/>
    <col min="14862" max="14873" width="3.33203125" customWidth="1"/>
    <col min="14874" max="14874" width="19.109375" customWidth="1"/>
    <col min="14875" max="14878" width="11.44140625" customWidth="1"/>
    <col min="15105" max="15105" width="25.5546875" customWidth="1"/>
    <col min="15106" max="15106" width="33.6640625" customWidth="1"/>
    <col min="15107" max="15107" width="22.109375" customWidth="1"/>
    <col min="15108" max="15108" width="25.88671875" customWidth="1"/>
    <col min="15109" max="15109" width="20.6640625" customWidth="1"/>
    <col min="15110" max="15110" width="47.6640625" customWidth="1"/>
    <col min="15111" max="15111" width="45.44140625" customWidth="1"/>
    <col min="15112" max="15112" width="19.33203125" customWidth="1"/>
    <col min="15113" max="15113" width="29.6640625" customWidth="1"/>
    <col min="15114" max="15114" width="45.109375" customWidth="1"/>
    <col min="15115" max="15115" width="46.6640625" customWidth="1"/>
    <col min="15116" max="15116" width="22.109375" customWidth="1"/>
    <col min="15117" max="15117" width="26.109375" customWidth="1"/>
    <col min="15118" max="15129" width="3.33203125" customWidth="1"/>
    <col min="15130" max="15130" width="19.109375" customWidth="1"/>
    <col min="15131" max="15134" width="11.44140625" customWidth="1"/>
    <col min="15361" max="15361" width="25.5546875" customWidth="1"/>
    <col min="15362" max="15362" width="33.6640625" customWidth="1"/>
    <col min="15363" max="15363" width="22.109375" customWidth="1"/>
    <col min="15364" max="15364" width="25.88671875" customWidth="1"/>
    <col min="15365" max="15365" width="20.6640625" customWidth="1"/>
    <col min="15366" max="15366" width="47.6640625" customWidth="1"/>
    <col min="15367" max="15367" width="45.44140625" customWidth="1"/>
    <col min="15368" max="15368" width="19.33203125" customWidth="1"/>
    <col min="15369" max="15369" width="29.6640625" customWidth="1"/>
    <col min="15370" max="15370" width="45.109375" customWidth="1"/>
    <col min="15371" max="15371" width="46.6640625" customWidth="1"/>
    <col min="15372" max="15372" width="22.109375" customWidth="1"/>
    <col min="15373" max="15373" width="26.109375" customWidth="1"/>
    <col min="15374" max="15385" width="3.33203125" customWidth="1"/>
    <col min="15386" max="15386" width="19.109375" customWidth="1"/>
    <col min="15387" max="15390" width="11.44140625" customWidth="1"/>
    <col min="15617" max="15617" width="25.5546875" customWidth="1"/>
    <col min="15618" max="15618" width="33.6640625" customWidth="1"/>
    <col min="15619" max="15619" width="22.109375" customWidth="1"/>
    <col min="15620" max="15620" width="25.88671875" customWidth="1"/>
    <col min="15621" max="15621" width="20.6640625" customWidth="1"/>
    <col min="15622" max="15622" width="47.6640625" customWidth="1"/>
    <col min="15623" max="15623" width="45.44140625" customWidth="1"/>
    <col min="15624" max="15624" width="19.33203125" customWidth="1"/>
    <col min="15625" max="15625" width="29.6640625" customWidth="1"/>
    <col min="15626" max="15626" width="45.109375" customWidth="1"/>
    <col min="15627" max="15627" width="46.6640625" customWidth="1"/>
    <col min="15628" max="15628" width="22.109375" customWidth="1"/>
    <col min="15629" max="15629" width="26.109375" customWidth="1"/>
    <col min="15630" max="15641" width="3.33203125" customWidth="1"/>
    <col min="15642" max="15642" width="19.109375" customWidth="1"/>
    <col min="15643" max="15646" width="11.44140625" customWidth="1"/>
    <col min="15873" max="15873" width="25.5546875" customWidth="1"/>
    <col min="15874" max="15874" width="33.6640625" customWidth="1"/>
    <col min="15875" max="15875" width="22.109375" customWidth="1"/>
    <col min="15876" max="15876" width="25.88671875" customWidth="1"/>
    <col min="15877" max="15877" width="20.6640625" customWidth="1"/>
    <col min="15878" max="15878" width="47.6640625" customWidth="1"/>
    <col min="15879" max="15879" width="45.44140625" customWidth="1"/>
    <col min="15880" max="15880" width="19.33203125" customWidth="1"/>
    <col min="15881" max="15881" width="29.6640625" customWidth="1"/>
    <col min="15882" max="15882" width="45.109375" customWidth="1"/>
    <col min="15883" max="15883" width="46.6640625" customWidth="1"/>
    <col min="15884" max="15884" width="22.109375" customWidth="1"/>
    <col min="15885" max="15885" width="26.109375" customWidth="1"/>
    <col min="15886" max="15897" width="3.33203125" customWidth="1"/>
    <col min="15898" max="15898" width="19.109375" customWidth="1"/>
    <col min="15899" max="15902" width="11.44140625" customWidth="1"/>
    <col min="16129" max="16129" width="25.5546875" customWidth="1"/>
    <col min="16130" max="16130" width="33.6640625" customWidth="1"/>
    <col min="16131" max="16131" width="22.109375" customWidth="1"/>
    <col min="16132" max="16132" width="25.88671875" customWidth="1"/>
    <col min="16133" max="16133" width="20.6640625" customWidth="1"/>
    <col min="16134" max="16134" width="47.6640625" customWidth="1"/>
    <col min="16135" max="16135" width="45.44140625" customWidth="1"/>
    <col min="16136" max="16136" width="19.33203125" customWidth="1"/>
    <col min="16137" max="16137" width="29.6640625" customWidth="1"/>
    <col min="16138" max="16138" width="45.109375" customWidth="1"/>
    <col min="16139" max="16139" width="46.6640625" customWidth="1"/>
    <col min="16140" max="16140" width="22.109375" customWidth="1"/>
    <col min="16141" max="16141" width="26.109375" customWidth="1"/>
    <col min="16142" max="16153" width="3.33203125" customWidth="1"/>
    <col min="16154" max="16154" width="19.109375" customWidth="1"/>
    <col min="16155" max="16158" width="11.44140625" customWidth="1"/>
  </cols>
  <sheetData>
    <row r="1" spans="1:30" ht="21" x14ac:dyDescent="0.3">
      <c r="A1" s="360"/>
      <c r="B1" s="360"/>
      <c r="C1" s="360"/>
      <c r="D1" s="360"/>
      <c r="E1" s="360"/>
      <c r="F1" s="360"/>
      <c r="G1" s="360"/>
      <c r="H1" s="360"/>
      <c r="I1" s="360"/>
      <c r="J1" s="360"/>
      <c r="K1" s="360"/>
      <c r="L1" s="360"/>
      <c r="M1" s="360"/>
      <c r="N1" s="360"/>
      <c r="O1" s="360"/>
      <c r="P1" s="360"/>
      <c r="Q1" s="360"/>
      <c r="R1" s="360"/>
      <c r="S1" s="360"/>
      <c r="T1" s="360"/>
      <c r="U1" s="360"/>
      <c r="V1" s="360"/>
      <c r="W1" s="360"/>
      <c r="X1" s="360"/>
      <c r="Y1" s="360"/>
      <c r="Z1" s="360"/>
      <c r="AA1" s="360"/>
      <c r="AB1" s="360"/>
      <c r="AC1" s="360"/>
      <c r="AD1" s="360"/>
    </row>
    <row r="2" spans="1:30" ht="21" x14ac:dyDescent="0.3">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row>
    <row r="3" spans="1:30" ht="21" x14ac:dyDescent="0.3">
      <c r="A3" s="63"/>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row>
    <row r="4" spans="1:30" ht="21" x14ac:dyDescent="0.3">
      <c r="A4" s="63"/>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row>
    <row r="5" spans="1:30" ht="23.4" x14ac:dyDescent="0.3">
      <c r="A5" s="595"/>
      <c r="B5" s="595"/>
      <c r="C5" s="595"/>
      <c r="D5" s="595"/>
      <c r="E5" s="595"/>
      <c r="F5" s="595"/>
      <c r="G5" s="595"/>
      <c r="H5" s="595"/>
      <c r="I5" s="595"/>
      <c r="J5" s="595"/>
      <c r="K5" s="595"/>
      <c r="L5" s="595"/>
      <c r="M5" s="595"/>
      <c r="N5" s="595"/>
      <c r="O5" s="595"/>
      <c r="P5" s="595"/>
      <c r="Q5" s="595"/>
      <c r="R5" s="595"/>
      <c r="S5" s="595"/>
      <c r="T5" s="595"/>
      <c r="U5" s="595"/>
      <c r="V5" s="595"/>
      <c r="W5" s="595"/>
      <c r="X5" s="595"/>
      <c r="Y5" s="595"/>
      <c r="Z5" s="595"/>
      <c r="AA5" s="595"/>
      <c r="AB5" s="595"/>
      <c r="AC5" s="595"/>
      <c r="AD5" s="595"/>
    </row>
    <row r="6" spans="1:30" ht="23.4" x14ac:dyDescent="0.3">
      <c r="A6" s="595"/>
      <c r="B6" s="595"/>
      <c r="C6" s="595"/>
      <c r="D6" s="595"/>
      <c r="E6" s="595"/>
      <c r="F6" s="595"/>
      <c r="G6" s="595"/>
      <c r="H6" s="595"/>
      <c r="I6" s="595"/>
      <c r="J6" s="595"/>
      <c r="K6" s="595"/>
      <c r="L6" s="595"/>
      <c r="M6" s="595"/>
      <c r="N6" s="595"/>
      <c r="O6" s="595"/>
      <c r="P6" s="595"/>
      <c r="Q6" s="595"/>
      <c r="R6" s="595"/>
      <c r="S6" s="595"/>
      <c r="T6" s="595"/>
      <c r="U6" s="595"/>
      <c r="V6" s="595"/>
      <c r="W6" s="595"/>
      <c r="X6" s="595"/>
      <c r="Y6" s="595"/>
      <c r="Z6" s="595"/>
      <c r="AA6" s="595"/>
      <c r="AB6" s="595"/>
      <c r="AC6" s="595"/>
      <c r="AD6" s="595"/>
    </row>
    <row r="7" spans="1:30" ht="24.9" customHeight="1" x14ac:dyDescent="0.3">
      <c r="A7" s="420" t="s">
        <v>0</v>
      </c>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row>
    <row r="8" spans="1:30" ht="24.9" customHeight="1" x14ac:dyDescent="0.3">
      <c r="A8" s="420" t="s">
        <v>1</v>
      </c>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row>
    <row r="9" spans="1:30" ht="21" x14ac:dyDescent="0.3">
      <c r="A9" s="63"/>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row>
    <row r="10" spans="1:30" x14ac:dyDescent="0.3">
      <c r="A10" s="60"/>
      <c r="B10" s="60"/>
      <c r="C10" s="60"/>
      <c r="D10" s="61"/>
      <c r="E10" s="62"/>
      <c r="F10" s="62"/>
      <c r="G10" s="60"/>
      <c r="K10" s="65"/>
      <c r="L10" s="64"/>
      <c r="M10" s="64"/>
      <c r="N10" s="64"/>
      <c r="O10" s="64"/>
      <c r="P10" s="64"/>
      <c r="Q10" s="64"/>
      <c r="R10" s="64"/>
      <c r="S10" s="64"/>
      <c r="T10" s="64"/>
      <c r="U10" s="64"/>
      <c r="V10" s="64"/>
      <c r="W10" s="64"/>
      <c r="X10" s="64"/>
      <c r="Y10" s="64"/>
      <c r="Z10" s="64"/>
      <c r="AA10" s="64"/>
      <c r="AB10" s="64"/>
      <c r="AC10" s="64"/>
      <c r="AD10" s="64"/>
    </row>
    <row r="11" spans="1:30" ht="27.75" customHeight="1" x14ac:dyDescent="0.3">
      <c r="A11" s="98" t="s">
        <v>2</v>
      </c>
      <c r="B11" s="592" t="s">
        <v>793</v>
      </c>
      <c r="C11" s="592"/>
      <c r="D11" s="592"/>
      <c r="E11" s="592"/>
      <c r="F11" s="592"/>
      <c r="G11" s="97"/>
      <c r="H11" s="97"/>
      <c r="I11" s="97"/>
      <c r="J11" s="97"/>
      <c r="K11" s="97"/>
      <c r="L11" s="97"/>
      <c r="M11" s="97"/>
      <c r="N11" s="97"/>
      <c r="O11" s="97"/>
      <c r="P11" s="64"/>
      <c r="Q11" s="64"/>
      <c r="R11" s="64"/>
      <c r="S11" s="64"/>
      <c r="T11" s="64"/>
      <c r="U11" s="64"/>
      <c r="V11" s="64"/>
      <c r="W11" s="64"/>
      <c r="X11" s="64"/>
      <c r="Y11" s="64"/>
      <c r="Z11" s="64"/>
      <c r="AA11" s="64"/>
      <c r="AB11" s="64"/>
      <c r="AC11" s="64"/>
      <c r="AD11" s="64"/>
    </row>
    <row r="12" spans="1:30" ht="31.2" x14ac:dyDescent="0.3">
      <c r="A12" s="98" t="s">
        <v>4</v>
      </c>
      <c r="B12" s="592" t="s">
        <v>687</v>
      </c>
      <c r="C12" s="592"/>
      <c r="D12" s="592"/>
      <c r="E12" s="592"/>
      <c r="F12" s="592"/>
      <c r="G12" s="593"/>
      <c r="H12" s="593"/>
      <c r="I12" s="593"/>
      <c r="J12" s="593"/>
      <c r="K12" s="593"/>
      <c r="L12" s="593"/>
      <c r="M12" s="593"/>
      <c r="N12" s="593"/>
      <c r="O12" s="593"/>
      <c r="P12" s="64"/>
      <c r="Q12" s="64"/>
      <c r="R12" s="64"/>
      <c r="S12" s="64"/>
      <c r="T12" s="64"/>
      <c r="U12" s="64"/>
      <c r="V12" s="64"/>
      <c r="W12" s="64"/>
      <c r="X12" s="64"/>
      <c r="Y12" s="64"/>
      <c r="Z12" s="64"/>
      <c r="AA12" s="64"/>
      <c r="AB12" s="64"/>
      <c r="AC12" s="64"/>
      <c r="AD12" s="64"/>
    </row>
    <row r="13" spans="1:30" ht="36" customHeight="1" x14ac:dyDescent="0.3">
      <c r="A13" s="99" t="s">
        <v>686</v>
      </c>
      <c r="B13" s="594">
        <v>2881108986</v>
      </c>
      <c r="C13" s="594"/>
      <c r="D13" s="594"/>
      <c r="E13" s="594"/>
      <c r="F13" s="594"/>
      <c r="G13" s="593"/>
      <c r="H13" s="593"/>
      <c r="I13" s="593"/>
      <c r="J13" s="593"/>
      <c r="K13" s="593"/>
      <c r="L13" s="593"/>
      <c r="M13" s="593"/>
      <c r="N13" s="593"/>
      <c r="O13" s="593"/>
      <c r="P13" s="64"/>
      <c r="Q13" s="64"/>
      <c r="R13" s="64"/>
      <c r="S13" s="64"/>
      <c r="T13" s="64"/>
      <c r="U13" s="64"/>
      <c r="V13" s="64"/>
      <c r="W13" s="64"/>
      <c r="X13" s="64"/>
      <c r="Y13" s="64"/>
      <c r="Z13" s="64"/>
      <c r="AA13" s="64"/>
      <c r="AB13" s="64"/>
      <c r="AC13" s="64"/>
      <c r="AD13" s="64"/>
    </row>
    <row r="14" spans="1:30" ht="36" customHeight="1" x14ac:dyDescent="0.3">
      <c r="A14" s="99" t="s">
        <v>645</v>
      </c>
      <c r="B14" s="218">
        <f>+Z22+Z25+Z39+Z42+Z57+Z73+Z77+Z90+Z136+Z141+Z167+Z174+Z223</f>
        <v>77450000</v>
      </c>
      <c r="C14" s="219"/>
      <c r="D14" s="219"/>
      <c r="E14" s="219"/>
      <c r="F14" s="219"/>
      <c r="G14" s="220"/>
      <c r="H14" s="131"/>
      <c r="I14" s="131"/>
      <c r="J14" s="131"/>
      <c r="K14" s="131"/>
      <c r="L14" s="131"/>
      <c r="M14" s="131"/>
      <c r="N14" s="131"/>
      <c r="O14" s="131"/>
      <c r="P14" s="64"/>
      <c r="Q14" s="64"/>
      <c r="R14" s="64"/>
      <c r="S14" s="64"/>
      <c r="T14" s="64"/>
      <c r="U14" s="64"/>
      <c r="V14" s="64"/>
      <c r="W14" s="64"/>
      <c r="X14" s="64"/>
      <c r="Y14" s="64"/>
      <c r="Z14" s="64"/>
      <c r="AA14" s="64"/>
      <c r="AB14" s="64"/>
      <c r="AC14" s="64"/>
      <c r="AD14" s="64"/>
    </row>
    <row r="15" spans="1:30" x14ac:dyDescent="0.3">
      <c r="A15" s="66">
        <v>1</v>
      </c>
      <c r="B15" s="66">
        <v>2</v>
      </c>
      <c r="C15" s="66">
        <v>3</v>
      </c>
      <c r="D15" s="66">
        <v>4</v>
      </c>
      <c r="E15" s="66">
        <v>5</v>
      </c>
      <c r="F15" s="66">
        <v>6</v>
      </c>
      <c r="G15" s="66">
        <v>7</v>
      </c>
      <c r="H15" s="66">
        <v>8</v>
      </c>
      <c r="I15" s="66">
        <v>9</v>
      </c>
      <c r="J15" s="66">
        <v>10</v>
      </c>
      <c r="K15" s="66">
        <v>11</v>
      </c>
      <c r="L15" s="66">
        <v>12</v>
      </c>
      <c r="M15" s="66">
        <v>13</v>
      </c>
      <c r="N15" s="363">
        <v>14</v>
      </c>
      <c r="O15" s="363"/>
      <c r="P15" s="363"/>
      <c r="Q15" s="363"/>
      <c r="R15" s="363"/>
      <c r="S15" s="363"/>
      <c r="T15" s="363"/>
      <c r="U15" s="363"/>
      <c r="V15" s="363"/>
      <c r="W15" s="363"/>
      <c r="X15" s="363"/>
      <c r="Y15" s="363"/>
      <c r="Z15" s="66">
        <v>15</v>
      </c>
      <c r="AA15" s="363">
        <v>16</v>
      </c>
      <c r="AB15" s="363"/>
      <c r="AC15" s="363"/>
      <c r="AD15" s="363"/>
    </row>
    <row r="16" spans="1:30" x14ac:dyDescent="0.3">
      <c r="A16" s="364" t="s">
        <v>6</v>
      </c>
      <c r="B16" s="364"/>
      <c r="C16" s="366" t="s">
        <v>7</v>
      </c>
      <c r="D16" s="365" t="s">
        <v>8</v>
      </c>
      <c r="E16" s="365" t="s">
        <v>688</v>
      </c>
      <c r="F16" s="365" t="s">
        <v>10</v>
      </c>
      <c r="G16" s="365" t="s">
        <v>11</v>
      </c>
      <c r="H16" s="365" t="s">
        <v>12</v>
      </c>
      <c r="I16" s="365" t="s">
        <v>13</v>
      </c>
      <c r="J16" s="365" t="s">
        <v>14</v>
      </c>
      <c r="K16" s="365" t="s">
        <v>15</v>
      </c>
      <c r="L16" s="365" t="s">
        <v>16</v>
      </c>
      <c r="M16" s="365" t="s">
        <v>17</v>
      </c>
      <c r="N16" s="365" t="s">
        <v>18</v>
      </c>
      <c r="O16" s="365"/>
      <c r="P16" s="365"/>
      <c r="Q16" s="365"/>
      <c r="R16" s="365"/>
      <c r="S16" s="365"/>
      <c r="T16" s="365"/>
      <c r="U16" s="365"/>
      <c r="V16" s="365"/>
      <c r="W16" s="365"/>
      <c r="X16" s="365"/>
      <c r="Y16" s="365"/>
      <c r="Z16" s="365" t="s">
        <v>1324</v>
      </c>
      <c r="AA16" s="365" t="s">
        <v>20</v>
      </c>
      <c r="AB16" s="365"/>
      <c r="AC16" s="365"/>
      <c r="AD16" s="365"/>
    </row>
    <row r="17" spans="1:30" x14ac:dyDescent="0.3">
      <c r="A17" s="365" t="s">
        <v>21</v>
      </c>
      <c r="B17" s="365" t="s">
        <v>22</v>
      </c>
      <c r="C17" s="596"/>
      <c r="D17" s="365"/>
      <c r="E17" s="365"/>
      <c r="F17" s="365"/>
      <c r="G17" s="365"/>
      <c r="H17" s="365"/>
      <c r="I17" s="365"/>
      <c r="J17" s="365"/>
      <c r="K17" s="365"/>
      <c r="L17" s="365"/>
      <c r="M17" s="365"/>
      <c r="N17" s="367" t="s">
        <v>23</v>
      </c>
      <c r="O17" s="367"/>
      <c r="P17" s="367"/>
      <c r="Q17" s="367" t="s">
        <v>24</v>
      </c>
      <c r="R17" s="367"/>
      <c r="S17" s="367"/>
      <c r="T17" s="367" t="s">
        <v>25</v>
      </c>
      <c r="U17" s="367"/>
      <c r="V17" s="367"/>
      <c r="W17" s="367" t="s">
        <v>26</v>
      </c>
      <c r="X17" s="367"/>
      <c r="Y17" s="367"/>
      <c r="Z17" s="365"/>
      <c r="AA17" s="67" t="s">
        <v>23</v>
      </c>
      <c r="AB17" s="67" t="s">
        <v>24</v>
      </c>
      <c r="AC17" s="67" t="s">
        <v>25</v>
      </c>
      <c r="AD17" s="67" t="s">
        <v>26</v>
      </c>
    </row>
    <row r="18" spans="1:30" x14ac:dyDescent="0.3">
      <c r="A18" s="365"/>
      <c r="B18" s="365"/>
      <c r="C18" s="597"/>
      <c r="D18" s="365"/>
      <c r="E18" s="365"/>
      <c r="F18" s="365"/>
      <c r="G18" s="366"/>
      <c r="H18" s="365"/>
      <c r="I18" s="365"/>
      <c r="J18" s="365"/>
      <c r="K18" s="365"/>
      <c r="L18" s="365"/>
      <c r="M18" s="365"/>
      <c r="N18" s="68" t="s">
        <v>27</v>
      </c>
      <c r="O18" s="68" t="s">
        <v>28</v>
      </c>
      <c r="P18" s="68" t="s">
        <v>29</v>
      </c>
      <c r="Q18" s="68" t="s">
        <v>30</v>
      </c>
      <c r="R18" s="68" t="s">
        <v>29</v>
      </c>
      <c r="S18" s="68" t="s">
        <v>31</v>
      </c>
      <c r="T18" s="68" t="s">
        <v>31</v>
      </c>
      <c r="U18" s="68" t="s">
        <v>30</v>
      </c>
      <c r="V18" s="68" t="s">
        <v>32</v>
      </c>
      <c r="W18" s="68" t="s">
        <v>33</v>
      </c>
      <c r="X18" s="68" t="s">
        <v>34</v>
      </c>
      <c r="Y18" s="68" t="s">
        <v>35</v>
      </c>
      <c r="Z18" s="365"/>
      <c r="AA18" s="69" t="s">
        <v>36</v>
      </c>
      <c r="AB18" s="69" t="s">
        <v>37</v>
      </c>
      <c r="AC18" s="69" t="s">
        <v>38</v>
      </c>
      <c r="AD18" s="69" t="s">
        <v>39</v>
      </c>
    </row>
    <row r="19" spans="1:30" s="71" customFormat="1" ht="50.1" customHeight="1" x14ac:dyDescent="0.3">
      <c r="A19" s="471" t="s">
        <v>1313</v>
      </c>
      <c r="B19" s="471" t="s">
        <v>1314</v>
      </c>
      <c r="C19" s="157"/>
      <c r="D19" s="474" t="s">
        <v>794</v>
      </c>
      <c r="E19" s="584" t="s">
        <v>578</v>
      </c>
      <c r="F19" s="588" t="s">
        <v>795</v>
      </c>
      <c r="G19" s="584" t="s">
        <v>796</v>
      </c>
      <c r="H19" s="586">
        <v>0.7</v>
      </c>
      <c r="I19" s="591" t="s">
        <v>797</v>
      </c>
      <c r="J19" s="591" t="s">
        <v>798</v>
      </c>
      <c r="K19" s="158" t="s">
        <v>799</v>
      </c>
      <c r="L19" s="584" t="s">
        <v>800</v>
      </c>
      <c r="M19" s="491" t="s">
        <v>801</v>
      </c>
      <c r="N19" s="159"/>
      <c r="O19" s="160"/>
      <c r="P19" s="160"/>
      <c r="Q19" s="160"/>
      <c r="R19" s="160"/>
      <c r="S19" s="160"/>
      <c r="T19" s="160"/>
      <c r="U19" s="160"/>
      <c r="V19" s="160"/>
      <c r="W19" s="160"/>
      <c r="X19" s="160"/>
      <c r="Y19" s="159"/>
      <c r="Z19" s="585">
        <v>0</v>
      </c>
      <c r="AA19" s="586">
        <v>0.1</v>
      </c>
      <c r="AB19" s="586">
        <v>0.25</v>
      </c>
      <c r="AC19" s="586">
        <v>0.3</v>
      </c>
      <c r="AD19" s="586">
        <v>0.05</v>
      </c>
    </row>
    <row r="20" spans="1:30" s="71" customFormat="1" ht="50.1" customHeight="1" x14ac:dyDescent="0.3">
      <c r="A20" s="472"/>
      <c r="B20" s="472"/>
      <c r="C20" s="161"/>
      <c r="D20" s="474"/>
      <c r="E20" s="584"/>
      <c r="F20" s="589"/>
      <c r="G20" s="584"/>
      <c r="H20" s="587"/>
      <c r="I20" s="591"/>
      <c r="J20" s="591"/>
      <c r="K20" s="158" t="s">
        <v>802</v>
      </c>
      <c r="L20" s="584"/>
      <c r="M20" s="491"/>
      <c r="N20" s="160"/>
      <c r="O20" s="159"/>
      <c r="P20" s="159"/>
      <c r="Q20" s="159"/>
      <c r="R20" s="159"/>
      <c r="S20" s="159"/>
      <c r="T20" s="159"/>
      <c r="U20" s="159"/>
      <c r="V20" s="159"/>
      <c r="W20" s="159"/>
      <c r="X20" s="159"/>
      <c r="Y20" s="160"/>
      <c r="Z20" s="585"/>
      <c r="AA20" s="587"/>
      <c r="AB20" s="587"/>
      <c r="AC20" s="587"/>
      <c r="AD20" s="587"/>
    </row>
    <row r="21" spans="1:30" s="71" customFormat="1" ht="50.1" customHeight="1" x14ac:dyDescent="0.3">
      <c r="A21" s="472"/>
      <c r="B21" s="472"/>
      <c r="C21" s="161"/>
      <c r="D21" s="474"/>
      <c r="E21" s="584"/>
      <c r="F21" s="590"/>
      <c r="G21" s="584"/>
      <c r="H21" s="587"/>
      <c r="I21" s="591"/>
      <c r="J21" s="591"/>
      <c r="K21" s="158" t="s">
        <v>803</v>
      </c>
      <c r="L21" s="584"/>
      <c r="M21" s="491"/>
      <c r="N21" s="159"/>
      <c r="O21" s="159"/>
      <c r="P21" s="159"/>
      <c r="Q21" s="159"/>
      <c r="R21" s="159"/>
      <c r="S21" s="159"/>
      <c r="T21" s="159"/>
      <c r="U21" s="159"/>
      <c r="V21" s="159"/>
      <c r="W21" s="159"/>
      <c r="X21" s="159"/>
      <c r="Y21" s="159"/>
      <c r="Z21" s="585"/>
      <c r="AA21" s="587"/>
      <c r="AB21" s="587"/>
      <c r="AC21" s="587"/>
      <c r="AD21" s="587"/>
    </row>
    <row r="22" spans="1:30" s="71" customFormat="1" ht="50.1" customHeight="1" x14ac:dyDescent="0.3">
      <c r="A22" s="472"/>
      <c r="B22" s="472"/>
      <c r="C22" s="161"/>
      <c r="D22" s="474" t="s">
        <v>804</v>
      </c>
      <c r="E22" s="584" t="s">
        <v>578</v>
      </c>
      <c r="F22" s="588" t="s">
        <v>805</v>
      </c>
      <c r="G22" s="584" t="s">
        <v>806</v>
      </c>
      <c r="H22" s="586">
        <v>0.5</v>
      </c>
      <c r="I22" s="591" t="s">
        <v>807</v>
      </c>
      <c r="J22" s="591" t="s">
        <v>798</v>
      </c>
      <c r="K22" s="158" t="s">
        <v>808</v>
      </c>
      <c r="L22" s="584" t="s">
        <v>800</v>
      </c>
      <c r="M22" s="491" t="s">
        <v>801</v>
      </c>
      <c r="N22" s="159"/>
      <c r="O22" s="160"/>
      <c r="P22" s="160"/>
      <c r="Q22" s="160"/>
      <c r="R22" s="160"/>
      <c r="S22" s="160"/>
      <c r="T22" s="160"/>
      <c r="U22" s="160"/>
      <c r="V22" s="160"/>
      <c r="W22" s="160"/>
      <c r="X22" s="160"/>
      <c r="Y22" s="159"/>
      <c r="Z22" s="369">
        <v>300000</v>
      </c>
      <c r="AA22" s="586">
        <v>0.05</v>
      </c>
      <c r="AB22" s="586">
        <v>0.2</v>
      </c>
      <c r="AC22" s="586">
        <v>0.2</v>
      </c>
      <c r="AD22" s="586">
        <v>0.05</v>
      </c>
    </row>
    <row r="23" spans="1:30" s="71" customFormat="1" ht="50.1" customHeight="1" x14ac:dyDescent="0.3">
      <c r="A23" s="472"/>
      <c r="B23" s="472"/>
      <c r="C23" s="161"/>
      <c r="D23" s="474"/>
      <c r="E23" s="584"/>
      <c r="F23" s="589"/>
      <c r="G23" s="584"/>
      <c r="H23" s="587"/>
      <c r="I23" s="591"/>
      <c r="J23" s="591"/>
      <c r="K23" s="158" t="s">
        <v>809</v>
      </c>
      <c r="L23" s="584"/>
      <c r="M23" s="491"/>
      <c r="N23" s="159"/>
      <c r="O23" s="159"/>
      <c r="P23" s="159"/>
      <c r="Q23" s="159"/>
      <c r="R23" s="159"/>
      <c r="S23" s="159"/>
      <c r="T23" s="160"/>
      <c r="U23" s="160"/>
      <c r="V23" s="160"/>
      <c r="W23" s="160"/>
      <c r="X23" s="160"/>
      <c r="Y23" s="160"/>
      <c r="Z23" s="369"/>
      <c r="AA23" s="587"/>
      <c r="AB23" s="587"/>
      <c r="AC23" s="587"/>
      <c r="AD23" s="587"/>
    </row>
    <row r="24" spans="1:30" s="71" customFormat="1" ht="50.1" customHeight="1" x14ac:dyDescent="0.3">
      <c r="A24" s="472"/>
      <c r="B24" s="472"/>
      <c r="C24" s="161"/>
      <c r="D24" s="474"/>
      <c r="E24" s="584"/>
      <c r="F24" s="590"/>
      <c r="G24" s="584"/>
      <c r="H24" s="587"/>
      <c r="I24" s="591"/>
      <c r="J24" s="591"/>
      <c r="K24" s="158" t="s">
        <v>810</v>
      </c>
      <c r="L24" s="584"/>
      <c r="M24" s="491"/>
      <c r="N24" s="160"/>
      <c r="O24" s="159"/>
      <c r="P24" s="159"/>
      <c r="Q24" s="159"/>
      <c r="R24" s="159"/>
      <c r="S24" s="159"/>
      <c r="T24" s="159"/>
      <c r="U24" s="159"/>
      <c r="V24" s="159"/>
      <c r="W24" s="159"/>
      <c r="X24" s="159"/>
      <c r="Y24" s="159"/>
      <c r="Z24" s="369"/>
      <c r="AA24" s="587"/>
      <c r="AB24" s="587"/>
      <c r="AC24" s="587"/>
      <c r="AD24" s="587"/>
    </row>
    <row r="25" spans="1:30" s="71" customFormat="1" ht="50.1" customHeight="1" x14ac:dyDescent="0.3">
      <c r="A25" s="472"/>
      <c r="B25" s="472"/>
      <c r="C25" s="136"/>
      <c r="D25" s="209" t="s">
        <v>811</v>
      </c>
      <c r="E25" s="199" t="s">
        <v>812</v>
      </c>
      <c r="F25" s="317" t="s">
        <v>813</v>
      </c>
      <c r="G25" s="227" t="s">
        <v>814</v>
      </c>
      <c r="H25" s="370">
        <v>0.8</v>
      </c>
      <c r="I25" s="241" t="s">
        <v>815</v>
      </c>
      <c r="J25" s="291" t="s">
        <v>816</v>
      </c>
      <c r="K25" s="8" t="s">
        <v>817</v>
      </c>
      <c r="L25" s="311" t="s">
        <v>818</v>
      </c>
      <c r="M25" s="201" t="s">
        <v>819</v>
      </c>
      <c r="N25" s="9"/>
      <c r="O25" s="10"/>
      <c r="P25" s="10"/>
      <c r="Q25" s="10"/>
      <c r="R25" s="10"/>
      <c r="S25" s="10"/>
      <c r="T25" s="10"/>
      <c r="U25" s="10"/>
      <c r="V25" s="10"/>
      <c r="W25" s="10"/>
      <c r="X25" s="10"/>
      <c r="Y25" s="10"/>
      <c r="Z25" s="369">
        <v>1000000</v>
      </c>
      <c r="AA25" s="370">
        <v>0.2</v>
      </c>
      <c r="AB25" s="370">
        <v>0.2</v>
      </c>
      <c r="AC25" s="370">
        <v>0.2</v>
      </c>
      <c r="AD25" s="370">
        <v>0.2</v>
      </c>
    </row>
    <row r="26" spans="1:30" s="71" customFormat="1" ht="50.1" customHeight="1" x14ac:dyDescent="0.3">
      <c r="A26" s="472"/>
      <c r="B26" s="472"/>
      <c r="C26" s="137"/>
      <c r="D26" s="209"/>
      <c r="E26" s="199"/>
      <c r="F26" s="318"/>
      <c r="G26" s="228"/>
      <c r="H26" s="371"/>
      <c r="I26" s="241"/>
      <c r="J26" s="292"/>
      <c r="K26" s="8" t="s">
        <v>820</v>
      </c>
      <c r="L26" s="311"/>
      <c r="M26" s="201"/>
      <c r="N26" s="9"/>
      <c r="O26" s="9"/>
      <c r="P26" s="9"/>
      <c r="Q26" s="10"/>
      <c r="R26" s="10"/>
      <c r="S26" s="10"/>
      <c r="T26" s="10"/>
      <c r="U26" s="10"/>
      <c r="V26" s="10"/>
      <c r="W26" s="10"/>
      <c r="X26" s="10"/>
      <c r="Y26" s="10"/>
      <c r="Z26" s="369"/>
      <c r="AA26" s="371"/>
      <c r="AB26" s="371"/>
      <c r="AC26" s="371"/>
      <c r="AD26" s="371"/>
    </row>
    <row r="27" spans="1:30" s="71" customFormat="1" ht="50.1" customHeight="1" x14ac:dyDescent="0.3">
      <c r="A27" s="472"/>
      <c r="B27" s="472"/>
      <c r="C27" s="137"/>
      <c r="D27" s="209"/>
      <c r="E27" s="199"/>
      <c r="F27" s="318"/>
      <c r="G27" s="228"/>
      <c r="H27" s="371"/>
      <c r="I27" s="241"/>
      <c r="J27" s="292"/>
      <c r="K27" s="8" t="s">
        <v>821</v>
      </c>
      <c r="L27" s="311"/>
      <c r="M27" s="201"/>
      <c r="N27" s="9"/>
      <c r="O27" s="9"/>
      <c r="P27" s="9"/>
      <c r="Q27" s="9"/>
      <c r="R27" s="9"/>
      <c r="S27" s="9"/>
      <c r="T27" s="10"/>
      <c r="U27" s="10"/>
      <c r="V27" s="10"/>
      <c r="W27" s="10"/>
      <c r="X27" s="10"/>
      <c r="Y27" s="10"/>
      <c r="Z27" s="369"/>
      <c r="AA27" s="371"/>
      <c r="AB27" s="371"/>
      <c r="AC27" s="371"/>
      <c r="AD27" s="371"/>
    </row>
    <row r="28" spans="1:30" s="71" customFormat="1" ht="50.1" customHeight="1" x14ac:dyDescent="0.3">
      <c r="A28" s="472"/>
      <c r="B28" s="472"/>
      <c r="C28" s="137"/>
      <c r="D28" s="209"/>
      <c r="E28" s="199"/>
      <c r="F28" s="318"/>
      <c r="G28" s="228"/>
      <c r="H28" s="371"/>
      <c r="I28" s="241"/>
      <c r="J28" s="292"/>
      <c r="K28" s="8" t="s">
        <v>822</v>
      </c>
      <c r="L28" s="311"/>
      <c r="M28" s="201"/>
      <c r="N28" s="10"/>
      <c r="O28" s="10"/>
      <c r="P28" s="10"/>
      <c r="Q28" s="10"/>
      <c r="R28" s="10"/>
      <c r="S28" s="9"/>
      <c r="T28" s="9"/>
      <c r="U28" s="9"/>
      <c r="V28" s="10"/>
      <c r="W28" s="10"/>
      <c r="X28" s="10"/>
      <c r="Y28" s="10"/>
      <c r="Z28" s="369"/>
      <c r="AA28" s="371"/>
      <c r="AB28" s="371"/>
      <c r="AC28" s="371"/>
      <c r="AD28" s="371"/>
    </row>
    <row r="29" spans="1:30" s="71" customFormat="1" ht="50.1" customHeight="1" x14ac:dyDescent="0.3">
      <c r="A29" s="472"/>
      <c r="B29" s="472"/>
      <c r="C29" s="137"/>
      <c r="D29" s="209"/>
      <c r="E29" s="199"/>
      <c r="F29" s="319"/>
      <c r="G29" s="268"/>
      <c r="H29" s="372"/>
      <c r="I29" s="241"/>
      <c r="J29" s="293"/>
      <c r="K29" s="8" t="s">
        <v>823</v>
      </c>
      <c r="L29" s="311"/>
      <c r="M29" s="201"/>
      <c r="N29" s="10"/>
      <c r="O29" s="10"/>
      <c r="P29" s="10"/>
      <c r="Q29" s="10"/>
      <c r="R29" s="10"/>
      <c r="S29" s="10"/>
      <c r="T29" s="9"/>
      <c r="U29" s="9"/>
      <c r="V29" s="9"/>
      <c r="W29" s="9"/>
      <c r="X29" s="9"/>
      <c r="Y29" s="9"/>
      <c r="Z29" s="369"/>
      <c r="AA29" s="372"/>
      <c r="AB29" s="372"/>
      <c r="AC29" s="372"/>
      <c r="AD29" s="372"/>
    </row>
    <row r="30" spans="1:30" s="71" customFormat="1" ht="50.1" customHeight="1" x14ac:dyDescent="0.3">
      <c r="A30" s="472"/>
      <c r="B30" s="472"/>
      <c r="C30" s="137"/>
      <c r="D30" s="209" t="s">
        <v>824</v>
      </c>
      <c r="E30" s="199" t="s">
        <v>812</v>
      </c>
      <c r="F30" s="317" t="s">
        <v>825</v>
      </c>
      <c r="G30" s="250" t="s">
        <v>826</v>
      </c>
      <c r="H30" s="572">
        <v>0.85</v>
      </c>
      <c r="I30" s="241" t="s">
        <v>827</v>
      </c>
      <c r="J30" s="291" t="s">
        <v>828</v>
      </c>
      <c r="K30" s="100" t="s">
        <v>829</v>
      </c>
      <c r="L30" s="311" t="s">
        <v>818</v>
      </c>
      <c r="M30" s="201" t="s">
        <v>819</v>
      </c>
      <c r="N30" s="9"/>
      <c r="O30" s="9"/>
      <c r="P30" s="9"/>
      <c r="Q30" s="10"/>
      <c r="R30" s="10"/>
      <c r="S30" s="10"/>
      <c r="T30" s="10"/>
      <c r="U30" s="10"/>
      <c r="V30" s="10"/>
      <c r="W30" s="10"/>
      <c r="X30" s="10"/>
      <c r="Y30" s="10"/>
      <c r="Z30" s="332">
        <v>0</v>
      </c>
      <c r="AA30" s="575"/>
      <c r="AB30" s="578">
        <v>0.42499999999999999</v>
      </c>
      <c r="AC30" s="581"/>
      <c r="AD30" s="578">
        <v>0.42499999999999999</v>
      </c>
    </row>
    <row r="31" spans="1:30" s="71" customFormat="1" ht="50.1" customHeight="1" x14ac:dyDescent="0.3">
      <c r="A31" s="472"/>
      <c r="B31" s="472"/>
      <c r="C31" s="137"/>
      <c r="D31" s="209"/>
      <c r="E31" s="199"/>
      <c r="F31" s="318"/>
      <c r="G31" s="251"/>
      <c r="H31" s="573"/>
      <c r="I31" s="241"/>
      <c r="J31" s="292"/>
      <c r="K31" s="101" t="s">
        <v>830</v>
      </c>
      <c r="L31" s="311"/>
      <c r="M31" s="201"/>
      <c r="N31" s="10"/>
      <c r="O31" s="10"/>
      <c r="P31" s="9"/>
      <c r="Q31" s="10"/>
      <c r="R31" s="10"/>
      <c r="S31" s="10"/>
      <c r="T31" s="10"/>
      <c r="U31" s="10"/>
      <c r="V31" s="10"/>
      <c r="W31" s="10"/>
      <c r="X31" s="10"/>
      <c r="Y31" s="10"/>
      <c r="Z31" s="332"/>
      <c r="AA31" s="576"/>
      <c r="AB31" s="579"/>
      <c r="AC31" s="582"/>
      <c r="AD31" s="579"/>
    </row>
    <row r="32" spans="1:30" s="71" customFormat="1" ht="50.1" customHeight="1" x14ac:dyDescent="0.3">
      <c r="A32" s="472"/>
      <c r="B32" s="472"/>
      <c r="C32" s="137"/>
      <c r="D32" s="209"/>
      <c r="E32" s="199"/>
      <c r="F32" s="318"/>
      <c r="G32" s="251"/>
      <c r="H32" s="573"/>
      <c r="I32" s="241"/>
      <c r="J32" s="292"/>
      <c r="K32" s="101" t="s">
        <v>831</v>
      </c>
      <c r="L32" s="311"/>
      <c r="M32" s="201"/>
      <c r="N32" s="10"/>
      <c r="O32" s="10"/>
      <c r="P32" s="10"/>
      <c r="Q32" s="9"/>
      <c r="R32" s="10"/>
      <c r="S32" s="10"/>
      <c r="T32" s="10"/>
      <c r="U32" s="10"/>
      <c r="V32" s="10"/>
      <c r="W32" s="10"/>
      <c r="X32" s="10"/>
      <c r="Y32" s="10"/>
      <c r="Z32" s="332"/>
      <c r="AA32" s="576"/>
      <c r="AB32" s="579"/>
      <c r="AC32" s="582"/>
      <c r="AD32" s="579"/>
    </row>
    <row r="33" spans="1:30" s="71" customFormat="1" ht="50.1" customHeight="1" x14ac:dyDescent="0.3">
      <c r="A33" s="472"/>
      <c r="B33" s="472"/>
      <c r="C33" s="137"/>
      <c r="D33" s="209"/>
      <c r="E33" s="199"/>
      <c r="F33" s="318"/>
      <c r="G33" s="251"/>
      <c r="H33" s="573"/>
      <c r="I33" s="241"/>
      <c r="J33" s="292"/>
      <c r="K33" s="101" t="s">
        <v>832</v>
      </c>
      <c r="L33" s="311"/>
      <c r="M33" s="201"/>
      <c r="N33" s="10"/>
      <c r="O33" s="10"/>
      <c r="P33" s="10"/>
      <c r="Q33" s="10"/>
      <c r="R33" s="9"/>
      <c r="S33" s="9"/>
      <c r="T33" s="10"/>
      <c r="U33" s="10"/>
      <c r="V33" s="10"/>
      <c r="W33" s="10"/>
      <c r="X33" s="10"/>
      <c r="Y33" s="10"/>
      <c r="Z33" s="332"/>
      <c r="AA33" s="576"/>
      <c r="AB33" s="579"/>
      <c r="AC33" s="582"/>
      <c r="AD33" s="579"/>
    </row>
    <row r="34" spans="1:30" s="71" customFormat="1" ht="50.1" customHeight="1" x14ac:dyDescent="0.3">
      <c r="A34" s="472"/>
      <c r="B34" s="472"/>
      <c r="C34" s="137"/>
      <c r="D34" s="209"/>
      <c r="E34" s="199"/>
      <c r="F34" s="319"/>
      <c r="G34" s="252"/>
      <c r="H34" s="574"/>
      <c r="I34" s="241"/>
      <c r="J34" s="293"/>
      <c r="K34" s="124" t="s">
        <v>833</v>
      </c>
      <c r="L34" s="311"/>
      <c r="M34" s="201"/>
      <c r="N34" s="10"/>
      <c r="O34" s="10"/>
      <c r="P34" s="10"/>
      <c r="Q34" s="10"/>
      <c r="R34" s="10"/>
      <c r="S34" s="10"/>
      <c r="T34" s="9"/>
      <c r="U34" s="9"/>
      <c r="V34" s="10"/>
      <c r="W34" s="10"/>
      <c r="X34" s="10"/>
      <c r="Y34" s="10"/>
      <c r="Z34" s="332"/>
      <c r="AA34" s="577"/>
      <c r="AB34" s="580"/>
      <c r="AC34" s="583"/>
      <c r="AD34" s="580"/>
    </row>
    <row r="35" spans="1:30" s="71" customFormat="1" ht="50.1" customHeight="1" x14ac:dyDescent="0.3">
      <c r="A35" s="472"/>
      <c r="B35" s="472"/>
      <c r="C35" s="137"/>
      <c r="D35" s="209" t="s">
        <v>834</v>
      </c>
      <c r="E35" s="199" t="s">
        <v>812</v>
      </c>
      <c r="F35" s="313" t="s">
        <v>835</v>
      </c>
      <c r="G35" s="250" t="s">
        <v>836</v>
      </c>
      <c r="H35" s="370">
        <v>1</v>
      </c>
      <c r="I35" s="241" t="s">
        <v>837</v>
      </c>
      <c r="J35" s="291" t="s">
        <v>838</v>
      </c>
      <c r="K35" s="8" t="s">
        <v>839</v>
      </c>
      <c r="L35" s="311" t="s">
        <v>818</v>
      </c>
      <c r="M35" s="201" t="s">
        <v>819</v>
      </c>
      <c r="N35" s="9"/>
      <c r="O35" s="9"/>
      <c r="P35" s="9"/>
      <c r="Q35" s="9"/>
      <c r="R35" s="9"/>
      <c r="S35" s="9"/>
      <c r="T35" s="9"/>
      <c r="U35" s="9"/>
      <c r="V35" s="9"/>
      <c r="W35" s="9"/>
      <c r="X35" s="9"/>
      <c r="Y35" s="9"/>
      <c r="Z35" s="332">
        <v>0</v>
      </c>
      <c r="AA35" s="370">
        <v>0.25</v>
      </c>
      <c r="AB35" s="370">
        <v>0.25</v>
      </c>
      <c r="AC35" s="370">
        <v>0.25</v>
      </c>
      <c r="AD35" s="370">
        <v>0.25</v>
      </c>
    </row>
    <row r="36" spans="1:30" s="71" customFormat="1" ht="50.1" customHeight="1" x14ac:dyDescent="0.3">
      <c r="A36" s="472"/>
      <c r="B36" s="472"/>
      <c r="C36" s="137"/>
      <c r="D36" s="209"/>
      <c r="E36" s="199"/>
      <c r="F36" s="313"/>
      <c r="G36" s="251"/>
      <c r="H36" s="371"/>
      <c r="I36" s="241"/>
      <c r="J36" s="292"/>
      <c r="K36" s="8" t="s">
        <v>840</v>
      </c>
      <c r="L36" s="311"/>
      <c r="M36" s="201"/>
      <c r="N36" s="10"/>
      <c r="O36" s="10"/>
      <c r="P36" s="9"/>
      <c r="Q36" s="10"/>
      <c r="R36" s="10"/>
      <c r="S36" s="9"/>
      <c r="T36" s="10"/>
      <c r="U36" s="10"/>
      <c r="V36" s="9"/>
      <c r="W36" s="10"/>
      <c r="X36" s="10"/>
      <c r="Y36" s="9"/>
      <c r="Z36" s="332"/>
      <c r="AA36" s="371"/>
      <c r="AB36" s="371"/>
      <c r="AC36" s="371"/>
      <c r="AD36" s="371"/>
    </row>
    <row r="37" spans="1:30" s="71" customFormat="1" ht="50.1" customHeight="1" x14ac:dyDescent="0.3">
      <c r="A37" s="472"/>
      <c r="B37" s="472"/>
      <c r="C37" s="137"/>
      <c r="D37" s="209"/>
      <c r="E37" s="199"/>
      <c r="F37" s="313"/>
      <c r="G37" s="251"/>
      <c r="H37" s="371"/>
      <c r="I37" s="241"/>
      <c r="J37" s="292"/>
      <c r="K37" s="8" t="s">
        <v>841</v>
      </c>
      <c r="L37" s="311"/>
      <c r="M37" s="201"/>
      <c r="N37" s="9"/>
      <c r="O37" s="9"/>
      <c r="P37" s="9"/>
      <c r="Q37" s="9"/>
      <c r="R37" s="9"/>
      <c r="S37" s="9"/>
      <c r="T37" s="9"/>
      <c r="U37" s="9"/>
      <c r="V37" s="9"/>
      <c r="W37" s="9"/>
      <c r="X37" s="9"/>
      <c r="Y37" s="9"/>
      <c r="Z37" s="332"/>
      <c r="AA37" s="371"/>
      <c r="AB37" s="371"/>
      <c r="AC37" s="371"/>
      <c r="AD37" s="371"/>
    </row>
    <row r="38" spans="1:30" s="71" customFormat="1" ht="50.1" customHeight="1" x14ac:dyDescent="0.3">
      <c r="A38" s="473"/>
      <c r="B38" s="473"/>
      <c r="C38" s="137"/>
      <c r="D38" s="209"/>
      <c r="E38" s="199"/>
      <c r="F38" s="313"/>
      <c r="G38" s="251"/>
      <c r="H38" s="371"/>
      <c r="I38" s="241"/>
      <c r="J38" s="292"/>
      <c r="K38" s="125" t="s">
        <v>842</v>
      </c>
      <c r="L38" s="311"/>
      <c r="M38" s="201"/>
      <c r="N38" s="10"/>
      <c r="O38" s="10"/>
      <c r="P38" s="9"/>
      <c r="Q38" s="10"/>
      <c r="R38" s="10"/>
      <c r="S38" s="9"/>
      <c r="T38" s="10"/>
      <c r="U38" s="10"/>
      <c r="V38" s="9"/>
      <c r="W38" s="10"/>
      <c r="X38" s="10"/>
      <c r="Y38" s="9"/>
      <c r="Z38" s="332"/>
      <c r="AA38" s="371"/>
      <c r="AB38" s="371"/>
      <c r="AC38" s="371"/>
      <c r="AD38" s="371"/>
    </row>
    <row r="39" spans="1:30" s="71" customFormat="1" ht="50.1" customHeight="1" x14ac:dyDescent="0.3">
      <c r="A39" s="558" t="s">
        <v>689</v>
      </c>
      <c r="B39" s="558" t="s">
        <v>1315</v>
      </c>
      <c r="C39" s="566"/>
      <c r="D39" s="250" t="s">
        <v>690</v>
      </c>
      <c r="E39" s="227" t="s">
        <v>578</v>
      </c>
      <c r="F39" s="569" t="s">
        <v>691</v>
      </c>
      <c r="G39" s="317" t="s">
        <v>692</v>
      </c>
      <c r="H39" s="244">
        <v>342</v>
      </c>
      <c r="I39" s="253" t="s">
        <v>693</v>
      </c>
      <c r="J39" s="253" t="s">
        <v>694</v>
      </c>
      <c r="K39" s="8" t="s">
        <v>695</v>
      </c>
      <c r="L39" s="353" t="s">
        <v>696</v>
      </c>
      <c r="M39" s="253" t="s">
        <v>568</v>
      </c>
      <c r="N39" s="9"/>
      <c r="O39" s="10"/>
      <c r="P39" s="162"/>
      <c r="Q39" s="10"/>
      <c r="R39" s="10"/>
      <c r="S39" s="10"/>
      <c r="T39" s="10"/>
      <c r="U39" s="10"/>
      <c r="V39" s="10"/>
      <c r="W39" s="10"/>
      <c r="X39" s="10"/>
      <c r="Y39" s="10"/>
      <c r="Z39" s="369">
        <v>5000000</v>
      </c>
      <c r="AA39" s="244">
        <v>342</v>
      </c>
      <c r="AB39" s="323"/>
      <c r="AC39" s="323"/>
      <c r="AD39" s="323"/>
    </row>
    <row r="40" spans="1:30" s="71" customFormat="1" ht="50.1" customHeight="1" x14ac:dyDescent="0.3">
      <c r="A40" s="558"/>
      <c r="B40" s="558"/>
      <c r="C40" s="567"/>
      <c r="D40" s="251"/>
      <c r="E40" s="228"/>
      <c r="F40" s="570"/>
      <c r="G40" s="318"/>
      <c r="H40" s="245"/>
      <c r="I40" s="254"/>
      <c r="J40" s="254"/>
      <c r="K40" s="8" t="s">
        <v>697</v>
      </c>
      <c r="L40" s="354"/>
      <c r="M40" s="254"/>
      <c r="N40" s="9"/>
      <c r="O40" s="10"/>
      <c r="P40" s="162"/>
      <c r="Q40" s="10"/>
      <c r="R40" s="10"/>
      <c r="S40" s="10"/>
      <c r="T40" s="10"/>
      <c r="U40" s="10"/>
      <c r="V40" s="10"/>
      <c r="W40" s="10"/>
      <c r="X40" s="10"/>
      <c r="Y40" s="10"/>
      <c r="Z40" s="369"/>
      <c r="AA40" s="245"/>
      <c r="AB40" s="324"/>
      <c r="AC40" s="324"/>
      <c r="AD40" s="324"/>
    </row>
    <row r="41" spans="1:30" s="71" customFormat="1" ht="50.1" customHeight="1" x14ac:dyDescent="0.3">
      <c r="A41" s="558"/>
      <c r="B41" s="558"/>
      <c r="C41" s="567"/>
      <c r="D41" s="252"/>
      <c r="E41" s="268"/>
      <c r="F41" s="571"/>
      <c r="G41" s="319"/>
      <c r="H41" s="246"/>
      <c r="I41" s="255"/>
      <c r="J41" s="255"/>
      <c r="K41" s="8" t="s">
        <v>698</v>
      </c>
      <c r="L41" s="355"/>
      <c r="M41" s="255"/>
      <c r="N41" s="10"/>
      <c r="O41" s="10"/>
      <c r="P41" s="9"/>
      <c r="Q41" s="10"/>
      <c r="R41" s="10"/>
      <c r="S41" s="10"/>
      <c r="T41" s="10"/>
      <c r="U41" s="10"/>
      <c r="V41" s="10"/>
      <c r="W41" s="10"/>
      <c r="X41" s="10"/>
      <c r="Y41" s="10"/>
      <c r="Z41" s="369"/>
      <c r="AA41" s="246"/>
      <c r="AB41" s="324"/>
      <c r="AC41" s="324"/>
      <c r="AD41" s="324"/>
    </row>
    <row r="42" spans="1:30" s="71" customFormat="1" ht="50.1" customHeight="1" x14ac:dyDescent="0.3">
      <c r="A42" s="558"/>
      <c r="B42" s="558"/>
      <c r="C42" s="567"/>
      <c r="D42" s="250" t="s">
        <v>699</v>
      </c>
      <c r="E42" s="227" t="s">
        <v>578</v>
      </c>
      <c r="F42" s="434" t="s">
        <v>700</v>
      </c>
      <c r="G42" s="317" t="s">
        <v>701</v>
      </c>
      <c r="H42" s="244">
        <v>1</v>
      </c>
      <c r="I42" s="253" t="s">
        <v>702</v>
      </c>
      <c r="J42" s="253" t="s">
        <v>703</v>
      </c>
      <c r="K42" s="8" t="s">
        <v>704</v>
      </c>
      <c r="L42" s="353" t="s">
        <v>696</v>
      </c>
      <c r="M42" s="253" t="s">
        <v>568</v>
      </c>
      <c r="N42" s="10"/>
      <c r="O42" s="10"/>
      <c r="P42" s="9"/>
      <c r="Q42" s="10"/>
      <c r="R42" s="10"/>
      <c r="S42" s="10"/>
      <c r="T42" s="10"/>
      <c r="U42" s="10"/>
      <c r="V42" s="10"/>
      <c r="W42" s="10"/>
      <c r="X42" s="10"/>
      <c r="Y42" s="10"/>
      <c r="Z42" s="369">
        <v>2000000</v>
      </c>
      <c r="AA42" s="244">
        <v>1</v>
      </c>
      <c r="AB42" s="323"/>
      <c r="AC42" s="323"/>
      <c r="AD42" s="323"/>
    </row>
    <row r="43" spans="1:30" s="71" customFormat="1" ht="50.1" customHeight="1" x14ac:dyDescent="0.3">
      <c r="A43" s="558"/>
      <c r="B43" s="558"/>
      <c r="C43" s="567"/>
      <c r="D43" s="251"/>
      <c r="E43" s="228"/>
      <c r="F43" s="435"/>
      <c r="G43" s="318"/>
      <c r="H43" s="245"/>
      <c r="I43" s="254"/>
      <c r="J43" s="254"/>
      <c r="K43" s="8" t="s">
        <v>697</v>
      </c>
      <c r="L43" s="354"/>
      <c r="M43" s="254"/>
      <c r="N43" s="10"/>
      <c r="O43" s="10"/>
      <c r="P43" s="9"/>
      <c r="Q43" s="10"/>
      <c r="R43" s="10"/>
      <c r="S43" s="10"/>
      <c r="T43" s="10"/>
      <c r="U43" s="10"/>
      <c r="V43" s="10"/>
      <c r="W43" s="10"/>
      <c r="X43" s="10"/>
      <c r="Y43" s="10"/>
      <c r="Z43" s="369"/>
      <c r="AA43" s="245"/>
      <c r="AB43" s="324"/>
      <c r="AC43" s="324"/>
      <c r="AD43" s="324"/>
    </row>
    <row r="44" spans="1:30" s="71" customFormat="1" ht="50.1" customHeight="1" x14ac:dyDescent="0.3">
      <c r="A44" s="558"/>
      <c r="B44" s="558"/>
      <c r="C44" s="567"/>
      <c r="D44" s="252"/>
      <c r="E44" s="268"/>
      <c r="F44" s="436"/>
      <c r="G44" s="319"/>
      <c r="H44" s="246"/>
      <c r="I44" s="255"/>
      <c r="J44" s="255"/>
      <c r="K44" s="8" t="s">
        <v>705</v>
      </c>
      <c r="L44" s="355"/>
      <c r="M44" s="255"/>
      <c r="N44" s="10"/>
      <c r="O44" s="10"/>
      <c r="P44" s="9"/>
      <c r="Q44" s="10"/>
      <c r="R44" s="10"/>
      <c r="S44" s="10"/>
      <c r="T44" s="10"/>
      <c r="U44" s="10"/>
      <c r="V44" s="10"/>
      <c r="W44" s="10"/>
      <c r="X44" s="10"/>
      <c r="Y44" s="10"/>
      <c r="Z44" s="369"/>
      <c r="AA44" s="246"/>
      <c r="AB44" s="324"/>
      <c r="AC44" s="324"/>
      <c r="AD44" s="324"/>
    </row>
    <row r="45" spans="1:30" s="71" customFormat="1" ht="50.1" customHeight="1" x14ac:dyDescent="0.3">
      <c r="A45" s="558"/>
      <c r="B45" s="558"/>
      <c r="C45" s="567"/>
      <c r="D45" s="250" t="s">
        <v>706</v>
      </c>
      <c r="E45" s="250" t="s">
        <v>707</v>
      </c>
      <c r="F45" s="317" t="s">
        <v>708</v>
      </c>
      <c r="G45" s="250" t="s">
        <v>709</v>
      </c>
      <c r="H45" s="244" t="s">
        <v>710</v>
      </c>
      <c r="I45" s="253" t="s">
        <v>711</v>
      </c>
      <c r="J45" s="253" t="s">
        <v>712</v>
      </c>
      <c r="K45" s="8" t="s">
        <v>713</v>
      </c>
      <c r="L45" s="341" t="s">
        <v>696</v>
      </c>
      <c r="M45" s="253" t="s">
        <v>568</v>
      </c>
      <c r="N45" s="10"/>
      <c r="O45" s="9"/>
      <c r="P45" s="10"/>
      <c r="Q45" s="10"/>
      <c r="R45" s="10"/>
      <c r="S45" s="10"/>
      <c r="T45" s="10"/>
      <c r="U45" s="10"/>
      <c r="V45" s="10"/>
      <c r="W45" s="10"/>
      <c r="X45" s="10"/>
      <c r="Y45" s="10"/>
      <c r="Z45" s="332">
        <v>0</v>
      </c>
      <c r="AA45" s="244">
        <v>2</v>
      </c>
      <c r="AB45" s="244">
        <v>3</v>
      </c>
      <c r="AC45" s="323"/>
      <c r="AD45" s="323"/>
    </row>
    <row r="46" spans="1:30" s="71" customFormat="1" ht="50.1" customHeight="1" x14ac:dyDescent="0.3">
      <c r="A46" s="558"/>
      <c r="B46" s="558"/>
      <c r="C46" s="567"/>
      <c r="D46" s="251"/>
      <c r="E46" s="251"/>
      <c r="F46" s="318"/>
      <c r="G46" s="251"/>
      <c r="H46" s="245"/>
      <c r="I46" s="254"/>
      <c r="J46" s="254"/>
      <c r="K46" s="8" t="s">
        <v>714</v>
      </c>
      <c r="L46" s="342"/>
      <c r="M46" s="254"/>
      <c r="N46" s="10"/>
      <c r="O46" s="9"/>
      <c r="P46" s="10"/>
      <c r="Q46" s="10"/>
      <c r="R46" s="10"/>
      <c r="S46" s="10"/>
      <c r="T46" s="10"/>
      <c r="U46" s="10"/>
      <c r="V46" s="10"/>
      <c r="W46" s="10"/>
      <c r="X46" s="10"/>
      <c r="Y46" s="10"/>
      <c r="Z46" s="332"/>
      <c r="AA46" s="245"/>
      <c r="AB46" s="245"/>
      <c r="AC46" s="324"/>
      <c r="AD46" s="324"/>
    </row>
    <row r="47" spans="1:30" s="71" customFormat="1" ht="50.1" customHeight="1" x14ac:dyDescent="0.3">
      <c r="A47" s="558"/>
      <c r="B47" s="558"/>
      <c r="C47" s="567"/>
      <c r="D47" s="251"/>
      <c r="E47" s="251"/>
      <c r="F47" s="318"/>
      <c r="G47" s="251"/>
      <c r="H47" s="245"/>
      <c r="I47" s="254"/>
      <c r="J47" s="254"/>
      <c r="K47" s="8" t="s">
        <v>715</v>
      </c>
      <c r="L47" s="342"/>
      <c r="M47" s="254"/>
      <c r="N47" s="10"/>
      <c r="O47" s="162"/>
      <c r="P47" s="10"/>
      <c r="Q47" s="9"/>
      <c r="R47" s="10"/>
      <c r="S47" s="10"/>
      <c r="T47" s="10"/>
      <c r="U47" s="10"/>
      <c r="V47" s="10"/>
      <c r="W47" s="10"/>
      <c r="X47" s="10"/>
      <c r="Y47" s="10"/>
      <c r="Z47" s="332"/>
      <c r="AA47" s="245"/>
      <c r="AB47" s="245"/>
      <c r="AC47" s="324"/>
      <c r="AD47" s="324"/>
    </row>
    <row r="48" spans="1:30" s="71" customFormat="1" ht="50.1" customHeight="1" x14ac:dyDescent="0.3">
      <c r="A48" s="558"/>
      <c r="B48" s="558"/>
      <c r="C48" s="567"/>
      <c r="D48" s="252"/>
      <c r="E48" s="252"/>
      <c r="F48" s="319"/>
      <c r="G48" s="252"/>
      <c r="H48" s="246"/>
      <c r="I48" s="255"/>
      <c r="J48" s="255"/>
      <c r="K48" s="8" t="s">
        <v>716</v>
      </c>
      <c r="L48" s="439"/>
      <c r="M48" s="255"/>
      <c r="N48" s="10"/>
      <c r="O48" s="162"/>
      <c r="P48" s="10"/>
      <c r="Q48" s="9"/>
      <c r="R48" s="10"/>
      <c r="S48" s="10"/>
      <c r="T48" s="10"/>
      <c r="U48" s="10"/>
      <c r="V48" s="10"/>
      <c r="W48" s="10"/>
      <c r="X48" s="10"/>
      <c r="Y48" s="10"/>
      <c r="Z48" s="332"/>
      <c r="AA48" s="245"/>
      <c r="AB48" s="245"/>
      <c r="AC48" s="324"/>
      <c r="AD48" s="324"/>
    </row>
    <row r="49" spans="1:30" s="71" customFormat="1" ht="50.1" customHeight="1" x14ac:dyDescent="0.3">
      <c r="A49" s="558"/>
      <c r="B49" s="558"/>
      <c r="C49" s="567"/>
      <c r="D49" s="250" t="s">
        <v>717</v>
      </c>
      <c r="E49" s="250" t="s">
        <v>707</v>
      </c>
      <c r="F49" s="317" t="s">
        <v>718</v>
      </c>
      <c r="G49" s="250" t="s">
        <v>719</v>
      </c>
      <c r="H49" s="244" t="s">
        <v>710</v>
      </c>
      <c r="I49" s="253" t="s">
        <v>720</v>
      </c>
      <c r="J49" s="253" t="s">
        <v>721</v>
      </c>
      <c r="K49" s="8" t="s">
        <v>722</v>
      </c>
      <c r="L49" s="341" t="s">
        <v>696</v>
      </c>
      <c r="M49" s="253" t="s">
        <v>568</v>
      </c>
      <c r="N49" s="10"/>
      <c r="O49" s="9"/>
      <c r="P49" s="10"/>
      <c r="Q49" s="10"/>
      <c r="R49" s="10"/>
      <c r="S49" s="10"/>
      <c r="T49" s="10"/>
      <c r="U49" s="10"/>
      <c r="V49" s="10"/>
      <c r="W49" s="10"/>
      <c r="X49" s="10"/>
      <c r="Y49" s="10"/>
      <c r="Z49" s="332">
        <v>0</v>
      </c>
      <c r="AA49" s="244">
        <v>2</v>
      </c>
      <c r="AB49" s="244">
        <v>3</v>
      </c>
      <c r="AC49" s="323"/>
      <c r="AD49" s="323"/>
    </row>
    <row r="50" spans="1:30" s="71" customFormat="1" ht="50.1" customHeight="1" x14ac:dyDescent="0.3">
      <c r="A50" s="558"/>
      <c r="B50" s="558"/>
      <c r="C50" s="567"/>
      <c r="D50" s="251"/>
      <c r="E50" s="251"/>
      <c r="F50" s="318"/>
      <c r="G50" s="251"/>
      <c r="H50" s="245"/>
      <c r="I50" s="254"/>
      <c r="J50" s="254"/>
      <c r="K50" s="8" t="s">
        <v>723</v>
      </c>
      <c r="L50" s="342"/>
      <c r="M50" s="254"/>
      <c r="N50" s="10"/>
      <c r="O50" s="9"/>
      <c r="P50" s="10"/>
      <c r="Q50" s="10"/>
      <c r="R50" s="10"/>
      <c r="S50" s="10"/>
      <c r="T50" s="10"/>
      <c r="U50" s="10"/>
      <c r="V50" s="10"/>
      <c r="W50" s="10"/>
      <c r="X50" s="10"/>
      <c r="Y50" s="10"/>
      <c r="Z50" s="332"/>
      <c r="AA50" s="245"/>
      <c r="AB50" s="245"/>
      <c r="AC50" s="324"/>
      <c r="AD50" s="324"/>
    </row>
    <row r="51" spans="1:30" s="71" customFormat="1" ht="50.1" customHeight="1" x14ac:dyDescent="0.3">
      <c r="A51" s="558"/>
      <c r="B51" s="558"/>
      <c r="C51" s="567"/>
      <c r="D51" s="251"/>
      <c r="E51" s="251"/>
      <c r="F51" s="318"/>
      <c r="G51" s="251"/>
      <c r="H51" s="245"/>
      <c r="I51" s="254"/>
      <c r="J51" s="254"/>
      <c r="K51" s="8" t="s">
        <v>724</v>
      </c>
      <c r="L51" s="342"/>
      <c r="M51" s="254"/>
      <c r="N51" s="10"/>
      <c r="O51" s="162"/>
      <c r="P51" s="10"/>
      <c r="Q51" s="9"/>
      <c r="R51" s="10"/>
      <c r="S51" s="10"/>
      <c r="T51" s="10"/>
      <c r="U51" s="10"/>
      <c r="V51" s="10"/>
      <c r="W51" s="10"/>
      <c r="X51" s="10"/>
      <c r="Y51" s="10"/>
      <c r="Z51" s="332"/>
      <c r="AA51" s="245"/>
      <c r="AB51" s="245"/>
      <c r="AC51" s="324"/>
      <c r="AD51" s="324"/>
    </row>
    <row r="52" spans="1:30" s="71" customFormat="1" ht="50.1" customHeight="1" x14ac:dyDescent="0.3">
      <c r="A52" s="558"/>
      <c r="B52" s="558"/>
      <c r="C52" s="567"/>
      <c r="D52" s="252"/>
      <c r="E52" s="252"/>
      <c r="F52" s="319"/>
      <c r="G52" s="252"/>
      <c r="H52" s="246"/>
      <c r="I52" s="255"/>
      <c r="J52" s="255"/>
      <c r="K52" s="8" t="s">
        <v>725</v>
      </c>
      <c r="L52" s="439"/>
      <c r="M52" s="255"/>
      <c r="N52" s="10"/>
      <c r="O52" s="162"/>
      <c r="P52" s="10"/>
      <c r="Q52" s="9"/>
      <c r="R52" s="10"/>
      <c r="S52" s="10"/>
      <c r="T52" s="10"/>
      <c r="U52" s="10"/>
      <c r="V52" s="10"/>
      <c r="W52" s="10"/>
      <c r="X52" s="10"/>
      <c r="Y52" s="10"/>
      <c r="Z52" s="332"/>
      <c r="AA52" s="246"/>
      <c r="AB52" s="246"/>
      <c r="AC52" s="324"/>
      <c r="AD52" s="324"/>
    </row>
    <row r="53" spans="1:30" s="71" customFormat="1" ht="50.1" customHeight="1" x14ac:dyDescent="0.3">
      <c r="A53" s="558"/>
      <c r="B53" s="558"/>
      <c r="C53" s="567"/>
      <c r="D53" s="250" t="s">
        <v>726</v>
      </c>
      <c r="E53" s="250" t="s">
        <v>707</v>
      </c>
      <c r="F53" s="317" t="s">
        <v>727</v>
      </c>
      <c r="G53" s="250" t="s">
        <v>728</v>
      </c>
      <c r="H53" s="244">
        <v>4</v>
      </c>
      <c r="I53" s="253" t="s">
        <v>729</v>
      </c>
      <c r="J53" s="253" t="s">
        <v>730</v>
      </c>
      <c r="K53" s="8" t="s">
        <v>731</v>
      </c>
      <c r="L53" s="341" t="s">
        <v>696</v>
      </c>
      <c r="M53" s="253" t="s">
        <v>732</v>
      </c>
      <c r="N53" s="9"/>
      <c r="O53" s="10"/>
      <c r="P53" s="10"/>
      <c r="Q53" s="10"/>
      <c r="R53" s="10"/>
      <c r="S53" s="10"/>
      <c r="T53" s="10"/>
      <c r="U53" s="10"/>
      <c r="V53" s="10"/>
      <c r="W53" s="10"/>
      <c r="X53" s="10"/>
      <c r="Y53" s="10"/>
      <c r="Z53" s="332">
        <v>0</v>
      </c>
      <c r="AA53" s="323"/>
      <c r="AB53" s="323"/>
      <c r="AC53" s="244">
        <v>4</v>
      </c>
      <c r="AD53" s="323"/>
    </row>
    <row r="54" spans="1:30" s="71" customFormat="1" ht="50.1" customHeight="1" x14ac:dyDescent="0.3">
      <c r="A54" s="558"/>
      <c r="B54" s="558"/>
      <c r="C54" s="567"/>
      <c r="D54" s="251"/>
      <c r="E54" s="251"/>
      <c r="F54" s="318"/>
      <c r="G54" s="251"/>
      <c r="H54" s="245"/>
      <c r="I54" s="254"/>
      <c r="J54" s="254"/>
      <c r="K54" s="8" t="s">
        <v>733</v>
      </c>
      <c r="L54" s="342"/>
      <c r="M54" s="254"/>
      <c r="N54" s="10"/>
      <c r="O54" s="9"/>
      <c r="P54" s="9"/>
      <c r="Q54" s="9"/>
      <c r="R54" s="10"/>
      <c r="S54" s="10"/>
      <c r="T54" s="10"/>
      <c r="U54" s="10"/>
      <c r="V54" s="10"/>
      <c r="W54" s="10"/>
      <c r="X54" s="10"/>
      <c r="Y54" s="10"/>
      <c r="Z54" s="332"/>
      <c r="AA54" s="324"/>
      <c r="AB54" s="324"/>
      <c r="AC54" s="245"/>
      <c r="AD54" s="324"/>
    </row>
    <row r="55" spans="1:30" s="71" customFormat="1" ht="50.1" customHeight="1" x14ac:dyDescent="0.3">
      <c r="A55" s="558"/>
      <c r="B55" s="558"/>
      <c r="C55" s="567"/>
      <c r="D55" s="251"/>
      <c r="E55" s="251"/>
      <c r="F55" s="318"/>
      <c r="G55" s="251"/>
      <c r="H55" s="245"/>
      <c r="I55" s="254"/>
      <c r="J55" s="254"/>
      <c r="K55" s="8" t="s">
        <v>734</v>
      </c>
      <c r="L55" s="342"/>
      <c r="M55" s="254"/>
      <c r="N55" s="10"/>
      <c r="O55" s="10"/>
      <c r="P55" s="10"/>
      <c r="Q55" s="10"/>
      <c r="R55" s="9"/>
      <c r="S55" s="9"/>
      <c r="T55" s="9"/>
      <c r="U55" s="10"/>
      <c r="V55" s="10"/>
      <c r="W55" s="10"/>
      <c r="X55" s="10"/>
      <c r="Y55" s="10"/>
      <c r="Z55" s="332"/>
      <c r="AA55" s="324"/>
      <c r="AB55" s="324"/>
      <c r="AC55" s="245"/>
      <c r="AD55" s="324"/>
    </row>
    <row r="56" spans="1:30" s="71" customFormat="1" ht="50.1" customHeight="1" x14ac:dyDescent="0.3">
      <c r="A56" s="558"/>
      <c r="B56" s="558"/>
      <c r="C56" s="567"/>
      <c r="D56" s="252"/>
      <c r="E56" s="252"/>
      <c r="F56" s="319"/>
      <c r="G56" s="252"/>
      <c r="H56" s="246"/>
      <c r="I56" s="255"/>
      <c r="J56" s="255"/>
      <c r="K56" s="8" t="s">
        <v>735</v>
      </c>
      <c r="L56" s="439"/>
      <c r="M56" s="255"/>
      <c r="N56" s="10"/>
      <c r="O56" s="10"/>
      <c r="P56" s="10"/>
      <c r="Q56" s="10"/>
      <c r="R56" s="10"/>
      <c r="S56" s="10"/>
      <c r="T56" s="9"/>
      <c r="U56" s="9"/>
      <c r="V56" s="9"/>
      <c r="W56" s="9"/>
      <c r="X56" s="9"/>
      <c r="Y56" s="9"/>
      <c r="Z56" s="332"/>
      <c r="AA56" s="324"/>
      <c r="AB56" s="324"/>
      <c r="AC56" s="245"/>
      <c r="AD56" s="324"/>
    </row>
    <row r="57" spans="1:30" s="71" customFormat="1" ht="50.1" customHeight="1" x14ac:dyDescent="0.3">
      <c r="A57" s="558"/>
      <c r="B57" s="558"/>
      <c r="C57" s="567"/>
      <c r="D57" s="209" t="s">
        <v>736</v>
      </c>
      <c r="E57" s="209" t="s">
        <v>707</v>
      </c>
      <c r="F57" s="565" t="s">
        <v>737</v>
      </c>
      <c r="G57" s="250" t="s">
        <v>738</v>
      </c>
      <c r="H57" s="370">
        <v>1</v>
      </c>
      <c r="I57" s="201" t="s">
        <v>739</v>
      </c>
      <c r="J57" s="253" t="s">
        <v>740</v>
      </c>
      <c r="K57" s="8" t="s">
        <v>741</v>
      </c>
      <c r="L57" s="272" t="s">
        <v>696</v>
      </c>
      <c r="M57" s="201" t="s">
        <v>742</v>
      </c>
      <c r="N57" s="10"/>
      <c r="O57" s="10"/>
      <c r="P57" s="10"/>
      <c r="Q57" s="10"/>
      <c r="R57" s="10"/>
      <c r="S57" s="10"/>
      <c r="T57" s="10"/>
      <c r="U57" s="9"/>
      <c r="V57" s="10"/>
      <c r="W57" s="10"/>
      <c r="X57" s="10"/>
      <c r="Y57" s="10"/>
      <c r="Z57" s="599">
        <v>8000000</v>
      </c>
      <c r="AA57" s="323"/>
      <c r="AB57" s="323"/>
      <c r="AC57" s="370">
        <v>1</v>
      </c>
      <c r="AD57" s="323"/>
    </row>
    <row r="58" spans="1:30" s="71" customFormat="1" ht="50.1" customHeight="1" x14ac:dyDescent="0.3">
      <c r="A58" s="558"/>
      <c r="B58" s="558"/>
      <c r="C58" s="567"/>
      <c r="D58" s="209"/>
      <c r="E58" s="209"/>
      <c r="F58" s="565"/>
      <c r="G58" s="251"/>
      <c r="H58" s="371"/>
      <c r="I58" s="201"/>
      <c r="J58" s="254"/>
      <c r="K58" s="8" t="s">
        <v>743</v>
      </c>
      <c r="L58" s="272"/>
      <c r="M58" s="201"/>
      <c r="N58" s="10"/>
      <c r="O58" s="10"/>
      <c r="P58" s="10"/>
      <c r="Q58" s="10"/>
      <c r="R58" s="10"/>
      <c r="S58" s="10"/>
      <c r="T58" s="10"/>
      <c r="U58" s="9"/>
      <c r="V58" s="10"/>
      <c r="W58" s="10"/>
      <c r="X58" s="10"/>
      <c r="Y58" s="10"/>
      <c r="Z58" s="600"/>
      <c r="AA58" s="324"/>
      <c r="AB58" s="324"/>
      <c r="AC58" s="371"/>
      <c r="AD58" s="324"/>
    </row>
    <row r="59" spans="1:30" s="71" customFormat="1" ht="50.1" customHeight="1" x14ac:dyDescent="0.3">
      <c r="A59" s="558"/>
      <c r="B59" s="558"/>
      <c r="C59" s="567"/>
      <c r="D59" s="209"/>
      <c r="E59" s="209"/>
      <c r="F59" s="565"/>
      <c r="G59" s="251"/>
      <c r="H59" s="371"/>
      <c r="I59" s="201"/>
      <c r="J59" s="254"/>
      <c r="K59" s="8" t="s">
        <v>744</v>
      </c>
      <c r="L59" s="272"/>
      <c r="M59" s="201"/>
      <c r="N59" s="10"/>
      <c r="O59" s="10"/>
      <c r="P59" s="10"/>
      <c r="Q59" s="10"/>
      <c r="R59" s="10"/>
      <c r="S59" s="10"/>
      <c r="T59" s="10"/>
      <c r="U59" s="9"/>
      <c r="V59" s="10"/>
      <c r="W59" s="10"/>
      <c r="X59" s="10"/>
      <c r="Y59" s="10"/>
      <c r="Z59" s="600"/>
      <c r="AA59" s="324"/>
      <c r="AB59" s="324"/>
      <c r="AC59" s="371"/>
      <c r="AD59" s="324"/>
    </row>
    <row r="60" spans="1:30" s="71" customFormat="1" ht="50.1" customHeight="1" x14ac:dyDescent="0.3">
      <c r="A60" s="558"/>
      <c r="B60" s="558"/>
      <c r="C60" s="567"/>
      <c r="D60" s="209"/>
      <c r="E60" s="209"/>
      <c r="F60" s="565"/>
      <c r="G60" s="251"/>
      <c r="H60" s="371"/>
      <c r="I60" s="201"/>
      <c r="J60" s="254"/>
      <c r="K60" s="8" t="s">
        <v>745</v>
      </c>
      <c r="L60" s="272"/>
      <c r="M60" s="201"/>
      <c r="N60" s="10"/>
      <c r="O60" s="10"/>
      <c r="P60" s="10"/>
      <c r="Q60" s="10"/>
      <c r="R60" s="10"/>
      <c r="S60" s="10"/>
      <c r="T60" s="10"/>
      <c r="U60" s="9"/>
      <c r="V60" s="10"/>
      <c r="W60" s="10"/>
      <c r="X60" s="10"/>
      <c r="Y60" s="10"/>
      <c r="Z60" s="601"/>
      <c r="AA60" s="324"/>
      <c r="AB60" s="324"/>
      <c r="AC60" s="371"/>
      <c r="AD60" s="324"/>
    </row>
    <row r="61" spans="1:30" s="71" customFormat="1" ht="50.1" customHeight="1" x14ac:dyDescent="0.3">
      <c r="A61" s="558"/>
      <c r="B61" s="558"/>
      <c r="C61" s="567"/>
      <c r="D61" s="250" t="s">
        <v>746</v>
      </c>
      <c r="E61" s="250" t="s">
        <v>707</v>
      </c>
      <c r="F61" s="463" t="s">
        <v>747</v>
      </c>
      <c r="G61" s="250" t="s">
        <v>748</v>
      </c>
      <c r="H61" s="244">
        <v>5</v>
      </c>
      <c r="I61" s="253" t="s">
        <v>749</v>
      </c>
      <c r="J61" s="253" t="s">
        <v>750</v>
      </c>
      <c r="K61" s="8" t="s">
        <v>751</v>
      </c>
      <c r="L61" s="341" t="s">
        <v>696</v>
      </c>
      <c r="M61" s="253" t="s">
        <v>568</v>
      </c>
      <c r="N61" s="10"/>
      <c r="O61" s="10"/>
      <c r="P61" s="10"/>
      <c r="Q61" s="10"/>
      <c r="R61" s="9"/>
      <c r="S61" s="10"/>
      <c r="T61" s="10"/>
      <c r="U61" s="10"/>
      <c r="V61" s="10"/>
      <c r="W61" s="10"/>
      <c r="X61" s="10"/>
      <c r="Y61" s="10"/>
      <c r="Z61" s="320">
        <v>0</v>
      </c>
      <c r="AA61" s="316"/>
      <c r="AB61" s="244">
        <v>5</v>
      </c>
      <c r="AC61" s="316"/>
      <c r="AD61" s="316"/>
    </row>
    <row r="62" spans="1:30" s="71" customFormat="1" ht="50.1" customHeight="1" x14ac:dyDescent="0.3">
      <c r="A62" s="558"/>
      <c r="B62" s="558"/>
      <c r="C62" s="567"/>
      <c r="D62" s="251"/>
      <c r="E62" s="251"/>
      <c r="F62" s="464"/>
      <c r="G62" s="251"/>
      <c r="H62" s="245"/>
      <c r="I62" s="254"/>
      <c r="J62" s="254"/>
      <c r="K62" s="8" t="s">
        <v>752</v>
      </c>
      <c r="L62" s="342"/>
      <c r="M62" s="254"/>
      <c r="N62" s="10"/>
      <c r="O62" s="10"/>
      <c r="P62" s="10"/>
      <c r="Q62" s="10"/>
      <c r="R62" s="9"/>
      <c r="S62" s="10"/>
      <c r="T62" s="10"/>
      <c r="U62" s="10"/>
      <c r="V62" s="10"/>
      <c r="W62" s="10"/>
      <c r="X62" s="10"/>
      <c r="Y62" s="10"/>
      <c r="Z62" s="321"/>
      <c r="AA62" s="316"/>
      <c r="AB62" s="245"/>
      <c r="AC62" s="316"/>
      <c r="AD62" s="316"/>
    </row>
    <row r="63" spans="1:30" s="71" customFormat="1" ht="50.1" customHeight="1" x14ac:dyDescent="0.3">
      <c r="A63" s="558"/>
      <c r="B63" s="558"/>
      <c r="C63" s="567"/>
      <c r="D63" s="251"/>
      <c r="E63" s="251"/>
      <c r="F63" s="464"/>
      <c r="G63" s="251"/>
      <c r="H63" s="245"/>
      <c r="I63" s="254"/>
      <c r="J63" s="254"/>
      <c r="K63" s="8" t="s">
        <v>724</v>
      </c>
      <c r="L63" s="342"/>
      <c r="M63" s="254"/>
      <c r="N63" s="10"/>
      <c r="O63" s="10"/>
      <c r="P63" s="10"/>
      <c r="Q63" s="10"/>
      <c r="R63" s="9"/>
      <c r="S63" s="10"/>
      <c r="T63" s="10"/>
      <c r="U63" s="10"/>
      <c r="V63" s="10"/>
      <c r="W63" s="10"/>
      <c r="X63" s="10"/>
      <c r="Y63" s="10"/>
      <c r="Z63" s="321"/>
      <c r="AA63" s="316"/>
      <c r="AB63" s="245"/>
      <c r="AC63" s="316"/>
      <c r="AD63" s="316"/>
    </row>
    <row r="64" spans="1:30" s="71" customFormat="1" ht="50.1" customHeight="1" x14ac:dyDescent="0.3">
      <c r="A64" s="558"/>
      <c r="B64" s="558"/>
      <c r="C64" s="567"/>
      <c r="D64" s="252"/>
      <c r="E64" s="252"/>
      <c r="F64" s="465"/>
      <c r="G64" s="252"/>
      <c r="H64" s="246"/>
      <c r="I64" s="255"/>
      <c r="J64" s="255"/>
      <c r="K64" s="8" t="s">
        <v>753</v>
      </c>
      <c r="L64" s="439"/>
      <c r="M64" s="255"/>
      <c r="N64" s="10"/>
      <c r="O64" s="10"/>
      <c r="P64" s="10"/>
      <c r="Q64" s="10"/>
      <c r="R64" s="9"/>
      <c r="S64" s="10"/>
      <c r="T64" s="10"/>
      <c r="U64" s="10"/>
      <c r="V64" s="10"/>
      <c r="W64" s="10"/>
      <c r="X64" s="10"/>
      <c r="Y64" s="10"/>
      <c r="Z64" s="322"/>
      <c r="AA64" s="316"/>
      <c r="AB64" s="246"/>
      <c r="AC64" s="316"/>
      <c r="AD64" s="316"/>
    </row>
    <row r="65" spans="1:30" s="71" customFormat="1" ht="50.1" customHeight="1" x14ac:dyDescent="0.3">
      <c r="A65" s="558"/>
      <c r="B65" s="558"/>
      <c r="C65" s="567"/>
      <c r="D65" s="250" t="s">
        <v>754</v>
      </c>
      <c r="E65" s="250" t="s">
        <v>578</v>
      </c>
      <c r="F65" s="317" t="s">
        <v>755</v>
      </c>
      <c r="G65" s="250" t="s">
        <v>756</v>
      </c>
      <c r="H65" s="244">
        <v>4</v>
      </c>
      <c r="I65" s="253" t="s">
        <v>757</v>
      </c>
      <c r="J65" s="253" t="s">
        <v>758</v>
      </c>
      <c r="K65" s="8" t="s">
        <v>759</v>
      </c>
      <c r="L65" s="341" t="s">
        <v>696</v>
      </c>
      <c r="M65" s="341" t="s">
        <v>568</v>
      </c>
      <c r="N65" s="163"/>
      <c r="O65" s="9"/>
      <c r="P65" s="163"/>
      <c r="Q65" s="163"/>
      <c r="R65" s="9"/>
      <c r="S65" s="163"/>
      <c r="T65" s="163"/>
      <c r="U65" s="9"/>
      <c r="V65" s="163"/>
      <c r="W65" s="163"/>
      <c r="X65" s="9"/>
      <c r="Y65" s="163"/>
      <c r="Z65" s="562">
        <v>0</v>
      </c>
      <c r="AA65" s="559">
        <v>1</v>
      </c>
      <c r="AB65" s="559">
        <v>1</v>
      </c>
      <c r="AC65" s="559">
        <v>1</v>
      </c>
      <c r="AD65" s="559">
        <v>1</v>
      </c>
    </row>
    <row r="66" spans="1:30" s="71" customFormat="1" ht="50.1" customHeight="1" x14ac:dyDescent="0.3">
      <c r="A66" s="558"/>
      <c r="B66" s="558"/>
      <c r="C66" s="567"/>
      <c r="D66" s="251"/>
      <c r="E66" s="251"/>
      <c r="F66" s="318"/>
      <c r="G66" s="251"/>
      <c r="H66" s="245"/>
      <c r="I66" s="254"/>
      <c r="J66" s="254"/>
      <c r="K66" s="8" t="s">
        <v>760</v>
      </c>
      <c r="L66" s="342"/>
      <c r="M66" s="342"/>
      <c r="N66" s="163"/>
      <c r="O66" s="163"/>
      <c r="P66" s="9"/>
      <c r="Q66" s="163"/>
      <c r="R66" s="163"/>
      <c r="S66" s="9"/>
      <c r="T66" s="163"/>
      <c r="U66" s="163"/>
      <c r="V66" s="9"/>
      <c r="W66" s="163"/>
      <c r="X66" s="163"/>
      <c r="Y66" s="9"/>
      <c r="Z66" s="563"/>
      <c r="AA66" s="560"/>
      <c r="AB66" s="560"/>
      <c r="AC66" s="560"/>
      <c r="AD66" s="560"/>
    </row>
    <row r="67" spans="1:30" s="71" customFormat="1" ht="50.1" customHeight="1" x14ac:dyDescent="0.3">
      <c r="A67" s="558"/>
      <c r="B67" s="558"/>
      <c r="C67" s="567"/>
      <c r="D67" s="251"/>
      <c r="E67" s="251"/>
      <c r="F67" s="318"/>
      <c r="G67" s="251"/>
      <c r="H67" s="245"/>
      <c r="I67" s="254"/>
      <c r="J67" s="254"/>
      <c r="K67" s="8" t="s">
        <v>761</v>
      </c>
      <c r="L67" s="342"/>
      <c r="M67" s="342"/>
      <c r="N67" s="163"/>
      <c r="O67" s="163"/>
      <c r="P67" s="9"/>
      <c r="Q67" s="163"/>
      <c r="R67" s="163"/>
      <c r="S67" s="9"/>
      <c r="T67" s="163"/>
      <c r="U67" s="163"/>
      <c r="V67" s="9"/>
      <c r="W67" s="163"/>
      <c r="X67" s="163"/>
      <c r="Y67" s="9"/>
      <c r="Z67" s="563"/>
      <c r="AA67" s="560"/>
      <c r="AB67" s="560"/>
      <c r="AC67" s="560"/>
      <c r="AD67" s="560"/>
    </row>
    <row r="68" spans="1:30" s="71" customFormat="1" ht="50.1" customHeight="1" x14ac:dyDescent="0.3">
      <c r="A68" s="558"/>
      <c r="B68" s="558"/>
      <c r="C68" s="567"/>
      <c r="D68" s="252"/>
      <c r="E68" s="252"/>
      <c r="F68" s="319"/>
      <c r="G68" s="252"/>
      <c r="H68" s="246"/>
      <c r="I68" s="255"/>
      <c r="J68" s="255"/>
      <c r="K68" s="8" t="s">
        <v>762</v>
      </c>
      <c r="L68" s="439"/>
      <c r="M68" s="439"/>
      <c r="N68" s="163"/>
      <c r="O68" s="163"/>
      <c r="P68" s="9"/>
      <c r="Q68" s="163"/>
      <c r="R68" s="163"/>
      <c r="S68" s="9"/>
      <c r="T68" s="163"/>
      <c r="U68" s="163"/>
      <c r="V68" s="9"/>
      <c r="W68" s="163"/>
      <c r="X68" s="163"/>
      <c r="Y68" s="9"/>
      <c r="Z68" s="564"/>
      <c r="AA68" s="561"/>
      <c r="AB68" s="561"/>
      <c r="AC68" s="561"/>
      <c r="AD68" s="561"/>
    </row>
    <row r="69" spans="1:30" s="71" customFormat="1" ht="50.1" customHeight="1" x14ac:dyDescent="0.3">
      <c r="A69" s="558"/>
      <c r="B69" s="558" t="s">
        <v>763</v>
      </c>
      <c r="C69" s="567"/>
      <c r="D69" s="250" t="s">
        <v>764</v>
      </c>
      <c r="E69" s="250" t="s">
        <v>578</v>
      </c>
      <c r="F69" s="317" t="s">
        <v>765</v>
      </c>
      <c r="G69" s="250" t="s">
        <v>766</v>
      </c>
      <c r="H69" s="370">
        <v>1</v>
      </c>
      <c r="I69" s="253" t="s">
        <v>767</v>
      </c>
      <c r="J69" s="253" t="s">
        <v>768</v>
      </c>
      <c r="K69" s="8" t="s">
        <v>769</v>
      </c>
      <c r="L69" s="341" t="s">
        <v>696</v>
      </c>
      <c r="M69" s="253" t="s">
        <v>770</v>
      </c>
      <c r="N69" s="9"/>
      <c r="O69" s="9"/>
      <c r="P69" s="9"/>
      <c r="Q69" s="9"/>
      <c r="R69" s="9"/>
      <c r="S69" s="9"/>
      <c r="T69" s="9"/>
      <c r="U69" s="9"/>
      <c r="V69" s="9"/>
      <c r="W69" s="9"/>
      <c r="X69" s="9"/>
      <c r="Y69" s="9"/>
      <c r="Z69" s="332">
        <v>0</v>
      </c>
      <c r="AA69" s="370">
        <v>0.25</v>
      </c>
      <c r="AB69" s="370">
        <v>0.25</v>
      </c>
      <c r="AC69" s="370">
        <v>0.25</v>
      </c>
      <c r="AD69" s="370">
        <v>0.25</v>
      </c>
    </row>
    <row r="70" spans="1:30" s="71" customFormat="1" ht="50.1" customHeight="1" x14ac:dyDescent="0.3">
      <c r="A70" s="558"/>
      <c r="B70" s="558"/>
      <c r="C70" s="567"/>
      <c r="D70" s="251"/>
      <c r="E70" s="251"/>
      <c r="F70" s="318"/>
      <c r="G70" s="251"/>
      <c r="H70" s="371"/>
      <c r="I70" s="254"/>
      <c r="J70" s="254"/>
      <c r="K70" s="8" t="s">
        <v>771</v>
      </c>
      <c r="L70" s="342"/>
      <c r="M70" s="254"/>
      <c r="N70" s="9"/>
      <c r="O70" s="9"/>
      <c r="P70" s="9"/>
      <c r="Q70" s="9"/>
      <c r="R70" s="9"/>
      <c r="S70" s="9"/>
      <c r="T70" s="9"/>
      <c r="U70" s="9"/>
      <c r="V70" s="9"/>
      <c r="W70" s="9"/>
      <c r="X70" s="9"/>
      <c r="Y70" s="9"/>
      <c r="Z70" s="332"/>
      <c r="AA70" s="371"/>
      <c r="AB70" s="371"/>
      <c r="AC70" s="371"/>
      <c r="AD70" s="371"/>
    </row>
    <row r="71" spans="1:30" s="71" customFormat="1" ht="50.1" customHeight="1" x14ac:dyDescent="0.3">
      <c r="A71" s="558"/>
      <c r="B71" s="558"/>
      <c r="C71" s="567"/>
      <c r="D71" s="251"/>
      <c r="E71" s="251"/>
      <c r="F71" s="318"/>
      <c r="G71" s="251"/>
      <c r="H71" s="371"/>
      <c r="I71" s="254"/>
      <c r="J71" s="254"/>
      <c r="K71" s="8" t="s">
        <v>772</v>
      </c>
      <c r="L71" s="342"/>
      <c r="M71" s="254"/>
      <c r="N71" s="9"/>
      <c r="O71" s="9"/>
      <c r="P71" s="9"/>
      <c r="Q71" s="9"/>
      <c r="R71" s="9"/>
      <c r="S71" s="9"/>
      <c r="T71" s="9"/>
      <c r="U71" s="9"/>
      <c r="V71" s="9"/>
      <c r="W71" s="9"/>
      <c r="X71" s="9"/>
      <c r="Y71" s="9"/>
      <c r="Z71" s="332"/>
      <c r="AA71" s="371"/>
      <c r="AB71" s="371"/>
      <c r="AC71" s="371"/>
      <c r="AD71" s="371"/>
    </row>
    <row r="72" spans="1:30" s="71" customFormat="1" ht="50.1" customHeight="1" x14ac:dyDescent="0.3">
      <c r="A72" s="558"/>
      <c r="B72" s="558"/>
      <c r="C72" s="568"/>
      <c r="D72" s="252"/>
      <c r="E72" s="252"/>
      <c r="F72" s="319"/>
      <c r="G72" s="252"/>
      <c r="H72" s="372"/>
      <c r="I72" s="255"/>
      <c r="J72" s="255"/>
      <c r="K72" s="8" t="s">
        <v>773</v>
      </c>
      <c r="L72" s="439"/>
      <c r="M72" s="255"/>
      <c r="N72" s="9"/>
      <c r="O72" s="9"/>
      <c r="P72" s="9"/>
      <c r="Q72" s="9"/>
      <c r="R72" s="9"/>
      <c r="S72" s="9"/>
      <c r="T72" s="9"/>
      <c r="U72" s="9"/>
      <c r="V72" s="9"/>
      <c r="W72" s="9"/>
      <c r="X72" s="9"/>
      <c r="Y72" s="9"/>
      <c r="Z72" s="332"/>
      <c r="AA72" s="372"/>
      <c r="AB72" s="372"/>
      <c r="AC72" s="372"/>
      <c r="AD72" s="372"/>
    </row>
    <row r="73" spans="1:30" s="71" customFormat="1" ht="50.1" customHeight="1" x14ac:dyDescent="0.3">
      <c r="A73" s="425"/>
      <c r="B73" s="426"/>
      <c r="C73" s="427"/>
      <c r="D73" s="482" t="s">
        <v>843</v>
      </c>
      <c r="E73" s="508" t="s">
        <v>812</v>
      </c>
      <c r="F73" s="514" t="s">
        <v>1316</v>
      </c>
      <c r="G73" s="515" t="s">
        <v>844</v>
      </c>
      <c r="H73" s="504">
        <v>1</v>
      </c>
      <c r="I73" s="549" t="s">
        <v>845</v>
      </c>
      <c r="J73" s="521" t="s">
        <v>846</v>
      </c>
      <c r="K73" s="164" t="s">
        <v>847</v>
      </c>
      <c r="L73" s="492" t="s">
        <v>848</v>
      </c>
      <c r="M73" s="491" t="s">
        <v>849</v>
      </c>
      <c r="N73" s="165"/>
      <c r="O73" s="166"/>
      <c r="P73" s="166"/>
      <c r="Q73" s="166"/>
      <c r="R73" s="166"/>
      <c r="S73" s="166"/>
      <c r="T73" s="166"/>
      <c r="U73" s="166"/>
      <c r="V73" s="166"/>
      <c r="W73" s="166"/>
      <c r="X73" s="166"/>
      <c r="Y73" s="166"/>
      <c r="Z73" s="599">
        <v>40000000</v>
      </c>
      <c r="AA73" s="552" t="s">
        <v>1317</v>
      </c>
      <c r="AB73" s="552" t="s">
        <v>1317</v>
      </c>
      <c r="AC73" s="552" t="s">
        <v>1317</v>
      </c>
      <c r="AD73" s="552" t="s">
        <v>1318</v>
      </c>
    </row>
    <row r="74" spans="1:30" s="71" customFormat="1" ht="50.1" customHeight="1" x14ac:dyDescent="0.3">
      <c r="A74" s="428"/>
      <c r="B74" s="429"/>
      <c r="C74" s="430"/>
      <c r="D74" s="482"/>
      <c r="E74" s="508"/>
      <c r="F74" s="514"/>
      <c r="G74" s="516"/>
      <c r="H74" s="529"/>
      <c r="I74" s="550"/>
      <c r="J74" s="522"/>
      <c r="K74" s="164" t="s">
        <v>850</v>
      </c>
      <c r="L74" s="492"/>
      <c r="M74" s="491"/>
      <c r="N74" s="165"/>
      <c r="O74" s="165"/>
      <c r="P74" s="165"/>
      <c r="Q74" s="165"/>
      <c r="R74" s="165"/>
      <c r="S74" s="165"/>
      <c r="T74" s="165"/>
      <c r="U74" s="165"/>
      <c r="V74" s="165"/>
      <c r="W74" s="165"/>
      <c r="X74" s="165"/>
      <c r="Y74" s="165"/>
      <c r="Z74" s="600"/>
      <c r="AA74" s="553"/>
      <c r="AB74" s="553"/>
      <c r="AC74" s="553"/>
      <c r="AD74" s="553"/>
    </row>
    <row r="75" spans="1:30" s="71" customFormat="1" ht="50.1" customHeight="1" x14ac:dyDescent="0.3">
      <c r="A75" s="428"/>
      <c r="B75" s="429"/>
      <c r="C75" s="430"/>
      <c r="D75" s="482"/>
      <c r="E75" s="508"/>
      <c r="F75" s="514"/>
      <c r="G75" s="516"/>
      <c r="H75" s="529"/>
      <c r="I75" s="550"/>
      <c r="J75" s="522"/>
      <c r="K75" s="164" t="s">
        <v>851</v>
      </c>
      <c r="L75" s="492"/>
      <c r="M75" s="491"/>
      <c r="N75" s="166"/>
      <c r="O75" s="165"/>
      <c r="P75" s="165"/>
      <c r="Q75" s="165"/>
      <c r="R75" s="165"/>
      <c r="S75" s="165"/>
      <c r="T75" s="165"/>
      <c r="U75" s="165"/>
      <c r="V75" s="165"/>
      <c r="W75" s="165"/>
      <c r="X75" s="165"/>
      <c r="Y75" s="165"/>
      <c r="Z75" s="600"/>
      <c r="AA75" s="553"/>
      <c r="AB75" s="553"/>
      <c r="AC75" s="553"/>
      <c r="AD75" s="553"/>
    </row>
    <row r="76" spans="1:30" s="71" customFormat="1" ht="50.1" customHeight="1" x14ac:dyDescent="0.3">
      <c r="A76" s="428"/>
      <c r="B76" s="429"/>
      <c r="C76" s="430"/>
      <c r="D76" s="482"/>
      <c r="E76" s="508"/>
      <c r="F76" s="514"/>
      <c r="G76" s="517"/>
      <c r="H76" s="505"/>
      <c r="I76" s="551"/>
      <c r="J76" s="523"/>
      <c r="K76" s="164" t="s">
        <v>852</v>
      </c>
      <c r="L76" s="492"/>
      <c r="M76" s="491"/>
      <c r="N76" s="166"/>
      <c r="O76" s="165"/>
      <c r="P76" s="165"/>
      <c r="Q76" s="165"/>
      <c r="R76" s="165"/>
      <c r="S76" s="165"/>
      <c r="T76" s="165"/>
      <c r="U76" s="165"/>
      <c r="V76" s="165"/>
      <c r="W76" s="165"/>
      <c r="X76" s="165"/>
      <c r="Y76" s="165"/>
      <c r="Z76" s="601"/>
      <c r="AA76" s="554"/>
      <c r="AB76" s="554"/>
      <c r="AC76" s="554"/>
      <c r="AD76" s="554"/>
    </row>
    <row r="77" spans="1:30" s="71" customFormat="1" ht="50.1" customHeight="1" x14ac:dyDescent="0.3">
      <c r="A77" s="428"/>
      <c r="B77" s="429"/>
      <c r="C77" s="430"/>
      <c r="D77" s="555" t="s">
        <v>853</v>
      </c>
      <c r="E77" s="515" t="s">
        <v>812</v>
      </c>
      <c r="F77" s="541" t="s">
        <v>854</v>
      </c>
      <c r="G77" s="521" t="s">
        <v>855</v>
      </c>
      <c r="H77" s="524">
        <v>2</v>
      </c>
      <c r="I77" s="521" t="s">
        <v>856</v>
      </c>
      <c r="J77" s="521" t="s">
        <v>857</v>
      </c>
      <c r="K77" s="167" t="s">
        <v>858</v>
      </c>
      <c r="L77" s="543" t="s">
        <v>848</v>
      </c>
      <c r="M77" s="546" t="s">
        <v>859</v>
      </c>
      <c r="N77" s="160"/>
      <c r="O77" s="165"/>
      <c r="P77" s="160"/>
      <c r="Q77" s="160"/>
      <c r="R77" s="160"/>
      <c r="S77" s="160"/>
      <c r="T77" s="160"/>
      <c r="U77" s="160"/>
      <c r="V77" s="165"/>
      <c r="W77" s="160"/>
      <c r="X77" s="160"/>
      <c r="Y77" s="160"/>
      <c r="Z77" s="599">
        <v>4000000</v>
      </c>
      <c r="AA77" s="507" t="s">
        <v>860</v>
      </c>
      <c r="AB77" s="507" t="s">
        <v>861</v>
      </c>
      <c r="AC77" s="537"/>
      <c r="AD77" s="538"/>
    </row>
    <row r="78" spans="1:30" s="71" customFormat="1" ht="50.1" customHeight="1" x14ac:dyDescent="0.3">
      <c r="A78" s="428"/>
      <c r="B78" s="429"/>
      <c r="C78" s="430"/>
      <c r="D78" s="556"/>
      <c r="E78" s="516"/>
      <c r="F78" s="542"/>
      <c r="G78" s="522"/>
      <c r="H78" s="525"/>
      <c r="I78" s="522"/>
      <c r="J78" s="522"/>
      <c r="K78" s="167" t="s">
        <v>850</v>
      </c>
      <c r="L78" s="544"/>
      <c r="M78" s="547"/>
      <c r="N78" s="160"/>
      <c r="O78" s="165"/>
      <c r="P78" s="165"/>
      <c r="Q78" s="160"/>
      <c r="R78" s="160"/>
      <c r="S78" s="160"/>
      <c r="T78" s="160"/>
      <c r="U78" s="160"/>
      <c r="V78" s="165"/>
      <c r="W78" s="165"/>
      <c r="X78" s="160"/>
      <c r="Y78" s="160"/>
      <c r="Z78" s="600"/>
      <c r="AA78" s="507"/>
      <c r="AB78" s="507"/>
      <c r="AC78" s="537"/>
      <c r="AD78" s="539"/>
    </row>
    <row r="79" spans="1:30" s="71" customFormat="1" ht="50.1" customHeight="1" x14ac:dyDescent="0.3">
      <c r="A79" s="428"/>
      <c r="B79" s="429"/>
      <c r="C79" s="430"/>
      <c r="D79" s="556"/>
      <c r="E79" s="516"/>
      <c r="F79" s="542"/>
      <c r="G79" s="522"/>
      <c r="H79" s="525"/>
      <c r="I79" s="522"/>
      <c r="J79" s="522"/>
      <c r="K79" s="167" t="s">
        <v>862</v>
      </c>
      <c r="L79" s="544"/>
      <c r="M79" s="547"/>
      <c r="N79" s="160"/>
      <c r="O79" s="165"/>
      <c r="P79" s="165"/>
      <c r="Q79" s="160"/>
      <c r="R79" s="160"/>
      <c r="S79" s="160"/>
      <c r="T79" s="160"/>
      <c r="U79" s="160"/>
      <c r="V79" s="165"/>
      <c r="W79" s="165"/>
      <c r="X79" s="160"/>
      <c r="Y79" s="160"/>
      <c r="Z79" s="600"/>
      <c r="AA79" s="507"/>
      <c r="AB79" s="507"/>
      <c r="AC79" s="537"/>
      <c r="AD79" s="539"/>
    </row>
    <row r="80" spans="1:30" s="71" customFormat="1" ht="50.1" customHeight="1" x14ac:dyDescent="0.3">
      <c r="A80" s="428"/>
      <c r="B80" s="429"/>
      <c r="C80" s="430"/>
      <c r="D80" s="556"/>
      <c r="E80" s="516"/>
      <c r="F80" s="542"/>
      <c r="G80" s="523"/>
      <c r="H80" s="526"/>
      <c r="I80" s="523"/>
      <c r="J80" s="522"/>
      <c r="K80" s="167" t="s">
        <v>863</v>
      </c>
      <c r="L80" s="544"/>
      <c r="M80" s="547"/>
      <c r="N80" s="160"/>
      <c r="O80" s="160"/>
      <c r="P80" s="165"/>
      <c r="Q80" s="160"/>
      <c r="R80" s="160"/>
      <c r="S80" s="160"/>
      <c r="T80" s="160"/>
      <c r="U80" s="160"/>
      <c r="V80" s="160"/>
      <c r="W80" s="165"/>
      <c r="X80" s="160"/>
      <c r="Y80" s="160"/>
      <c r="Z80" s="600"/>
      <c r="AA80" s="507"/>
      <c r="AB80" s="507"/>
      <c r="AC80" s="537"/>
      <c r="AD80" s="540"/>
    </row>
    <row r="81" spans="1:30" s="71" customFormat="1" ht="50.1" customHeight="1" x14ac:dyDescent="0.3">
      <c r="A81" s="428"/>
      <c r="B81" s="429"/>
      <c r="C81" s="430"/>
      <c r="D81" s="556"/>
      <c r="E81" s="516"/>
      <c r="F81" s="542"/>
      <c r="G81" s="521" t="s">
        <v>864</v>
      </c>
      <c r="H81" s="524">
        <v>8</v>
      </c>
      <c r="I81" s="521" t="s">
        <v>856</v>
      </c>
      <c r="J81" s="522"/>
      <c r="K81" s="167" t="s">
        <v>858</v>
      </c>
      <c r="L81" s="544"/>
      <c r="M81" s="547"/>
      <c r="N81" s="166"/>
      <c r="O81" s="166"/>
      <c r="P81" s="165"/>
      <c r="Q81" s="165"/>
      <c r="R81" s="165"/>
      <c r="S81" s="165"/>
      <c r="T81" s="165"/>
      <c r="U81" s="166"/>
      <c r="V81" s="166"/>
      <c r="W81" s="166"/>
      <c r="X81" s="165"/>
      <c r="Y81" s="165"/>
      <c r="Z81" s="600"/>
      <c r="AA81" s="476"/>
      <c r="AB81" s="524" t="s">
        <v>1319</v>
      </c>
      <c r="AC81" s="524" t="s">
        <v>1320</v>
      </c>
      <c r="AD81" s="524" t="s">
        <v>1321</v>
      </c>
    </row>
    <row r="82" spans="1:30" s="71" customFormat="1" ht="50.1" customHeight="1" x14ac:dyDescent="0.3">
      <c r="A82" s="428"/>
      <c r="B82" s="429"/>
      <c r="C82" s="430"/>
      <c r="D82" s="556"/>
      <c r="E82" s="516"/>
      <c r="F82" s="542"/>
      <c r="G82" s="522"/>
      <c r="H82" s="525"/>
      <c r="I82" s="522"/>
      <c r="J82" s="522"/>
      <c r="K82" s="167" t="s">
        <v>850</v>
      </c>
      <c r="L82" s="544"/>
      <c r="M82" s="547"/>
      <c r="N82" s="166"/>
      <c r="O82" s="166"/>
      <c r="P82" s="165"/>
      <c r="Q82" s="165"/>
      <c r="R82" s="165"/>
      <c r="S82" s="165"/>
      <c r="T82" s="165"/>
      <c r="U82" s="166"/>
      <c r="V82" s="166"/>
      <c r="W82" s="166"/>
      <c r="X82" s="165"/>
      <c r="Y82" s="165"/>
      <c r="Z82" s="600"/>
      <c r="AA82" s="477"/>
      <c r="AB82" s="525"/>
      <c r="AC82" s="525"/>
      <c r="AD82" s="525"/>
    </row>
    <row r="83" spans="1:30" s="71" customFormat="1" ht="50.1" customHeight="1" x14ac:dyDescent="0.3">
      <c r="A83" s="428"/>
      <c r="B83" s="429"/>
      <c r="C83" s="430"/>
      <c r="D83" s="556"/>
      <c r="E83" s="516"/>
      <c r="F83" s="542"/>
      <c r="G83" s="522"/>
      <c r="H83" s="525"/>
      <c r="I83" s="522"/>
      <c r="J83" s="522"/>
      <c r="K83" s="167" t="s">
        <v>862</v>
      </c>
      <c r="L83" s="544"/>
      <c r="M83" s="547"/>
      <c r="N83" s="166"/>
      <c r="O83" s="166"/>
      <c r="P83" s="165"/>
      <c r="Q83" s="165"/>
      <c r="R83" s="165"/>
      <c r="S83" s="165"/>
      <c r="T83" s="165"/>
      <c r="U83" s="166"/>
      <c r="V83" s="166"/>
      <c r="W83" s="166"/>
      <c r="X83" s="165"/>
      <c r="Y83" s="165"/>
      <c r="Z83" s="600"/>
      <c r="AA83" s="477"/>
      <c r="AB83" s="525"/>
      <c r="AC83" s="525"/>
      <c r="AD83" s="525"/>
    </row>
    <row r="84" spans="1:30" s="71" customFormat="1" ht="50.1" customHeight="1" x14ac:dyDescent="0.3">
      <c r="A84" s="428"/>
      <c r="B84" s="429"/>
      <c r="C84" s="430"/>
      <c r="D84" s="557"/>
      <c r="E84" s="517"/>
      <c r="F84" s="542"/>
      <c r="G84" s="522"/>
      <c r="H84" s="525"/>
      <c r="I84" s="522"/>
      <c r="J84" s="522"/>
      <c r="K84" s="167" t="s">
        <v>863</v>
      </c>
      <c r="L84" s="545"/>
      <c r="M84" s="548"/>
      <c r="N84" s="166"/>
      <c r="O84" s="166"/>
      <c r="P84" s="165"/>
      <c r="Q84" s="165"/>
      <c r="R84" s="165"/>
      <c r="S84" s="165"/>
      <c r="T84" s="165"/>
      <c r="U84" s="166"/>
      <c r="V84" s="166"/>
      <c r="W84" s="166"/>
      <c r="X84" s="165"/>
      <c r="Y84" s="165"/>
      <c r="Z84" s="601"/>
      <c r="AA84" s="478"/>
      <c r="AB84" s="526"/>
      <c r="AC84" s="526"/>
      <c r="AD84" s="526"/>
    </row>
    <row r="85" spans="1:30" s="71" customFormat="1" ht="50.1" customHeight="1" x14ac:dyDescent="0.3">
      <c r="A85" s="428"/>
      <c r="B85" s="429"/>
      <c r="C85" s="430"/>
      <c r="D85" s="482" t="s">
        <v>865</v>
      </c>
      <c r="E85" s="508" t="s">
        <v>578</v>
      </c>
      <c r="F85" s="471" t="s">
        <v>866</v>
      </c>
      <c r="G85" s="484" t="s">
        <v>867</v>
      </c>
      <c r="H85" s="536">
        <v>1</v>
      </c>
      <c r="I85" s="484" t="s">
        <v>868</v>
      </c>
      <c r="J85" s="484" t="s">
        <v>869</v>
      </c>
      <c r="K85" s="168" t="s">
        <v>870</v>
      </c>
      <c r="L85" s="470" t="s">
        <v>871</v>
      </c>
      <c r="M85" s="491" t="s">
        <v>872</v>
      </c>
      <c r="N85" s="169"/>
      <c r="O85" s="170"/>
      <c r="P85" s="170"/>
      <c r="Q85" s="170"/>
      <c r="R85" s="170"/>
      <c r="S85" s="170"/>
      <c r="T85" s="170"/>
      <c r="U85" s="170"/>
      <c r="V85" s="170"/>
      <c r="W85" s="170"/>
      <c r="X85" s="170"/>
      <c r="Y85" s="171"/>
      <c r="Z85" s="475">
        <v>0</v>
      </c>
      <c r="AA85" s="530">
        <v>1</v>
      </c>
      <c r="AB85" s="533"/>
      <c r="AC85" s="533"/>
      <c r="AD85" s="533"/>
    </row>
    <row r="86" spans="1:30" s="71" customFormat="1" ht="50.1" customHeight="1" x14ac:dyDescent="0.3">
      <c r="A86" s="428"/>
      <c r="B86" s="429"/>
      <c r="C86" s="430"/>
      <c r="D86" s="482"/>
      <c r="E86" s="508"/>
      <c r="F86" s="472"/>
      <c r="G86" s="485"/>
      <c r="H86" s="536"/>
      <c r="I86" s="485"/>
      <c r="J86" s="485"/>
      <c r="K86" s="168" t="s">
        <v>873</v>
      </c>
      <c r="L86" s="470"/>
      <c r="M86" s="491"/>
      <c r="N86" s="169"/>
      <c r="O86" s="170"/>
      <c r="P86" s="170"/>
      <c r="Q86" s="170"/>
      <c r="R86" s="170"/>
      <c r="S86" s="170"/>
      <c r="T86" s="170"/>
      <c r="U86" s="170"/>
      <c r="V86" s="170"/>
      <c r="W86" s="170"/>
      <c r="X86" s="170"/>
      <c r="Y86" s="171"/>
      <c r="Z86" s="475"/>
      <c r="AA86" s="531"/>
      <c r="AB86" s="534"/>
      <c r="AC86" s="534"/>
      <c r="AD86" s="534"/>
    </row>
    <row r="87" spans="1:30" s="71" customFormat="1" ht="50.1" customHeight="1" x14ac:dyDescent="0.3">
      <c r="A87" s="428"/>
      <c r="B87" s="429"/>
      <c r="C87" s="430"/>
      <c r="D87" s="482"/>
      <c r="E87" s="508"/>
      <c r="F87" s="472"/>
      <c r="G87" s="485"/>
      <c r="H87" s="536"/>
      <c r="I87" s="485"/>
      <c r="J87" s="485"/>
      <c r="K87" s="168" t="s">
        <v>874</v>
      </c>
      <c r="L87" s="470"/>
      <c r="M87" s="491"/>
      <c r="N87" s="169"/>
      <c r="O87" s="169"/>
      <c r="P87" s="169"/>
      <c r="Q87" s="169"/>
      <c r="R87" s="169"/>
      <c r="S87" s="169"/>
      <c r="T87" s="169"/>
      <c r="U87" s="169"/>
      <c r="V87" s="169"/>
      <c r="W87" s="169"/>
      <c r="X87" s="169"/>
      <c r="Y87" s="172"/>
      <c r="Z87" s="475"/>
      <c r="AA87" s="531"/>
      <c r="AB87" s="534"/>
      <c r="AC87" s="534"/>
      <c r="AD87" s="534"/>
    </row>
    <row r="88" spans="1:30" s="71" customFormat="1" ht="50.1" customHeight="1" x14ac:dyDescent="0.3">
      <c r="A88" s="428"/>
      <c r="B88" s="429"/>
      <c r="C88" s="430"/>
      <c r="D88" s="482"/>
      <c r="E88" s="508"/>
      <c r="F88" s="472"/>
      <c r="G88" s="485"/>
      <c r="H88" s="536"/>
      <c r="I88" s="485"/>
      <c r="J88" s="485"/>
      <c r="K88" s="168" t="s">
        <v>875</v>
      </c>
      <c r="L88" s="470"/>
      <c r="M88" s="491"/>
      <c r="N88" s="170"/>
      <c r="O88" s="169"/>
      <c r="P88" s="170"/>
      <c r="Q88" s="170"/>
      <c r="R88" s="170"/>
      <c r="S88" s="170"/>
      <c r="T88" s="170"/>
      <c r="U88" s="170"/>
      <c r="V88" s="170"/>
      <c r="W88" s="170"/>
      <c r="X88" s="170"/>
      <c r="Y88" s="171"/>
      <c r="Z88" s="475"/>
      <c r="AA88" s="531"/>
      <c r="AB88" s="534"/>
      <c r="AC88" s="534"/>
      <c r="AD88" s="534"/>
    </row>
    <row r="89" spans="1:30" s="71" customFormat="1" ht="50.1" customHeight="1" x14ac:dyDescent="0.3">
      <c r="A89" s="428"/>
      <c r="B89" s="429"/>
      <c r="C89" s="430"/>
      <c r="D89" s="482"/>
      <c r="E89" s="508"/>
      <c r="F89" s="473"/>
      <c r="G89" s="486"/>
      <c r="H89" s="536"/>
      <c r="I89" s="486"/>
      <c r="J89" s="486"/>
      <c r="K89" s="168" t="s">
        <v>876</v>
      </c>
      <c r="L89" s="470"/>
      <c r="M89" s="491"/>
      <c r="N89" s="170"/>
      <c r="O89" s="169"/>
      <c r="P89" s="170"/>
      <c r="Q89" s="170"/>
      <c r="R89" s="170"/>
      <c r="S89" s="170"/>
      <c r="T89" s="170"/>
      <c r="U89" s="170"/>
      <c r="V89" s="170"/>
      <c r="W89" s="170"/>
      <c r="X89" s="170"/>
      <c r="Y89" s="171"/>
      <c r="Z89" s="475"/>
      <c r="AA89" s="532"/>
      <c r="AB89" s="535"/>
      <c r="AC89" s="535"/>
      <c r="AD89" s="535"/>
    </row>
    <row r="90" spans="1:30" s="71" customFormat="1" ht="50.1" customHeight="1" x14ac:dyDescent="0.3">
      <c r="A90" s="428"/>
      <c r="B90" s="429"/>
      <c r="C90" s="430"/>
      <c r="D90" s="482" t="s">
        <v>877</v>
      </c>
      <c r="E90" s="508" t="s">
        <v>812</v>
      </c>
      <c r="F90" s="514" t="s">
        <v>878</v>
      </c>
      <c r="G90" s="515" t="s">
        <v>879</v>
      </c>
      <c r="H90" s="504">
        <v>0.8</v>
      </c>
      <c r="I90" s="521" t="s">
        <v>880</v>
      </c>
      <c r="J90" s="521" t="s">
        <v>881</v>
      </c>
      <c r="K90" s="173" t="s">
        <v>882</v>
      </c>
      <c r="L90" s="510" t="s">
        <v>800</v>
      </c>
      <c r="M90" s="491" t="s">
        <v>883</v>
      </c>
      <c r="N90" s="165"/>
      <c r="O90" s="166"/>
      <c r="P90" s="166"/>
      <c r="Q90" s="166"/>
      <c r="R90" s="166"/>
      <c r="S90" s="166"/>
      <c r="T90" s="166"/>
      <c r="U90" s="166"/>
      <c r="V90" s="166"/>
      <c r="W90" s="166"/>
      <c r="X90" s="166"/>
      <c r="Y90" s="166"/>
      <c r="Z90" s="599">
        <v>4000000</v>
      </c>
      <c r="AA90" s="504">
        <v>0.2</v>
      </c>
      <c r="AB90" s="504">
        <v>0.35</v>
      </c>
      <c r="AC90" s="504">
        <v>0.35</v>
      </c>
      <c r="AD90" s="504">
        <v>0.1</v>
      </c>
    </row>
    <row r="91" spans="1:30" s="71" customFormat="1" ht="50.1" customHeight="1" x14ac:dyDescent="0.3">
      <c r="A91" s="428"/>
      <c r="B91" s="429"/>
      <c r="C91" s="430"/>
      <c r="D91" s="482"/>
      <c r="E91" s="508"/>
      <c r="F91" s="514"/>
      <c r="G91" s="516"/>
      <c r="H91" s="529"/>
      <c r="I91" s="522"/>
      <c r="J91" s="522"/>
      <c r="K91" s="173" t="s">
        <v>884</v>
      </c>
      <c r="L91" s="510"/>
      <c r="M91" s="491"/>
      <c r="N91" s="165"/>
      <c r="O91" s="166"/>
      <c r="P91" s="166"/>
      <c r="Q91" s="166"/>
      <c r="R91" s="166"/>
      <c r="S91" s="166"/>
      <c r="T91" s="166"/>
      <c r="U91" s="166"/>
      <c r="V91" s="166"/>
      <c r="W91" s="166"/>
      <c r="X91" s="166"/>
      <c r="Y91" s="166"/>
      <c r="Z91" s="600"/>
      <c r="AA91" s="529"/>
      <c r="AB91" s="529"/>
      <c r="AC91" s="529"/>
      <c r="AD91" s="529"/>
    </row>
    <row r="92" spans="1:30" s="71" customFormat="1" ht="50.1" customHeight="1" x14ac:dyDescent="0.3">
      <c r="A92" s="428"/>
      <c r="B92" s="429"/>
      <c r="C92" s="430"/>
      <c r="D92" s="482"/>
      <c r="E92" s="508"/>
      <c r="F92" s="514"/>
      <c r="G92" s="516"/>
      <c r="H92" s="529"/>
      <c r="I92" s="522"/>
      <c r="J92" s="522"/>
      <c r="K92" s="173" t="s">
        <v>885</v>
      </c>
      <c r="L92" s="510"/>
      <c r="M92" s="491"/>
      <c r="N92" s="165"/>
      <c r="O92" s="165"/>
      <c r="P92" s="166"/>
      <c r="Q92" s="166"/>
      <c r="R92" s="166"/>
      <c r="S92" s="166"/>
      <c r="T92" s="166"/>
      <c r="U92" s="166"/>
      <c r="V92" s="166"/>
      <c r="W92" s="166"/>
      <c r="X92" s="166"/>
      <c r="Y92" s="166"/>
      <c r="Z92" s="600"/>
      <c r="AA92" s="529"/>
      <c r="AB92" s="529"/>
      <c r="AC92" s="529"/>
      <c r="AD92" s="529"/>
    </row>
    <row r="93" spans="1:30" s="71" customFormat="1" ht="50.1" customHeight="1" x14ac:dyDescent="0.3">
      <c r="A93" s="428"/>
      <c r="B93" s="429"/>
      <c r="C93" s="430"/>
      <c r="D93" s="482"/>
      <c r="E93" s="508"/>
      <c r="F93" s="514"/>
      <c r="G93" s="516"/>
      <c r="H93" s="529"/>
      <c r="I93" s="522"/>
      <c r="J93" s="522"/>
      <c r="K93" s="173" t="s">
        <v>886</v>
      </c>
      <c r="L93" s="510"/>
      <c r="M93" s="491"/>
      <c r="N93" s="166"/>
      <c r="O93" s="165"/>
      <c r="P93" s="165"/>
      <c r="Q93" s="165"/>
      <c r="R93" s="165"/>
      <c r="S93" s="165"/>
      <c r="T93" s="165"/>
      <c r="U93" s="165"/>
      <c r="V93" s="165"/>
      <c r="W93" s="165"/>
      <c r="X93" s="165"/>
      <c r="Y93" s="165"/>
      <c r="Z93" s="600"/>
      <c r="AA93" s="529"/>
      <c r="AB93" s="529"/>
      <c r="AC93" s="529"/>
      <c r="AD93" s="529"/>
    </row>
    <row r="94" spans="1:30" s="71" customFormat="1" ht="50.1" customHeight="1" x14ac:dyDescent="0.3">
      <c r="A94" s="428"/>
      <c r="B94" s="429"/>
      <c r="C94" s="430"/>
      <c r="D94" s="482"/>
      <c r="E94" s="508"/>
      <c r="F94" s="514"/>
      <c r="G94" s="517"/>
      <c r="H94" s="505"/>
      <c r="I94" s="523"/>
      <c r="J94" s="522"/>
      <c r="K94" s="158" t="s">
        <v>887</v>
      </c>
      <c r="L94" s="510"/>
      <c r="M94" s="491"/>
      <c r="N94" s="166"/>
      <c r="O94" s="165"/>
      <c r="P94" s="165"/>
      <c r="Q94" s="165"/>
      <c r="R94" s="165"/>
      <c r="S94" s="165"/>
      <c r="T94" s="165"/>
      <c r="U94" s="165"/>
      <c r="V94" s="165"/>
      <c r="W94" s="165"/>
      <c r="X94" s="165"/>
      <c r="Y94" s="165"/>
      <c r="Z94" s="600"/>
      <c r="AA94" s="505"/>
      <c r="AB94" s="505"/>
      <c r="AC94" s="505"/>
      <c r="AD94" s="505"/>
    </row>
    <row r="95" spans="1:30" s="71" customFormat="1" ht="50.1" customHeight="1" x14ac:dyDescent="0.3">
      <c r="A95" s="428"/>
      <c r="B95" s="429"/>
      <c r="C95" s="430"/>
      <c r="D95" s="482"/>
      <c r="E95" s="508"/>
      <c r="F95" s="514"/>
      <c r="G95" s="515" t="s">
        <v>888</v>
      </c>
      <c r="H95" s="494">
        <v>1</v>
      </c>
      <c r="I95" s="521" t="s">
        <v>889</v>
      </c>
      <c r="J95" s="522"/>
      <c r="K95" s="174" t="s">
        <v>890</v>
      </c>
      <c r="L95" s="510"/>
      <c r="M95" s="491"/>
      <c r="N95" s="165"/>
      <c r="O95" s="165"/>
      <c r="P95" s="165"/>
      <c r="Q95" s="165"/>
      <c r="R95" s="165"/>
      <c r="S95" s="165"/>
      <c r="T95" s="165"/>
      <c r="U95" s="165"/>
      <c r="V95" s="165"/>
      <c r="W95" s="165"/>
      <c r="X95" s="165"/>
      <c r="Y95" s="165"/>
      <c r="Z95" s="600"/>
      <c r="AA95" s="511">
        <v>0.25</v>
      </c>
      <c r="AB95" s="511">
        <v>0.25</v>
      </c>
      <c r="AC95" s="511">
        <v>0.25</v>
      </c>
      <c r="AD95" s="511">
        <v>0.25</v>
      </c>
    </row>
    <row r="96" spans="1:30" s="71" customFormat="1" ht="50.1" customHeight="1" x14ac:dyDescent="0.3">
      <c r="A96" s="428"/>
      <c r="B96" s="429"/>
      <c r="C96" s="430"/>
      <c r="D96" s="482"/>
      <c r="E96" s="508"/>
      <c r="F96" s="514"/>
      <c r="G96" s="516"/>
      <c r="H96" s="494"/>
      <c r="I96" s="522"/>
      <c r="J96" s="522"/>
      <c r="K96" s="174" t="s">
        <v>891</v>
      </c>
      <c r="L96" s="510"/>
      <c r="M96" s="491"/>
      <c r="N96" s="165"/>
      <c r="O96" s="165"/>
      <c r="P96" s="165"/>
      <c r="Q96" s="165"/>
      <c r="R96" s="165"/>
      <c r="S96" s="165"/>
      <c r="T96" s="165"/>
      <c r="U96" s="165"/>
      <c r="V96" s="165"/>
      <c r="W96" s="165"/>
      <c r="X96" s="165"/>
      <c r="Y96" s="165"/>
      <c r="Z96" s="600"/>
      <c r="AA96" s="512"/>
      <c r="AB96" s="512"/>
      <c r="AC96" s="512"/>
      <c r="AD96" s="512"/>
    </row>
    <row r="97" spans="1:30" s="71" customFormat="1" ht="50.1" customHeight="1" x14ac:dyDescent="0.3">
      <c r="A97" s="428"/>
      <c r="B97" s="429"/>
      <c r="C97" s="430"/>
      <c r="D97" s="482"/>
      <c r="E97" s="508"/>
      <c r="F97" s="514"/>
      <c r="G97" s="517"/>
      <c r="H97" s="494"/>
      <c r="I97" s="523"/>
      <c r="J97" s="523"/>
      <c r="K97" s="174" t="s">
        <v>892</v>
      </c>
      <c r="L97" s="510"/>
      <c r="M97" s="491"/>
      <c r="N97" s="165"/>
      <c r="O97" s="165"/>
      <c r="P97" s="165"/>
      <c r="Q97" s="165"/>
      <c r="R97" s="165"/>
      <c r="S97" s="165"/>
      <c r="T97" s="165"/>
      <c r="U97" s="165"/>
      <c r="V97" s="165"/>
      <c r="W97" s="165"/>
      <c r="X97" s="165"/>
      <c r="Y97" s="165"/>
      <c r="Z97" s="601"/>
      <c r="AA97" s="513"/>
      <c r="AB97" s="513"/>
      <c r="AC97" s="513"/>
      <c r="AD97" s="513"/>
    </row>
    <row r="98" spans="1:30" s="71" customFormat="1" ht="50.1" customHeight="1" x14ac:dyDescent="0.3">
      <c r="A98" s="428"/>
      <c r="B98" s="429"/>
      <c r="C98" s="430"/>
      <c r="D98" s="482" t="s">
        <v>1322</v>
      </c>
      <c r="E98" s="508" t="s">
        <v>812</v>
      </c>
      <c r="F98" s="514" t="s">
        <v>893</v>
      </c>
      <c r="G98" s="515" t="s">
        <v>894</v>
      </c>
      <c r="H98" s="518">
        <v>5</v>
      </c>
      <c r="I98" s="521" t="s">
        <v>895</v>
      </c>
      <c r="J98" s="521" t="s">
        <v>896</v>
      </c>
      <c r="K98" s="173" t="s">
        <v>897</v>
      </c>
      <c r="L98" s="510" t="s">
        <v>848</v>
      </c>
      <c r="M98" s="491" t="s">
        <v>898</v>
      </c>
      <c r="N98" s="165"/>
      <c r="O98" s="166"/>
      <c r="P98" s="166"/>
      <c r="Q98" s="166"/>
      <c r="R98" s="166"/>
      <c r="S98" s="166"/>
      <c r="T98" s="166"/>
      <c r="U98" s="166"/>
      <c r="V98" s="166"/>
      <c r="W98" s="166"/>
      <c r="X98" s="166"/>
      <c r="Y98" s="166"/>
      <c r="Z98" s="466">
        <v>0</v>
      </c>
      <c r="AA98" s="524" t="s">
        <v>899</v>
      </c>
      <c r="AB98" s="476"/>
      <c r="AC98" s="524" t="s">
        <v>900</v>
      </c>
      <c r="AD98" s="524" t="s">
        <v>901</v>
      </c>
    </row>
    <row r="99" spans="1:30" s="71" customFormat="1" ht="50.1" customHeight="1" x14ac:dyDescent="0.3">
      <c r="A99" s="428"/>
      <c r="B99" s="429"/>
      <c r="C99" s="430"/>
      <c r="D99" s="482"/>
      <c r="E99" s="508"/>
      <c r="F99" s="514"/>
      <c r="G99" s="516"/>
      <c r="H99" s="519"/>
      <c r="I99" s="522"/>
      <c r="J99" s="522"/>
      <c r="K99" s="173" t="s">
        <v>902</v>
      </c>
      <c r="L99" s="510"/>
      <c r="M99" s="491"/>
      <c r="N99" s="165"/>
      <c r="O99" s="165"/>
      <c r="P99" s="166"/>
      <c r="Q99" s="166"/>
      <c r="R99" s="166"/>
      <c r="S99" s="166"/>
      <c r="T99" s="166"/>
      <c r="U99" s="166"/>
      <c r="V99" s="166"/>
      <c r="W99" s="166"/>
      <c r="X99" s="166"/>
      <c r="Y99" s="166"/>
      <c r="Z99" s="466"/>
      <c r="AA99" s="525"/>
      <c r="AB99" s="477"/>
      <c r="AC99" s="525"/>
      <c r="AD99" s="525"/>
    </row>
    <row r="100" spans="1:30" s="71" customFormat="1" ht="50.1" customHeight="1" x14ac:dyDescent="0.3">
      <c r="A100" s="428"/>
      <c r="B100" s="429"/>
      <c r="C100" s="430"/>
      <c r="D100" s="482"/>
      <c r="E100" s="508"/>
      <c r="F100" s="514"/>
      <c r="G100" s="516"/>
      <c r="H100" s="519"/>
      <c r="I100" s="522"/>
      <c r="J100" s="522"/>
      <c r="K100" s="173" t="s">
        <v>903</v>
      </c>
      <c r="L100" s="510"/>
      <c r="M100" s="491"/>
      <c r="N100" s="166"/>
      <c r="O100" s="165"/>
      <c r="P100" s="165"/>
      <c r="Q100" s="166"/>
      <c r="R100" s="166"/>
      <c r="S100" s="166"/>
      <c r="T100" s="166"/>
      <c r="U100" s="166"/>
      <c r="V100" s="165"/>
      <c r="W100" s="165"/>
      <c r="X100" s="165"/>
      <c r="Y100" s="166"/>
      <c r="Z100" s="466"/>
      <c r="AA100" s="525"/>
      <c r="AB100" s="477"/>
      <c r="AC100" s="525"/>
      <c r="AD100" s="525"/>
    </row>
    <row r="101" spans="1:30" s="71" customFormat="1" ht="50.1" customHeight="1" x14ac:dyDescent="0.3">
      <c r="A101" s="428"/>
      <c r="B101" s="429"/>
      <c r="C101" s="430"/>
      <c r="D101" s="482"/>
      <c r="E101" s="508"/>
      <c r="F101" s="514"/>
      <c r="G101" s="517"/>
      <c r="H101" s="520"/>
      <c r="I101" s="523"/>
      <c r="J101" s="522"/>
      <c r="K101" s="173" t="s">
        <v>904</v>
      </c>
      <c r="L101" s="510"/>
      <c r="M101" s="491"/>
      <c r="N101" s="166"/>
      <c r="O101" s="165"/>
      <c r="P101" s="165"/>
      <c r="Q101" s="166"/>
      <c r="R101" s="166"/>
      <c r="S101" s="166"/>
      <c r="T101" s="166"/>
      <c r="U101" s="166"/>
      <c r="V101" s="165"/>
      <c r="W101" s="165"/>
      <c r="X101" s="165"/>
      <c r="Y101" s="166"/>
      <c r="Z101" s="466"/>
      <c r="AA101" s="526"/>
      <c r="AB101" s="478"/>
      <c r="AC101" s="526"/>
      <c r="AD101" s="526"/>
    </row>
    <row r="102" spans="1:30" s="71" customFormat="1" ht="50.1" customHeight="1" x14ac:dyDescent="0.3">
      <c r="A102" s="428"/>
      <c r="B102" s="429"/>
      <c r="C102" s="430"/>
      <c r="D102" s="482"/>
      <c r="E102" s="508"/>
      <c r="F102" s="514"/>
      <c r="G102" s="515" t="s">
        <v>905</v>
      </c>
      <c r="H102" s="527">
        <v>1</v>
      </c>
      <c r="I102" s="521" t="s">
        <v>906</v>
      </c>
      <c r="J102" s="522"/>
      <c r="K102" s="173" t="s">
        <v>907</v>
      </c>
      <c r="L102" s="510"/>
      <c r="M102" s="491"/>
      <c r="N102" s="165"/>
      <c r="O102" s="165"/>
      <c r="P102" s="165"/>
      <c r="Q102" s="165"/>
      <c r="R102" s="165"/>
      <c r="S102" s="165"/>
      <c r="T102" s="165"/>
      <c r="U102" s="165"/>
      <c r="V102" s="165"/>
      <c r="W102" s="165"/>
      <c r="X102" s="165"/>
      <c r="Y102" s="165"/>
      <c r="Z102" s="466"/>
      <c r="AA102" s="504">
        <v>0.25</v>
      </c>
      <c r="AB102" s="504">
        <v>0.25</v>
      </c>
      <c r="AC102" s="504">
        <v>0.25</v>
      </c>
      <c r="AD102" s="504">
        <v>0.25</v>
      </c>
    </row>
    <row r="103" spans="1:30" s="71" customFormat="1" ht="50.1" customHeight="1" x14ac:dyDescent="0.3">
      <c r="A103" s="428"/>
      <c r="B103" s="429"/>
      <c r="C103" s="430"/>
      <c r="D103" s="482"/>
      <c r="E103" s="508"/>
      <c r="F103" s="514"/>
      <c r="G103" s="516"/>
      <c r="H103" s="528"/>
      <c r="I103" s="522"/>
      <c r="J103" s="522"/>
      <c r="K103" s="173" t="s">
        <v>908</v>
      </c>
      <c r="L103" s="510"/>
      <c r="M103" s="491"/>
      <c r="N103" s="165"/>
      <c r="O103" s="165"/>
      <c r="P103" s="165"/>
      <c r="Q103" s="165"/>
      <c r="R103" s="165"/>
      <c r="S103" s="165"/>
      <c r="T103" s="165"/>
      <c r="U103" s="165"/>
      <c r="V103" s="165"/>
      <c r="W103" s="165"/>
      <c r="X103" s="165"/>
      <c r="Y103" s="165"/>
      <c r="Z103" s="466"/>
      <c r="AA103" s="529"/>
      <c r="AB103" s="529"/>
      <c r="AC103" s="529"/>
      <c r="AD103" s="529"/>
    </row>
    <row r="104" spans="1:30" s="71" customFormat="1" ht="50.1" customHeight="1" x14ac:dyDescent="0.3">
      <c r="A104" s="428"/>
      <c r="B104" s="429"/>
      <c r="C104" s="430"/>
      <c r="D104" s="482"/>
      <c r="E104" s="508"/>
      <c r="F104" s="514"/>
      <c r="G104" s="516"/>
      <c r="H104" s="528"/>
      <c r="I104" s="522"/>
      <c r="J104" s="522"/>
      <c r="K104" s="173" t="s">
        <v>909</v>
      </c>
      <c r="L104" s="510"/>
      <c r="M104" s="491"/>
      <c r="N104" s="166"/>
      <c r="O104" s="166"/>
      <c r="P104" s="165"/>
      <c r="Q104" s="166"/>
      <c r="R104" s="166"/>
      <c r="S104" s="165"/>
      <c r="T104" s="166"/>
      <c r="U104" s="166"/>
      <c r="V104" s="165"/>
      <c r="W104" s="166"/>
      <c r="X104" s="166"/>
      <c r="Y104" s="165"/>
      <c r="Z104" s="466"/>
      <c r="AA104" s="529"/>
      <c r="AB104" s="529"/>
      <c r="AC104" s="529"/>
      <c r="AD104" s="529"/>
    </row>
    <row r="105" spans="1:30" s="71" customFormat="1" ht="50.1" customHeight="1" x14ac:dyDescent="0.3">
      <c r="A105" s="428"/>
      <c r="B105" s="429"/>
      <c r="C105" s="430"/>
      <c r="D105" s="482"/>
      <c r="E105" s="508"/>
      <c r="F105" s="514"/>
      <c r="G105" s="517"/>
      <c r="H105" s="528"/>
      <c r="I105" s="522"/>
      <c r="J105" s="522"/>
      <c r="K105" s="175" t="s">
        <v>910</v>
      </c>
      <c r="L105" s="510"/>
      <c r="M105" s="491"/>
      <c r="N105" s="165"/>
      <c r="O105" s="165"/>
      <c r="P105" s="165"/>
      <c r="Q105" s="165"/>
      <c r="R105" s="165"/>
      <c r="S105" s="165"/>
      <c r="T105" s="165"/>
      <c r="U105" s="165"/>
      <c r="V105" s="165"/>
      <c r="W105" s="165"/>
      <c r="X105" s="165"/>
      <c r="Y105" s="165"/>
      <c r="Z105" s="466"/>
      <c r="AA105" s="529"/>
      <c r="AB105" s="529"/>
      <c r="AC105" s="529"/>
      <c r="AD105" s="529"/>
    </row>
    <row r="106" spans="1:30" s="71" customFormat="1" ht="50.1" customHeight="1" x14ac:dyDescent="0.3">
      <c r="A106" s="428"/>
      <c r="B106" s="429"/>
      <c r="C106" s="430"/>
      <c r="D106" s="482" t="s">
        <v>911</v>
      </c>
      <c r="E106" s="508" t="s">
        <v>578</v>
      </c>
      <c r="F106" s="509" t="s">
        <v>912</v>
      </c>
      <c r="G106" s="470" t="s">
        <v>913</v>
      </c>
      <c r="H106" s="467">
        <v>1</v>
      </c>
      <c r="I106" s="470" t="s">
        <v>914</v>
      </c>
      <c r="J106" s="470" t="s">
        <v>915</v>
      </c>
      <c r="K106" s="176" t="s">
        <v>916</v>
      </c>
      <c r="L106" s="510" t="s">
        <v>917</v>
      </c>
      <c r="M106" s="491" t="s">
        <v>918</v>
      </c>
      <c r="N106" s="165"/>
      <c r="O106" s="165"/>
      <c r="P106" s="165"/>
      <c r="Q106" s="165"/>
      <c r="R106" s="165"/>
      <c r="S106" s="165"/>
      <c r="T106" s="165"/>
      <c r="U106" s="165"/>
      <c r="V106" s="165"/>
      <c r="W106" s="165"/>
      <c r="X106" s="165"/>
      <c r="Y106" s="165"/>
      <c r="Z106" s="475">
        <v>0</v>
      </c>
      <c r="AA106" s="504">
        <v>0.25</v>
      </c>
      <c r="AB106" s="504">
        <v>0.25</v>
      </c>
      <c r="AC106" s="504">
        <v>0.25</v>
      </c>
      <c r="AD106" s="504">
        <v>0.25</v>
      </c>
    </row>
    <row r="107" spans="1:30" s="71" customFormat="1" ht="50.1" customHeight="1" x14ac:dyDescent="0.3">
      <c r="A107" s="428"/>
      <c r="B107" s="429"/>
      <c r="C107" s="430"/>
      <c r="D107" s="482"/>
      <c r="E107" s="508"/>
      <c r="F107" s="509"/>
      <c r="G107" s="470"/>
      <c r="H107" s="467"/>
      <c r="I107" s="470"/>
      <c r="J107" s="470"/>
      <c r="K107" s="176" t="s">
        <v>919</v>
      </c>
      <c r="L107" s="510"/>
      <c r="M107" s="491"/>
      <c r="N107" s="165"/>
      <c r="O107" s="165"/>
      <c r="P107" s="165"/>
      <c r="Q107" s="165"/>
      <c r="R107" s="165"/>
      <c r="S107" s="165"/>
      <c r="T107" s="165"/>
      <c r="U107" s="165"/>
      <c r="V107" s="165"/>
      <c r="W107" s="165"/>
      <c r="X107" s="165"/>
      <c r="Y107" s="165"/>
      <c r="Z107" s="475"/>
      <c r="AA107" s="505"/>
      <c r="AB107" s="505"/>
      <c r="AC107" s="505"/>
      <c r="AD107" s="505"/>
    </row>
    <row r="108" spans="1:30" s="71" customFormat="1" ht="50.1" customHeight="1" x14ac:dyDescent="0.3">
      <c r="A108" s="428"/>
      <c r="B108" s="429"/>
      <c r="C108" s="430"/>
      <c r="D108" s="482"/>
      <c r="E108" s="508"/>
      <c r="F108" s="509"/>
      <c r="G108" s="470" t="s">
        <v>920</v>
      </c>
      <c r="H108" s="467">
        <v>1</v>
      </c>
      <c r="I108" s="470" t="s">
        <v>921</v>
      </c>
      <c r="J108" s="470"/>
      <c r="K108" s="176" t="s">
        <v>922</v>
      </c>
      <c r="L108" s="510"/>
      <c r="M108" s="491"/>
      <c r="N108" s="165"/>
      <c r="O108" s="165"/>
      <c r="P108" s="165"/>
      <c r="Q108" s="165"/>
      <c r="R108" s="165"/>
      <c r="S108" s="165"/>
      <c r="T108" s="165"/>
      <c r="U108" s="165"/>
      <c r="V108" s="165"/>
      <c r="W108" s="165"/>
      <c r="X108" s="165"/>
      <c r="Y108" s="165"/>
      <c r="Z108" s="475"/>
      <c r="AA108" s="504">
        <v>0.25</v>
      </c>
      <c r="AB108" s="504">
        <v>0.25</v>
      </c>
      <c r="AC108" s="504">
        <v>0.25</v>
      </c>
      <c r="AD108" s="504">
        <v>0.25</v>
      </c>
    </row>
    <row r="109" spans="1:30" s="71" customFormat="1" ht="50.1" customHeight="1" x14ac:dyDescent="0.3">
      <c r="A109" s="428"/>
      <c r="B109" s="429"/>
      <c r="C109" s="430"/>
      <c r="D109" s="482"/>
      <c r="E109" s="508"/>
      <c r="F109" s="509"/>
      <c r="G109" s="470"/>
      <c r="H109" s="467"/>
      <c r="I109" s="470"/>
      <c r="J109" s="470"/>
      <c r="K109" s="177" t="s">
        <v>923</v>
      </c>
      <c r="L109" s="510"/>
      <c r="M109" s="491"/>
      <c r="N109" s="165"/>
      <c r="O109" s="165"/>
      <c r="P109" s="165"/>
      <c r="Q109" s="165"/>
      <c r="R109" s="165"/>
      <c r="S109" s="165"/>
      <c r="T109" s="165"/>
      <c r="U109" s="165"/>
      <c r="V109" s="165"/>
      <c r="W109" s="165"/>
      <c r="X109" s="165"/>
      <c r="Y109" s="165"/>
      <c r="Z109" s="475"/>
      <c r="AA109" s="505"/>
      <c r="AB109" s="505"/>
      <c r="AC109" s="505"/>
      <c r="AD109" s="505"/>
    </row>
    <row r="110" spans="1:30" s="71" customFormat="1" ht="50.1" customHeight="1" x14ac:dyDescent="0.3">
      <c r="A110" s="428"/>
      <c r="B110" s="429"/>
      <c r="C110" s="430"/>
      <c r="D110" s="482"/>
      <c r="E110" s="508"/>
      <c r="F110" s="509"/>
      <c r="G110" s="470" t="s">
        <v>924</v>
      </c>
      <c r="H110" s="506">
        <v>12</v>
      </c>
      <c r="I110" s="470" t="s">
        <v>925</v>
      </c>
      <c r="J110" s="470"/>
      <c r="K110" s="176" t="s">
        <v>926</v>
      </c>
      <c r="L110" s="510"/>
      <c r="M110" s="491"/>
      <c r="N110" s="165"/>
      <c r="O110" s="165"/>
      <c r="P110" s="165"/>
      <c r="Q110" s="165"/>
      <c r="R110" s="165"/>
      <c r="S110" s="165"/>
      <c r="T110" s="165"/>
      <c r="U110" s="165"/>
      <c r="V110" s="165"/>
      <c r="W110" s="165"/>
      <c r="X110" s="165"/>
      <c r="Y110" s="165"/>
      <c r="Z110" s="475"/>
      <c r="AA110" s="507">
        <v>3</v>
      </c>
      <c r="AB110" s="507">
        <v>3</v>
      </c>
      <c r="AC110" s="507">
        <v>3</v>
      </c>
      <c r="AD110" s="507">
        <v>3</v>
      </c>
    </row>
    <row r="111" spans="1:30" s="71" customFormat="1" ht="50.1" customHeight="1" x14ac:dyDescent="0.3">
      <c r="A111" s="428"/>
      <c r="B111" s="429"/>
      <c r="C111" s="430"/>
      <c r="D111" s="482"/>
      <c r="E111" s="508"/>
      <c r="F111" s="509"/>
      <c r="G111" s="470"/>
      <c r="H111" s="506"/>
      <c r="I111" s="470"/>
      <c r="J111" s="470"/>
      <c r="K111" s="176" t="s">
        <v>927</v>
      </c>
      <c r="L111" s="510"/>
      <c r="M111" s="491"/>
      <c r="N111" s="165"/>
      <c r="O111" s="165"/>
      <c r="P111" s="165"/>
      <c r="Q111" s="165"/>
      <c r="R111" s="165"/>
      <c r="S111" s="165"/>
      <c r="T111" s="165"/>
      <c r="U111" s="165"/>
      <c r="V111" s="165"/>
      <c r="W111" s="165"/>
      <c r="X111" s="165"/>
      <c r="Y111" s="165"/>
      <c r="Z111" s="475"/>
      <c r="AA111" s="507"/>
      <c r="AB111" s="507"/>
      <c r="AC111" s="507"/>
      <c r="AD111" s="507"/>
    </row>
    <row r="112" spans="1:30" s="71" customFormat="1" ht="50.1" customHeight="1" x14ac:dyDescent="0.3">
      <c r="A112" s="428"/>
      <c r="B112" s="429"/>
      <c r="C112" s="430"/>
      <c r="D112" s="482"/>
      <c r="E112" s="508"/>
      <c r="F112" s="509"/>
      <c r="G112" s="470" t="s">
        <v>928</v>
      </c>
      <c r="H112" s="467">
        <v>1</v>
      </c>
      <c r="I112" s="470" t="s">
        <v>929</v>
      </c>
      <c r="J112" s="470"/>
      <c r="K112" s="176" t="s">
        <v>930</v>
      </c>
      <c r="L112" s="510"/>
      <c r="M112" s="491"/>
      <c r="N112" s="165"/>
      <c r="O112" s="165"/>
      <c r="P112" s="165"/>
      <c r="Q112" s="165"/>
      <c r="R112" s="165"/>
      <c r="S112" s="165"/>
      <c r="T112" s="165"/>
      <c r="U112" s="165"/>
      <c r="V112" s="165"/>
      <c r="W112" s="165"/>
      <c r="X112" s="165"/>
      <c r="Y112" s="165"/>
      <c r="Z112" s="475"/>
      <c r="AA112" s="494">
        <v>0.25</v>
      </c>
      <c r="AB112" s="494">
        <v>0.25</v>
      </c>
      <c r="AC112" s="494">
        <v>0.25</v>
      </c>
      <c r="AD112" s="494">
        <v>0.25</v>
      </c>
    </row>
    <row r="113" spans="1:30" s="71" customFormat="1" ht="50.1" customHeight="1" x14ac:dyDescent="0.3">
      <c r="A113" s="428"/>
      <c r="B113" s="429"/>
      <c r="C113" s="430"/>
      <c r="D113" s="482"/>
      <c r="E113" s="508"/>
      <c r="F113" s="509"/>
      <c r="G113" s="470"/>
      <c r="H113" s="467"/>
      <c r="I113" s="470"/>
      <c r="J113" s="470"/>
      <c r="K113" s="176" t="s">
        <v>931</v>
      </c>
      <c r="L113" s="510"/>
      <c r="M113" s="491"/>
      <c r="N113" s="165"/>
      <c r="O113" s="165"/>
      <c r="P113" s="165"/>
      <c r="Q113" s="165"/>
      <c r="R113" s="165"/>
      <c r="S113" s="165"/>
      <c r="T113" s="165"/>
      <c r="U113" s="165"/>
      <c r="V113" s="165"/>
      <c r="W113" s="165"/>
      <c r="X113" s="165"/>
      <c r="Y113" s="165"/>
      <c r="Z113" s="475"/>
      <c r="AA113" s="494"/>
      <c r="AB113" s="494"/>
      <c r="AC113" s="494"/>
      <c r="AD113" s="494"/>
    </row>
    <row r="114" spans="1:30" s="71" customFormat="1" ht="50.1" customHeight="1" x14ac:dyDescent="0.3">
      <c r="A114" s="428"/>
      <c r="B114" s="429"/>
      <c r="C114" s="430"/>
      <c r="D114" s="493" t="s">
        <v>932</v>
      </c>
      <c r="E114" s="493" t="s">
        <v>578</v>
      </c>
      <c r="F114" s="469" t="s">
        <v>933</v>
      </c>
      <c r="G114" s="468" t="s">
        <v>934</v>
      </c>
      <c r="H114" s="497">
        <v>20</v>
      </c>
      <c r="I114" s="470" t="s">
        <v>935</v>
      </c>
      <c r="J114" s="484" t="s">
        <v>936</v>
      </c>
      <c r="K114" s="168" t="s">
        <v>937</v>
      </c>
      <c r="L114" s="471" t="s">
        <v>871</v>
      </c>
      <c r="M114" s="484" t="s">
        <v>938</v>
      </c>
      <c r="N114" s="178"/>
      <c r="O114" s="178"/>
      <c r="P114" s="178"/>
      <c r="Q114" s="178"/>
      <c r="R114" s="178"/>
      <c r="S114" s="178"/>
      <c r="T114" s="178"/>
      <c r="U114" s="178"/>
      <c r="V114" s="178"/>
      <c r="W114" s="178"/>
      <c r="X114" s="178"/>
      <c r="Y114" s="178"/>
      <c r="Z114" s="500">
        <v>0</v>
      </c>
      <c r="AA114" s="503">
        <v>5</v>
      </c>
      <c r="AB114" s="503">
        <v>7</v>
      </c>
      <c r="AC114" s="503">
        <v>4</v>
      </c>
      <c r="AD114" s="503">
        <v>4</v>
      </c>
    </row>
    <row r="115" spans="1:30" s="71" customFormat="1" ht="50.1" customHeight="1" x14ac:dyDescent="0.3">
      <c r="A115" s="428"/>
      <c r="B115" s="429"/>
      <c r="C115" s="430"/>
      <c r="D115" s="495"/>
      <c r="E115" s="495"/>
      <c r="F115" s="469"/>
      <c r="G115" s="468"/>
      <c r="H115" s="498"/>
      <c r="I115" s="470"/>
      <c r="J115" s="485"/>
      <c r="K115" s="168" t="s">
        <v>939</v>
      </c>
      <c r="L115" s="472"/>
      <c r="M115" s="485"/>
      <c r="N115" s="178"/>
      <c r="O115" s="178"/>
      <c r="P115" s="178"/>
      <c r="Q115" s="178"/>
      <c r="R115" s="178"/>
      <c r="S115" s="178"/>
      <c r="T115" s="178"/>
      <c r="U115" s="178"/>
      <c r="V115" s="178"/>
      <c r="W115" s="178"/>
      <c r="X115" s="178"/>
      <c r="Y115" s="178"/>
      <c r="Z115" s="501"/>
      <c r="AA115" s="503"/>
      <c r="AB115" s="503"/>
      <c r="AC115" s="503"/>
      <c r="AD115" s="503"/>
    </row>
    <row r="116" spans="1:30" s="71" customFormat="1" ht="50.1" customHeight="1" x14ac:dyDescent="0.3">
      <c r="A116" s="428"/>
      <c r="B116" s="429"/>
      <c r="C116" s="430"/>
      <c r="D116" s="495"/>
      <c r="E116" s="495"/>
      <c r="F116" s="469"/>
      <c r="G116" s="468"/>
      <c r="H116" s="498"/>
      <c r="I116" s="470"/>
      <c r="J116" s="485"/>
      <c r="K116" s="168" t="s">
        <v>940</v>
      </c>
      <c r="L116" s="472"/>
      <c r="M116" s="485"/>
      <c r="N116" s="178"/>
      <c r="O116" s="178"/>
      <c r="P116" s="178"/>
      <c r="Q116" s="178"/>
      <c r="R116" s="178"/>
      <c r="S116" s="178"/>
      <c r="T116" s="178"/>
      <c r="U116" s="178"/>
      <c r="V116" s="178"/>
      <c r="W116" s="178"/>
      <c r="X116" s="178"/>
      <c r="Y116" s="178"/>
      <c r="Z116" s="501"/>
      <c r="AA116" s="503"/>
      <c r="AB116" s="503"/>
      <c r="AC116" s="503"/>
      <c r="AD116" s="503"/>
    </row>
    <row r="117" spans="1:30" s="71" customFormat="1" ht="50.1" customHeight="1" x14ac:dyDescent="0.3">
      <c r="A117" s="428"/>
      <c r="B117" s="429"/>
      <c r="C117" s="430"/>
      <c r="D117" s="496"/>
      <c r="E117" s="496"/>
      <c r="F117" s="469"/>
      <c r="G117" s="468"/>
      <c r="H117" s="499"/>
      <c r="I117" s="470"/>
      <c r="J117" s="486"/>
      <c r="K117" s="168" t="s">
        <v>941</v>
      </c>
      <c r="L117" s="473"/>
      <c r="M117" s="486"/>
      <c r="N117" s="178"/>
      <c r="O117" s="178"/>
      <c r="P117" s="178"/>
      <c r="Q117" s="178"/>
      <c r="R117" s="178"/>
      <c r="S117" s="178"/>
      <c r="T117" s="178"/>
      <c r="U117" s="178"/>
      <c r="V117" s="178"/>
      <c r="W117" s="178"/>
      <c r="X117" s="178"/>
      <c r="Y117" s="178"/>
      <c r="Z117" s="502"/>
      <c r="AA117" s="503"/>
      <c r="AB117" s="503"/>
      <c r="AC117" s="503"/>
      <c r="AD117" s="503"/>
    </row>
    <row r="118" spans="1:30" s="71" customFormat="1" ht="50.1" customHeight="1" x14ac:dyDescent="0.3">
      <c r="A118" s="428"/>
      <c r="B118" s="429"/>
      <c r="C118" s="430"/>
      <c r="D118" s="482" t="s">
        <v>942</v>
      </c>
      <c r="E118" s="482" t="s">
        <v>578</v>
      </c>
      <c r="F118" s="482" t="s">
        <v>943</v>
      </c>
      <c r="G118" s="482" t="s">
        <v>944</v>
      </c>
      <c r="H118" s="488">
        <v>15</v>
      </c>
      <c r="I118" s="482" t="s">
        <v>945</v>
      </c>
      <c r="J118" s="491" t="s">
        <v>946</v>
      </c>
      <c r="K118" s="179" t="s">
        <v>947</v>
      </c>
      <c r="L118" s="492" t="s">
        <v>848</v>
      </c>
      <c r="M118" s="491" t="s">
        <v>948</v>
      </c>
      <c r="N118" s="166"/>
      <c r="O118" s="166"/>
      <c r="P118" s="166"/>
      <c r="Q118" s="166"/>
      <c r="R118" s="165"/>
      <c r="S118" s="166"/>
      <c r="T118" s="166"/>
      <c r="U118" s="166"/>
      <c r="V118" s="166"/>
      <c r="W118" s="166"/>
      <c r="X118" s="166"/>
      <c r="Y118" s="166"/>
      <c r="Z118" s="475">
        <v>0</v>
      </c>
      <c r="AA118" s="476"/>
      <c r="AB118" s="476"/>
      <c r="AC118" s="479">
        <v>15</v>
      </c>
      <c r="AD118" s="476"/>
    </row>
    <row r="119" spans="1:30" s="71" customFormat="1" ht="50.1" customHeight="1" x14ac:dyDescent="0.3">
      <c r="A119" s="428"/>
      <c r="B119" s="429"/>
      <c r="C119" s="430"/>
      <c r="D119" s="482"/>
      <c r="E119" s="482"/>
      <c r="F119" s="482"/>
      <c r="G119" s="482"/>
      <c r="H119" s="489"/>
      <c r="I119" s="482"/>
      <c r="J119" s="491"/>
      <c r="K119" s="179" t="s">
        <v>949</v>
      </c>
      <c r="L119" s="492"/>
      <c r="M119" s="491"/>
      <c r="N119" s="166"/>
      <c r="O119" s="166"/>
      <c r="P119" s="166"/>
      <c r="Q119" s="166"/>
      <c r="R119" s="165"/>
      <c r="S119" s="165"/>
      <c r="T119" s="166"/>
      <c r="U119" s="166"/>
      <c r="V119" s="166"/>
      <c r="W119" s="166"/>
      <c r="X119" s="166"/>
      <c r="Y119" s="166"/>
      <c r="Z119" s="475"/>
      <c r="AA119" s="477"/>
      <c r="AB119" s="477"/>
      <c r="AC119" s="480"/>
      <c r="AD119" s="477"/>
    </row>
    <row r="120" spans="1:30" s="71" customFormat="1" ht="50.1" customHeight="1" x14ac:dyDescent="0.3">
      <c r="A120" s="428"/>
      <c r="B120" s="429"/>
      <c r="C120" s="430"/>
      <c r="D120" s="482"/>
      <c r="E120" s="482"/>
      <c r="F120" s="482"/>
      <c r="G120" s="482"/>
      <c r="H120" s="489"/>
      <c r="I120" s="482"/>
      <c r="J120" s="491"/>
      <c r="K120" s="179" t="s">
        <v>950</v>
      </c>
      <c r="L120" s="492"/>
      <c r="M120" s="491"/>
      <c r="N120" s="166"/>
      <c r="O120" s="166"/>
      <c r="P120" s="166"/>
      <c r="Q120" s="166"/>
      <c r="R120" s="165"/>
      <c r="S120" s="166"/>
      <c r="T120" s="166"/>
      <c r="U120" s="166"/>
      <c r="V120" s="166"/>
      <c r="W120" s="166"/>
      <c r="X120" s="166"/>
      <c r="Y120" s="166"/>
      <c r="Z120" s="475"/>
      <c r="AA120" s="477"/>
      <c r="AB120" s="477"/>
      <c r="AC120" s="480"/>
      <c r="AD120" s="477"/>
    </row>
    <row r="121" spans="1:30" s="71" customFormat="1" ht="50.1" customHeight="1" x14ac:dyDescent="0.3">
      <c r="A121" s="428"/>
      <c r="B121" s="429"/>
      <c r="C121" s="430"/>
      <c r="D121" s="482"/>
      <c r="E121" s="482"/>
      <c r="F121" s="482"/>
      <c r="G121" s="482"/>
      <c r="H121" s="489"/>
      <c r="I121" s="482"/>
      <c r="J121" s="491"/>
      <c r="K121" s="179" t="s">
        <v>951</v>
      </c>
      <c r="L121" s="492"/>
      <c r="M121" s="491"/>
      <c r="N121" s="166"/>
      <c r="O121" s="166"/>
      <c r="P121" s="166"/>
      <c r="Q121" s="166"/>
      <c r="R121" s="165"/>
      <c r="S121" s="165"/>
      <c r="T121" s="165"/>
      <c r="U121" s="166"/>
      <c r="V121" s="166"/>
      <c r="W121" s="166"/>
      <c r="X121" s="166"/>
      <c r="Y121" s="166"/>
      <c r="Z121" s="475"/>
      <c r="AA121" s="477"/>
      <c r="AB121" s="477"/>
      <c r="AC121" s="480"/>
      <c r="AD121" s="477"/>
    </row>
    <row r="122" spans="1:30" s="71" customFormat="1" ht="50.1" customHeight="1" x14ac:dyDescent="0.3">
      <c r="A122" s="428"/>
      <c r="B122" s="429"/>
      <c r="C122" s="430"/>
      <c r="D122" s="482"/>
      <c r="E122" s="482"/>
      <c r="F122" s="482"/>
      <c r="G122" s="482"/>
      <c r="H122" s="490"/>
      <c r="I122" s="482"/>
      <c r="J122" s="491"/>
      <c r="K122" s="179" t="s">
        <v>952</v>
      </c>
      <c r="L122" s="493"/>
      <c r="M122" s="491"/>
      <c r="N122" s="180"/>
      <c r="O122" s="166"/>
      <c r="P122" s="180"/>
      <c r="Q122" s="180"/>
      <c r="R122" s="180"/>
      <c r="S122" s="180"/>
      <c r="T122" s="181"/>
      <c r="U122" s="180"/>
      <c r="V122" s="180"/>
      <c r="W122" s="180"/>
      <c r="X122" s="180"/>
      <c r="Y122" s="180"/>
      <c r="Z122" s="475"/>
      <c r="AA122" s="478"/>
      <c r="AB122" s="478"/>
      <c r="AC122" s="481"/>
      <c r="AD122" s="478"/>
    </row>
    <row r="123" spans="1:30" s="71" customFormat="1" ht="50.1" customHeight="1" x14ac:dyDescent="0.3">
      <c r="A123" s="428"/>
      <c r="B123" s="429"/>
      <c r="C123" s="430"/>
      <c r="D123" s="482" t="s">
        <v>953</v>
      </c>
      <c r="E123" s="482" t="s">
        <v>578</v>
      </c>
      <c r="F123" s="470" t="s">
        <v>954</v>
      </c>
      <c r="G123" s="468" t="s">
        <v>955</v>
      </c>
      <c r="H123" s="483">
        <v>10</v>
      </c>
      <c r="I123" s="474" t="s">
        <v>956</v>
      </c>
      <c r="J123" s="474" t="s">
        <v>869</v>
      </c>
      <c r="K123" s="168" t="s">
        <v>957</v>
      </c>
      <c r="L123" s="471" t="s">
        <v>871</v>
      </c>
      <c r="M123" s="484" t="s">
        <v>958</v>
      </c>
      <c r="N123" s="178"/>
      <c r="O123" s="178"/>
      <c r="P123" s="178"/>
      <c r="Q123" s="178"/>
      <c r="R123" s="178"/>
      <c r="S123" s="178"/>
      <c r="T123" s="178"/>
      <c r="U123" s="178"/>
      <c r="V123" s="178"/>
      <c r="W123" s="178"/>
      <c r="X123" s="178"/>
      <c r="Y123" s="178"/>
      <c r="Z123" s="475">
        <v>0</v>
      </c>
      <c r="AA123" s="487">
        <v>2</v>
      </c>
      <c r="AB123" s="487">
        <v>3</v>
      </c>
      <c r="AC123" s="487">
        <v>3</v>
      </c>
      <c r="AD123" s="487">
        <v>2</v>
      </c>
    </row>
    <row r="124" spans="1:30" s="71" customFormat="1" ht="50.1" customHeight="1" x14ac:dyDescent="0.3">
      <c r="A124" s="428"/>
      <c r="B124" s="429"/>
      <c r="C124" s="430"/>
      <c r="D124" s="482"/>
      <c r="E124" s="482"/>
      <c r="F124" s="470"/>
      <c r="G124" s="468"/>
      <c r="H124" s="483"/>
      <c r="I124" s="474"/>
      <c r="J124" s="474"/>
      <c r="K124" s="168" t="s">
        <v>959</v>
      </c>
      <c r="L124" s="472"/>
      <c r="M124" s="485"/>
      <c r="N124" s="178"/>
      <c r="O124" s="178"/>
      <c r="P124" s="178"/>
      <c r="Q124" s="178"/>
      <c r="R124" s="178"/>
      <c r="S124" s="178"/>
      <c r="T124" s="178"/>
      <c r="U124" s="178"/>
      <c r="V124" s="178"/>
      <c r="W124" s="178"/>
      <c r="X124" s="178"/>
      <c r="Y124" s="178"/>
      <c r="Z124" s="475"/>
      <c r="AA124" s="487"/>
      <c r="AB124" s="487"/>
      <c r="AC124" s="487"/>
      <c r="AD124" s="487"/>
    </row>
    <row r="125" spans="1:30" s="71" customFormat="1" ht="50.1" customHeight="1" x14ac:dyDescent="0.3">
      <c r="A125" s="428"/>
      <c r="B125" s="429"/>
      <c r="C125" s="430"/>
      <c r="D125" s="482"/>
      <c r="E125" s="482"/>
      <c r="F125" s="470"/>
      <c r="G125" s="468"/>
      <c r="H125" s="483"/>
      <c r="I125" s="474"/>
      <c r="J125" s="474"/>
      <c r="K125" s="168" t="s">
        <v>960</v>
      </c>
      <c r="L125" s="472"/>
      <c r="M125" s="485"/>
      <c r="N125" s="178"/>
      <c r="O125" s="178"/>
      <c r="P125" s="178"/>
      <c r="Q125" s="178"/>
      <c r="R125" s="178"/>
      <c r="S125" s="178"/>
      <c r="T125" s="178"/>
      <c r="U125" s="178"/>
      <c r="V125" s="178"/>
      <c r="W125" s="178"/>
      <c r="X125" s="178"/>
      <c r="Y125" s="178"/>
      <c r="Z125" s="475"/>
      <c r="AA125" s="487"/>
      <c r="AB125" s="487"/>
      <c r="AC125" s="487"/>
      <c r="AD125" s="487"/>
    </row>
    <row r="126" spans="1:30" s="71" customFormat="1" ht="50.1" customHeight="1" x14ac:dyDescent="0.3">
      <c r="A126" s="428"/>
      <c r="B126" s="429"/>
      <c r="C126" s="430"/>
      <c r="D126" s="482"/>
      <c r="E126" s="482"/>
      <c r="F126" s="470"/>
      <c r="G126" s="468"/>
      <c r="H126" s="483"/>
      <c r="I126" s="474"/>
      <c r="J126" s="474"/>
      <c r="K126" s="182" t="s">
        <v>961</v>
      </c>
      <c r="L126" s="473"/>
      <c r="M126" s="486"/>
      <c r="N126" s="178"/>
      <c r="O126" s="178"/>
      <c r="P126" s="178"/>
      <c r="Q126" s="178"/>
      <c r="R126" s="178"/>
      <c r="S126" s="178"/>
      <c r="T126" s="178"/>
      <c r="U126" s="178"/>
      <c r="V126" s="178"/>
      <c r="W126" s="178"/>
      <c r="X126" s="178"/>
      <c r="Y126" s="178"/>
      <c r="Z126" s="475"/>
      <c r="AA126" s="487"/>
      <c r="AB126" s="487"/>
      <c r="AC126" s="487"/>
      <c r="AD126" s="487"/>
    </row>
    <row r="127" spans="1:30" s="71" customFormat="1" ht="50.1" customHeight="1" x14ac:dyDescent="0.3">
      <c r="A127" s="428"/>
      <c r="B127" s="429"/>
      <c r="C127" s="430"/>
      <c r="D127" s="469" t="s">
        <v>962</v>
      </c>
      <c r="E127" s="470" t="s">
        <v>578</v>
      </c>
      <c r="F127" s="471" t="s">
        <v>963</v>
      </c>
      <c r="G127" s="470" t="s">
        <v>964</v>
      </c>
      <c r="H127" s="467">
        <v>1</v>
      </c>
      <c r="I127" s="470" t="s">
        <v>965</v>
      </c>
      <c r="J127" s="470" t="s">
        <v>869</v>
      </c>
      <c r="K127" s="182" t="s">
        <v>966</v>
      </c>
      <c r="L127" s="470" t="s">
        <v>871</v>
      </c>
      <c r="M127" s="474" t="s">
        <v>849</v>
      </c>
      <c r="N127" s="170"/>
      <c r="O127" s="169"/>
      <c r="P127" s="169"/>
      <c r="Q127" s="170"/>
      <c r="R127" s="170"/>
      <c r="S127" s="169"/>
      <c r="T127" s="169"/>
      <c r="U127" s="170"/>
      <c r="V127" s="169"/>
      <c r="W127" s="169"/>
      <c r="X127" s="170"/>
      <c r="Y127" s="170"/>
      <c r="Z127" s="466">
        <v>0</v>
      </c>
      <c r="AA127" s="467">
        <v>0.25</v>
      </c>
      <c r="AB127" s="467">
        <v>0.25</v>
      </c>
      <c r="AC127" s="467">
        <v>0.25</v>
      </c>
      <c r="AD127" s="467">
        <v>0.25</v>
      </c>
    </row>
    <row r="128" spans="1:30" s="71" customFormat="1" ht="50.1" customHeight="1" x14ac:dyDescent="0.3">
      <c r="A128" s="428"/>
      <c r="B128" s="429"/>
      <c r="C128" s="430"/>
      <c r="D128" s="469"/>
      <c r="E128" s="470"/>
      <c r="F128" s="472"/>
      <c r="G128" s="470"/>
      <c r="H128" s="468"/>
      <c r="I128" s="470"/>
      <c r="J128" s="470"/>
      <c r="K128" s="168" t="s">
        <v>967</v>
      </c>
      <c r="L128" s="470"/>
      <c r="M128" s="474"/>
      <c r="N128" s="170"/>
      <c r="O128" s="169"/>
      <c r="P128" s="169"/>
      <c r="Q128" s="170"/>
      <c r="R128" s="170"/>
      <c r="S128" s="169"/>
      <c r="T128" s="169"/>
      <c r="U128" s="170"/>
      <c r="V128" s="169"/>
      <c r="W128" s="169"/>
      <c r="X128" s="170"/>
      <c r="Y128" s="170"/>
      <c r="Z128" s="466"/>
      <c r="AA128" s="468"/>
      <c r="AB128" s="468"/>
      <c r="AC128" s="468"/>
      <c r="AD128" s="468"/>
    </row>
    <row r="129" spans="1:30" s="71" customFormat="1" ht="50.1" customHeight="1" x14ac:dyDescent="0.3">
      <c r="A129" s="428"/>
      <c r="B129" s="429"/>
      <c r="C129" s="430"/>
      <c r="D129" s="469"/>
      <c r="E129" s="470"/>
      <c r="F129" s="472"/>
      <c r="G129" s="470"/>
      <c r="H129" s="468"/>
      <c r="I129" s="470"/>
      <c r="J129" s="470"/>
      <c r="K129" s="182" t="s">
        <v>968</v>
      </c>
      <c r="L129" s="470"/>
      <c r="M129" s="474"/>
      <c r="N129" s="170"/>
      <c r="O129" s="169"/>
      <c r="P129" s="169"/>
      <c r="Q129" s="170"/>
      <c r="R129" s="170"/>
      <c r="S129" s="169"/>
      <c r="T129" s="169"/>
      <c r="U129" s="170"/>
      <c r="V129" s="169"/>
      <c r="W129" s="169"/>
      <c r="X129" s="170"/>
      <c r="Y129" s="170"/>
      <c r="Z129" s="466"/>
      <c r="AA129" s="468"/>
      <c r="AB129" s="468"/>
      <c r="AC129" s="468"/>
      <c r="AD129" s="468"/>
    </row>
    <row r="130" spans="1:30" s="71" customFormat="1" ht="50.1" customHeight="1" x14ac:dyDescent="0.3">
      <c r="A130" s="428"/>
      <c r="B130" s="429"/>
      <c r="C130" s="430"/>
      <c r="D130" s="469"/>
      <c r="E130" s="470"/>
      <c r="F130" s="473"/>
      <c r="G130" s="470"/>
      <c r="H130" s="468"/>
      <c r="I130" s="470"/>
      <c r="J130" s="470"/>
      <c r="K130" s="182" t="s">
        <v>969</v>
      </c>
      <c r="L130" s="470"/>
      <c r="M130" s="474"/>
      <c r="N130" s="170"/>
      <c r="O130" s="169"/>
      <c r="P130" s="169"/>
      <c r="Q130" s="170"/>
      <c r="R130" s="170"/>
      <c r="S130" s="169"/>
      <c r="T130" s="169"/>
      <c r="U130" s="170"/>
      <c r="V130" s="169"/>
      <c r="W130" s="169"/>
      <c r="X130" s="170"/>
      <c r="Y130" s="170"/>
      <c r="Z130" s="466"/>
      <c r="AA130" s="468"/>
      <c r="AB130" s="468"/>
      <c r="AC130" s="468"/>
      <c r="AD130" s="468"/>
    </row>
    <row r="131" spans="1:30" s="71" customFormat="1" ht="50.1" customHeight="1" x14ac:dyDescent="0.3">
      <c r="A131" s="428"/>
      <c r="B131" s="429"/>
      <c r="C131" s="430"/>
      <c r="D131" s="209" t="s">
        <v>970</v>
      </c>
      <c r="E131" s="199" t="s">
        <v>812</v>
      </c>
      <c r="F131" s="313" t="s">
        <v>971</v>
      </c>
      <c r="G131" s="227" t="s">
        <v>972</v>
      </c>
      <c r="H131" s="370">
        <v>1</v>
      </c>
      <c r="I131" s="241" t="s">
        <v>827</v>
      </c>
      <c r="J131" s="291" t="s">
        <v>973</v>
      </c>
      <c r="K131" s="102" t="s">
        <v>974</v>
      </c>
      <c r="L131" s="311" t="s">
        <v>818</v>
      </c>
      <c r="M131" s="201" t="s">
        <v>819</v>
      </c>
      <c r="N131" s="10"/>
      <c r="O131" s="10"/>
      <c r="P131" s="9"/>
      <c r="Q131" s="10"/>
      <c r="R131" s="10"/>
      <c r="S131" s="10"/>
      <c r="T131" s="9"/>
      <c r="U131" s="10"/>
      <c r="V131" s="10"/>
      <c r="W131" s="10"/>
      <c r="X131" s="9"/>
      <c r="Y131" s="10"/>
      <c r="Z131" s="332">
        <v>0</v>
      </c>
      <c r="AA131" s="370">
        <v>0.25</v>
      </c>
      <c r="AB131" s="370">
        <v>0.25</v>
      </c>
      <c r="AC131" s="370">
        <v>0.25</v>
      </c>
      <c r="AD131" s="370">
        <v>0.25</v>
      </c>
    </row>
    <row r="132" spans="1:30" s="71" customFormat="1" ht="50.1" customHeight="1" x14ac:dyDescent="0.3">
      <c r="A132" s="428"/>
      <c r="B132" s="429"/>
      <c r="C132" s="430"/>
      <c r="D132" s="209"/>
      <c r="E132" s="199"/>
      <c r="F132" s="313"/>
      <c r="G132" s="228"/>
      <c r="H132" s="371"/>
      <c r="I132" s="241"/>
      <c r="J132" s="292"/>
      <c r="K132" s="103" t="s">
        <v>975</v>
      </c>
      <c r="L132" s="311"/>
      <c r="M132" s="201"/>
      <c r="N132" s="10"/>
      <c r="O132" s="10"/>
      <c r="P132" s="9"/>
      <c r="Q132" s="10"/>
      <c r="R132" s="10"/>
      <c r="S132" s="10"/>
      <c r="T132" s="9"/>
      <c r="U132" s="10"/>
      <c r="V132" s="10"/>
      <c r="W132" s="10"/>
      <c r="X132" s="9"/>
      <c r="Y132" s="10"/>
      <c r="Z132" s="332"/>
      <c r="AA132" s="371"/>
      <c r="AB132" s="371"/>
      <c r="AC132" s="371"/>
      <c r="AD132" s="371"/>
    </row>
    <row r="133" spans="1:30" s="71" customFormat="1" ht="50.1" customHeight="1" x14ac:dyDescent="0.3">
      <c r="A133" s="428"/>
      <c r="B133" s="429"/>
      <c r="C133" s="430"/>
      <c r="D133" s="209"/>
      <c r="E133" s="199"/>
      <c r="F133" s="313"/>
      <c r="G133" s="228"/>
      <c r="H133" s="371"/>
      <c r="I133" s="241"/>
      <c r="J133" s="292"/>
      <c r="K133" s="8" t="s">
        <v>976</v>
      </c>
      <c r="L133" s="311"/>
      <c r="M133" s="201"/>
      <c r="N133" s="10"/>
      <c r="O133" s="10"/>
      <c r="P133" s="10"/>
      <c r="Q133" s="9"/>
      <c r="R133" s="9"/>
      <c r="S133" s="9"/>
      <c r="T133" s="9"/>
      <c r="U133" s="10"/>
      <c r="V133" s="10"/>
      <c r="W133" s="10"/>
      <c r="X133" s="10"/>
      <c r="Y133" s="10"/>
      <c r="Z133" s="332"/>
      <c r="AA133" s="371"/>
      <c r="AB133" s="371"/>
      <c r="AC133" s="371"/>
      <c r="AD133" s="371"/>
    </row>
    <row r="134" spans="1:30" s="71" customFormat="1" ht="50.1" customHeight="1" x14ac:dyDescent="0.3">
      <c r="A134" s="428"/>
      <c r="B134" s="429"/>
      <c r="C134" s="430"/>
      <c r="D134" s="209"/>
      <c r="E134" s="199"/>
      <c r="F134" s="313"/>
      <c r="G134" s="228"/>
      <c r="H134" s="371"/>
      <c r="I134" s="241"/>
      <c r="J134" s="292"/>
      <c r="K134" s="8" t="s">
        <v>977</v>
      </c>
      <c r="L134" s="311"/>
      <c r="M134" s="201"/>
      <c r="N134" s="10"/>
      <c r="O134" s="10"/>
      <c r="P134" s="9"/>
      <c r="Q134" s="10"/>
      <c r="R134" s="10"/>
      <c r="S134" s="9"/>
      <c r="T134" s="10"/>
      <c r="U134" s="10"/>
      <c r="V134" s="9"/>
      <c r="W134" s="10"/>
      <c r="X134" s="10"/>
      <c r="Y134" s="9"/>
      <c r="Z134" s="332"/>
      <c r="AA134" s="371"/>
      <c r="AB134" s="371"/>
      <c r="AC134" s="371"/>
      <c r="AD134" s="371"/>
    </row>
    <row r="135" spans="1:30" s="71" customFormat="1" ht="50.1" customHeight="1" x14ac:dyDescent="0.3">
      <c r="A135" s="428"/>
      <c r="B135" s="429"/>
      <c r="C135" s="430"/>
      <c r="D135" s="209"/>
      <c r="E135" s="199"/>
      <c r="F135" s="313"/>
      <c r="G135" s="268"/>
      <c r="H135" s="372"/>
      <c r="I135" s="241"/>
      <c r="J135" s="293"/>
      <c r="K135" s="8" t="s">
        <v>978</v>
      </c>
      <c r="L135" s="311"/>
      <c r="M135" s="201"/>
      <c r="N135" s="10"/>
      <c r="O135" s="10"/>
      <c r="P135" s="10"/>
      <c r="Q135" s="10"/>
      <c r="R135" s="10"/>
      <c r="S135" s="10"/>
      <c r="T135" s="9"/>
      <c r="U135" s="9"/>
      <c r="V135" s="9"/>
      <c r="W135" s="9"/>
      <c r="X135" s="10"/>
      <c r="Y135" s="10"/>
      <c r="Z135" s="332"/>
      <c r="AA135" s="372"/>
      <c r="AB135" s="372"/>
      <c r="AC135" s="372"/>
      <c r="AD135" s="372"/>
    </row>
    <row r="136" spans="1:30" s="71" customFormat="1" ht="50.1" customHeight="1" x14ac:dyDescent="0.3">
      <c r="A136" s="428"/>
      <c r="B136" s="429"/>
      <c r="C136" s="430"/>
      <c r="D136" s="209" t="s">
        <v>979</v>
      </c>
      <c r="E136" s="199" t="s">
        <v>812</v>
      </c>
      <c r="F136" s="313" t="s">
        <v>980</v>
      </c>
      <c r="G136" s="227" t="s">
        <v>981</v>
      </c>
      <c r="H136" s="244">
        <v>80</v>
      </c>
      <c r="I136" s="241" t="s">
        <v>982</v>
      </c>
      <c r="J136" s="291" t="s">
        <v>983</v>
      </c>
      <c r="K136" s="8" t="s">
        <v>984</v>
      </c>
      <c r="L136" s="311" t="s">
        <v>818</v>
      </c>
      <c r="M136" s="201" t="s">
        <v>985</v>
      </c>
      <c r="N136" s="9"/>
      <c r="O136" s="10"/>
      <c r="P136" s="10"/>
      <c r="Q136" s="10"/>
      <c r="R136" s="10"/>
      <c r="S136" s="10"/>
      <c r="T136" s="10"/>
      <c r="U136" s="10"/>
      <c r="V136" s="10"/>
      <c r="W136" s="10"/>
      <c r="X136" s="10"/>
      <c r="Y136" s="10"/>
      <c r="Z136" s="599">
        <v>350000</v>
      </c>
      <c r="AA136" s="244">
        <v>20</v>
      </c>
      <c r="AB136" s="244">
        <v>20</v>
      </c>
      <c r="AC136" s="244">
        <v>20</v>
      </c>
      <c r="AD136" s="244">
        <v>20</v>
      </c>
    </row>
    <row r="137" spans="1:30" s="71" customFormat="1" ht="50.1" customHeight="1" x14ac:dyDescent="0.3">
      <c r="A137" s="428"/>
      <c r="B137" s="429"/>
      <c r="C137" s="430"/>
      <c r="D137" s="209"/>
      <c r="E137" s="199"/>
      <c r="F137" s="313"/>
      <c r="G137" s="228"/>
      <c r="H137" s="245"/>
      <c r="I137" s="241"/>
      <c r="J137" s="292"/>
      <c r="K137" s="8" t="s">
        <v>986</v>
      </c>
      <c r="L137" s="311"/>
      <c r="M137" s="201"/>
      <c r="N137" s="9"/>
      <c r="O137" s="10"/>
      <c r="P137" s="10"/>
      <c r="Q137" s="10"/>
      <c r="R137" s="10"/>
      <c r="S137" s="10"/>
      <c r="T137" s="10"/>
      <c r="U137" s="10"/>
      <c r="V137" s="10"/>
      <c r="W137" s="10"/>
      <c r="X137" s="10"/>
      <c r="Y137" s="10"/>
      <c r="Z137" s="600"/>
      <c r="AA137" s="245"/>
      <c r="AB137" s="245"/>
      <c r="AC137" s="245"/>
      <c r="AD137" s="245"/>
    </row>
    <row r="138" spans="1:30" s="71" customFormat="1" ht="50.1" customHeight="1" x14ac:dyDescent="0.3">
      <c r="A138" s="428"/>
      <c r="B138" s="429"/>
      <c r="C138" s="430"/>
      <c r="D138" s="209"/>
      <c r="E138" s="199"/>
      <c r="F138" s="313"/>
      <c r="G138" s="228"/>
      <c r="H138" s="245"/>
      <c r="I138" s="241"/>
      <c r="J138" s="292"/>
      <c r="K138" s="8" t="s">
        <v>987</v>
      </c>
      <c r="L138" s="311"/>
      <c r="M138" s="201"/>
      <c r="N138" s="10"/>
      <c r="O138" s="9"/>
      <c r="P138" s="9"/>
      <c r="Q138" s="9"/>
      <c r="R138" s="9"/>
      <c r="S138" s="9"/>
      <c r="T138" s="9"/>
      <c r="U138" s="9"/>
      <c r="V138" s="9"/>
      <c r="W138" s="9"/>
      <c r="X138" s="9"/>
      <c r="Y138" s="9"/>
      <c r="Z138" s="600"/>
      <c r="AA138" s="245"/>
      <c r="AB138" s="245"/>
      <c r="AC138" s="245"/>
      <c r="AD138" s="245"/>
    </row>
    <row r="139" spans="1:30" s="71" customFormat="1" ht="50.1" customHeight="1" x14ac:dyDescent="0.3">
      <c r="A139" s="428"/>
      <c r="B139" s="429"/>
      <c r="C139" s="430"/>
      <c r="D139" s="209"/>
      <c r="E139" s="199"/>
      <c r="F139" s="313"/>
      <c r="G139" s="228"/>
      <c r="H139" s="245"/>
      <c r="I139" s="241"/>
      <c r="J139" s="292"/>
      <c r="K139" s="8" t="s">
        <v>988</v>
      </c>
      <c r="L139" s="311"/>
      <c r="M139" s="201"/>
      <c r="N139" s="10"/>
      <c r="O139" s="9"/>
      <c r="P139" s="9"/>
      <c r="Q139" s="9"/>
      <c r="R139" s="9"/>
      <c r="S139" s="9"/>
      <c r="T139" s="9"/>
      <c r="U139" s="9"/>
      <c r="V139" s="9"/>
      <c r="W139" s="9"/>
      <c r="X139" s="9"/>
      <c r="Y139" s="9"/>
      <c r="Z139" s="600"/>
      <c r="AA139" s="245"/>
      <c r="AB139" s="245"/>
      <c r="AC139" s="245"/>
      <c r="AD139" s="245"/>
    </row>
    <row r="140" spans="1:30" s="71" customFormat="1" ht="50.1" customHeight="1" x14ac:dyDescent="0.3">
      <c r="A140" s="428"/>
      <c r="B140" s="429"/>
      <c r="C140" s="430"/>
      <c r="D140" s="209"/>
      <c r="E140" s="199"/>
      <c r="F140" s="313"/>
      <c r="G140" s="268"/>
      <c r="H140" s="246"/>
      <c r="I140" s="241"/>
      <c r="J140" s="293"/>
      <c r="K140" s="8" t="s">
        <v>989</v>
      </c>
      <c r="L140" s="311"/>
      <c r="M140" s="201"/>
      <c r="N140" s="10"/>
      <c r="O140" s="9"/>
      <c r="P140" s="9"/>
      <c r="Q140" s="9"/>
      <c r="R140" s="9"/>
      <c r="S140" s="9"/>
      <c r="T140" s="9"/>
      <c r="U140" s="9"/>
      <c r="V140" s="9"/>
      <c r="W140" s="9"/>
      <c r="X140" s="9"/>
      <c r="Y140" s="9"/>
      <c r="Z140" s="600"/>
      <c r="AA140" s="246"/>
      <c r="AB140" s="246"/>
      <c r="AC140" s="246"/>
      <c r="AD140" s="246"/>
    </row>
    <row r="141" spans="1:30" s="71" customFormat="1" ht="50.1" customHeight="1" x14ac:dyDescent="0.3">
      <c r="A141" s="428"/>
      <c r="B141" s="429"/>
      <c r="C141" s="430"/>
      <c r="D141" s="250" t="s">
        <v>774</v>
      </c>
      <c r="E141" s="250" t="s">
        <v>578</v>
      </c>
      <c r="F141" s="463" t="s">
        <v>775</v>
      </c>
      <c r="G141" s="250" t="s">
        <v>776</v>
      </c>
      <c r="H141" s="244">
        <v>213</v>
      </c>
      <c r="I141" s="253" t="s">
        <v>777</v>
      </c>
      <c r="J141" s="253" t="s">
        <v>778</v>
      </c>
      <c r="K141" s="8" t="s">
        <v>779</v>
      </c>
      <c r="L141" s="341" t="s">
        <v>696</v>
      </c>
      <c r="M141" s="253" t="s">
        <v>780</v>
      </c>
      <c r="N141" s="10"/>
      <c r="O141" s="10"/>
      <c r="P141" s="9"/>
      <c r="Q141" s="10"/>
      <c r="R141" s="10"/>
      <c r="S141" s="9"/>
      <c r="T141" s="10"/>
      <c r="U141" s="10"/>
      <c r="V141" s="9"/>
      <c r="W141" s="10"/>
      <c r="X141" s="9"/>
      <c r="Y141" s="9"/>
      <c r="Z141" s="599">
        <v>10000000</v>
      </c>
      <c r="AA141" s="244">
        <v>50</v>
      </c>
      <c r="AB141" s="244">
        <v>60</v>
      </c>
      <c r="AC141" s="244">
        <v>50</v>
      </c>
      <c r="AD141" s="244">
        <v>53</v>
      </c>
    </row>
    <row r="142" spans="1:30" s="71" customFormat="1" ht="50.1" customHeight="1" x14ac:dyDescent="0.3">
      <c r="A142" s="428"/>
      <c r="B142" s="429"/>
      <c r="C142" s="430"/>
      <c r="D142" s="251"/>
      <c r="E142" s="251"/>
      <c r="F142" s="464"/>
      <c r="G142" s="251"/>
      <c r="H142" s="245"/>
      <c r="I142" s="254"/>
      <c r="J142" s="254"/>
      <c r="K142" s="8" t="s">
        <v>781</v>
      </c>
      <c r="L142" s="342"/>
      <c r="M142" s="254"/>
      <c r="N142" s="10"/>
      <c r="O142" s="10"/>
      <c r="P142" s="9"/>
      <c r="Q142" s="10"/>
      <c r="R142" s="10"/>
      <c r="S142" s="9"/>
      <c r="T142" s="10"/>
      <c r="U142" s="10"/>
      <c r="V142" s="9"/>
      <c r="W142" s="10"/>
      <c r="X142" s="9"/>
      <c r="Y142" s="9"/>
      <c r="Z142" s="600"/>
      <c r="AA142" s="245"/>
      <c r="AB142" s="245"/>
      <c r="AC142" s="245"/>
      <c r="AD142" s="245"/>
    </row>
    <row r="143" spans="1:30" s="71" customFormat="1" ht="50.1" customHeight="1" x14ac:dyDescent="0.3">
      <c r="A143" s="428"/>
      <c r="B143" s="429"/>
      <c r="C143" s="430"/>
      <c r="D143" s="251"/>
      <c r="E143" s="251"/>
      <c r="F143" s="464"/>
      <c r="G143" s="251"/>
      <c r="H143" s="245"/>
      <c r="I143" s="254"/>
      <c r="J143" s="254"/>
      <c r="K143" s="8" t="s">
        <v>724</v>
      </c>
      <c r="L143" s="342"/>
      <c r="M143" s="254"/>
      <c r="N143" s="10"/>
      <c r="O143" s="10"/>
      <c r="P143" s="9"/>
      <c r="Q143" s="10"/>
      <c r="R143" s="10"/>
      <c r="S143" s="9"/>
      <c r="T143" s="10"/>
      <c r="U143" s="10"/>
      <c r="V143" s="9"/>
      <c r="W143" s="10"/>
      <c r="X143" s="9"/>
      <c r="Y143" s="9"/>
      <c r="Z143" s="600"/>
      <c r="AA143" s="245"/>
      <c r="AB143" s="245"/>
      <c r="AC143" s="245"/>
      <c r="AD143" s="245"/>
    </row>
    <row r="144" spans="1:30" s="71" customFormat="1" ht="50.1" customHeight="1" x14ac:dyDescent="0.3">
      <c r="A144" s="428"/>
      <c r="B144" s="429"/>
      <c r="C144" s="430"/>
      <c r="D144" s="252"/>
      <c r="E144" s="252"/>
      <c r="F144" s="465"/>
      <c r="G144" s="252"/>
      <c r="H144" s="246"/>
      <c r="I144" s="255"/>
      <c r="J144" s="255"/>
      <c r="K144" s="8" t="s">
        <v>782</v>
      </c>
      <c r="L144" s="439"/>
      <c r="M144" s="255"/>
      <c r="N144" s="10"/>
      <c r="O144" s="10"/>
      <c r="P144" s="9"/>
      <c r="Q144" s="10"/>
      <c r="R144" s="10"/>
      <c r="S144" s="9"/>
      <c r="T144" s="10"/>
      <c r="U144" s="10"/>
      <c r="V144" s="9"/>
      <c r="W144" s="10"/>
      <c r="X144" s="9"/>
      <c r="Y144" s="9"/>
      <c r="Z144" s="600"/>
      <c r="AA144" s="246"/>
      <c r="AB144" s="246"/>
      <c r="AC144" s="246"/>
      <c r="AD144" s="246"/>
    </row>
    <row r="145" spans="1:30" s="71" customFormat="1" ht="50.1" customHeight="1" x14ac:dyDescent="0.3">
      <c r="A145" s="428"/>
      <c r="B145" s="429"/>
      <c r="C145" s="430"/>
      <c r="D145" s="250" t="s">
        <v>783</v>
      </c>
      <c r="E145" s="250" t="s">
        <v>578</v>
      </c>
      <c r="F145" s="250" t="s">
        <v>784</v>
      </c>
      <c r="G145" s="250" t="s">
        <v>785</v>
      </c>
      <c r="H145" s="370">
        <v>1</v>
      </c>
      <c r="I145" s="253" t="s">
        <v>786</v>
      </c>
      <c r="J145" s="253" t="s">
        <v>787</v>
      </c>
      <c r="K145" s="126" t="s">
        <v>788</v>
      </c>
      <c r="L145" s="341" t="s">
        <v>696</v>
      </c>
      <c r="M145" s="254" t="s">
        <v>780</v>
      </c>
      <c r="N145" s="9"/>
      <c r="O145" s="9"/>
      <c r="P145" s="9"/>
      <c r="Q145" s="9"/>
      <c r="R145" s="9"/>
      <c r="S145" s="9"/>
      <c r="T145" s="9"/>
      <c r="U145" s="9"/>
      <c r="V145" s="9"/>
      <c r="W145" s="9"/>
      <c r="X145" s="9"/>
      <c r="Y145" s="9"/>
      <c r="Z145" s="332">
        <v>0</v>
      </c>
      <c r="AA145" s="370">
        <v>0.25</v>
      </c>
      <c r="AB145" s="370">
        <v>0.25</v>
      </c>
      <c r="AC145" s="370">
        <v>0.25</v>
      </c>
      <c r="AD145" s="370">
        <v>0.25</v>
      </c>
    </row>
    <row r="146" spans="1:30" s="71" customFormat="1" ht="50.1" customHeight="1" x14ac:dyDescent="0.3">
      <c r="A146" s="428"/>
      <c r="B146" s="429"/>
      <c r="C146" s="430"/>
      <c r="D146" s="251"/>
      <c r="E146" s="251"/>
      <c r="F146" s="251"/>
      <c r="G146" s="251"/>
      <c r="H146" s="371"/>
      <c r="I146" s="254"/>
      <c r="J146" s="254"/>
      <c r="K146" s="8" t="s">
        <v>789</v>
      </c>
      <c r="L146" s="342"/>
      <c r="M146" s="254"/>
      <c r="N146" s="9"/>
      <c r="O146" s="9"/>
      <c r="P146" s="9"/>
      <c r="Q146" s="9"/>
      <c r="R146" s="9"/>
      <c r="S146" s="9"/>
      <c r="T146" s="9"/>
      <c r="U146" s="9"/>
      <c r="V146" s="9"/>
      <c r="W146" s="9"/>
      <c r="X146" s="9"/>
      <c r="Y146" s="9"/>
      <c r="Z146" s="332"/>
      <c r="AA146" s="371"/>
      <c r="AB146" s="371"/>
      <c r="AC146" s="371"/>
      <c r="AD146" s="371"/>
    </row>
    <row r="147" spans="1:30" s="71" customFormat="1" ht="50.1" customHeight="1" x14ac:dyDescent="0.3">
      <c r="A147" s="428"/>
      <c r="B147" s="429"/>
      <c r="C147" s="430"/>
      <c r="D147" s="251"/>
      <c r="E147" s="251"/>
      <c r="F147" s="251"/>
      <c r="G147" s="251"/>
      <c r="H147" s="371"/>
      <c r="I147" s="254"/>
      <c r="J147" s="254"/>
      <c r="K147" s="8" t="s">
        <v>790</v>
      </c>
      <c r="L147" s="342"/>
      <c r="M147" s="254"/>
      <c r="N147" s="9"/>
      <c r="O147" s="9"/>
      <c r="P147" s="9"/>
      <c r="Q147" s="9"/>
      <c r="R147" s="9"/>
      <c r="S147" s="9"/>
      <c r="T147" s="9"/>
      <c r="U147" s="9"/>
      <c r="V147" s="9"/>
      <c r="W147" s="9"/>
      <c r="X147" s="9"/>
      <c r="Y147" s="9"/>
      <c r="Z147" s="332"/>
      <c r="AA147" s="371"/>
      <c r="AB147" s="371"/>
      <c r="AC147" s="371"/>
      <c r="AD147" s="371"/>
    </row>
    <row r="148" spans="1:30" s="71" customFormat="1" ht="50.1" customHeight="1" x14ac:dyDescent="0.3">
      <c r="A148" s="428"/>
      <c r="B148" s="429"/>
      <c r="C148" s="430"/>
      <c r="D148" s="251"/>
      <c r="E148" s="251"/>
      <c r="F148" s="251"/>
      <c r="G148" s="251"/>
      <c r="H148" s="371"/>
      <c r="I148" s="254"/>
      <c r="J148" s="254"/>
      <c r="K148" s="8" t="s">
        <v>791</v>
      </c>
      <c r="L148" s="342"/>
      <c r="M148" s="254"/>
      <c r="N148" s="9"/>
      <c r="O148" s="9"/>
      <c r="P148" s="9"/>
      <c r="Q148" s="9"/>
      <c r="R148" s="9"/>
      <c r="S148" s="9"/>
      <c r="T148" s="9"/>
      <c r="U148" s="9"/>
      <c r="V148" s="9"/>
      <c r="W148" s="9"/>
      <c r="X148" s="9"/>
      <c r="Y148" s="9"/>
      <c r="Z148" s="332"/>
      <c r="AA148" s="371"/>
      <c r="AB148" s="371"/>
      <c r="AC148" s="371"/>
      <c r="AD148" s="371"/>
    </row>
    <row r="149" spans="1:30" s="71" customFormat="1" ht="50.1" customHeight="1" x14ac:dyDescent="0.3">
      <c r="A149" s="428"/>
      <c r="B149" s="429"/>
      <c r="C149" s="430"/>
      <c r="D149" s="252"/>
      <c r="E149" s="252"/>
      <c r="F149" s="252"/>
      <c r="G149" s="252"/>
      <c r="H149" s="372"/>
      <c r="I149" s="255"/>
      <c r="J149" s="255"/>
      <c r="K149" s="8" t="s">
        <v>792</v>
      </c>
      <c r="L149" s="439"/>
      <c r="M149" s="255"/>
      <c r="N149" s="9"/>
      <c r="O149" s="9"/>
      <c r="P149" s="9"/>
      <c r="Q149" s="9"/>
      <c r="R149" s="9"/>
      <c r="S149" s="9"/>
      <c r="T149" s="9"/>
      <c r="U149" s="9"/>
      <c r="V149" s="9"/>
      <c r="W149" s="9"/>
      <c r="X149" s="9"/>
      <c r="Y149" s="9"/>
      <c r="Z149" s="332"/>
      <c r="AA149" s="372"/>
      <c r="AB149" s="372"/>
      <c r="AC149" s="372"/>
      <c r="AD149" s="372"/>
    </row>
    <row r="150" spans="1:30" s="71" customFormat="1" ht="50.1" customHeight="1" x14ac:dyDescent="0.3">
      <c r="A150" s="428"/>
      <c r="B150" s="429"/>
      <c r="C150" s="430"/>
      <c r="D150" s="209" t="s">
        <v>1081</v>
      </c>
      <c r="E150" s="456" t="s">
        <v>578</v>
      </c>
      <c r="F150" s="459" t="s">
        <v>1082</v>
      </c>
      <c r="G150" s="209" t="s">
        <v>1083</v>
      </c>
      <c r="H150" s="340">
        <v>200</v>
      </c>
      <c r="I150" s="458" t="s">
        <v>1084</v>
      </c>
      <c r="J150" s="253" t="s">
        <v>1085</v>
      </c>
      <c r="K150" s="100" t="s">
        <v>1086</v>
      </c>
      <c r="L150" s="272" t="s">
        <v>1087</v>
      </c>
      <c r="M150" s="201" t="s">
        <v>1088</v>
      </c>
      <c r="N150" s="9"/>
      <c r="O150" s="9"/>
      <c r="P150" s="9"/>
      <c r="Q150" s="9"/>
      <c r="R150" s="9"/>
      <c r="S150" s="9"/>
      <c r="T150" s="9"/>
      <c r="U150" s="9"/>
      <c r="V150" s="9"/>
      <c r="W150" s="9"/>
      <c r="X150" s="9"/>
      <c r="Y150" s="9"/>
      <c r="Z150" s="460">
        <v>0</v>
      </c>
      <c r="AA150" s="265">
        <v>50</v>
      </c>
      <c r="AB150" s="265">
        <v>50</v>
      </c>
      <c r="AC150" s="265">
        <v>50</v>
      </c>
      <c r="AD150" s="265">
        <v>50</v>
      </c>
    </row>
    <row r="151" spans="1:30" s="71" customFormat="1" ht="50.1" customHeight="1" x14ac:dyDescent="0.3">
      <c r="A151" s="428"/>
      <c r="B151" s="429"/>
      <c r="C151" s="430"/>
      <c r="D151" s="209"/>
      <c r="E151" s="456"/>
      <c r="F151" s="459"/>
      <c r="G151" s="209"/>
      <c r="H151" s="340"/>
      <c r="I151" s="458"/>
      <c r="J151" s="254"/>
      <c r="K151" s="104" t="s">
        <v>1089</v>
      </c>
      <c r="L151" s="272"/>
      <c r="M151" s="201"/>
      <c r="N151" s="9"/>
      <c r="O151" s="9"/>
      <c r="P151" s="9"/>
      <c r="Q151" s="9"/>
      <c r="R151" s="9"/>
      <c r="S151" s="9"/>
      <c r="T151" s="9"/>
      <c r="U151" s="9"/>
      <c r="V151" s="9"/>
      <c r="W151" s="9"/>
      <c r="X151" s="9"/>
      <c r="Y151" s="9"/>
      <c r="Z151" s="460"/>
      <c r="AA151" s="265"/>
      <c r="AB151" s="265"/>
      <c r="AC151" s="265"/>
      <c r="AD151" s="265"/>
    </row>
    <row r="152" spans="1:30" s="71" customFormat="1" ht="50.1" customHeight="1" x14ac:dyDescent="0.3">
      <c r="A152" s="428"/>
      <c r="B152" s="429"/>
      <c r="C152" s="430"/>
      <c r="D152" s="209"/>
      <c r="E152" s="456"/>
      <c r="F152" s="459"/>
      <c r="G152" s="209"/>
      <c r="H152" s="340"/>
      <c r="I152" s="458"/>
      <c r="J152" s="254"/>
      <c r="K152" s="104" t="s">
        <v>1090</v>
      </c>
      <c r="L152" s="272"/>
      <c r="M152" s="201"/>
      <c r="N152" s="9"/>
      <c r="O152" s="9"/>
      <c r="P152" s="9"/>
      <c r="Q152" s="9"/>
      <c r="R152" s="9"/>
      <c r="S152" s="9"/>
      <c r="T152" s="9"/>
      <c r="U152" s="9"/>
      <c r="V152" s="9"/>
      <c r="W152" s="9"/>
      <c r="X152" s="9"/>
      <c r="Y152" s="9"/>
      <c r="Z152" s="460"/>
      <c r="AA152" s="265"/>
      <c r="AB152" s="265"/>
      <c r="AC152" s="265"/>
      <c r="AD152" s="265"/>
    </row>
    <row r="153" spans="1:30" s="71" customFormat="1" ht="50.1" customHeight="1" x14ac:dyDescent="0.3">
      <c r="A153" s="428"/>
      <c r="B153" s="429"/>
      <c r="C153" s="430"/>
      <c r="D153" s="209" t="s">
        <v>1091</v>
      </c>
      <c r="E153" s="456" t="s">
        <v>578</v>
      </c>
      <c r="F153" s="459" t="s">
        <v>1092</v>
      </c>
      <c r="G153" s="209" t="s">
        <v>1093</v>
      </c>
      <c r="H153" s="221">
        <v>0.75</v>
      </c>
      <c r="I153" s="458" t="s">
        <v>1094</v>
      </c>
      <c r="J153" s="253" t="s">
        <v>1095</v>
      </c>
      <c r="K153" s="100" t="s">
        <v>1086</v>
      </c>
      <c r="L153" s="272" t="s">
        <v>1087</v>
      </c>
      <c r="M153" s="201" t="s">
        <v>1088</v>
      </c>
      <c r="N153" s="9"/>
      <c r="O153" s="9"/>
      <c r="P153" s="9"/>
      <c r="Q153" s="9"/>
      <c r="R153" s="9"/>
      <c r="S153" s="9"/>
      <c r="T153" s="9"/>
      <c r="U153" s="9"/>
      <c r="V153" s="9"/>
      <c r="W153" s="9"/>
      <c r="X153" s="9"/>
      <c r="Y153" s="9"/>
      <c r="Z153" s="460">
        <v>0</v>
      </c>
      <c r="AA153" s="198">
        <v>0.5</v>
      </c>
      <c r="AB153" s="198">
        <v>0.75</v>
      </c>
      <c r="AC153" s="198">
        <v>0.75</v>
      </c>
      <c r="AD153" s="198">
        <v>0.75</v>
      </c>
    </row>
    <row r="154" spans="1:30" s="71" customFormat="1" ht="50.1" customHeight="1" x14ac:dyDescent="0.3">
      <c r="A154" s="428"/>
      <c r="B154" s="429"/>
      <c r="C154" s="430"/>
      <c r="D154" s="209"/>
      <c r="E154" s="456"/>
      <c r="F154" s="459"/>
      <c r="G154" s="209"/>
      <c r="H154" s="221"/>
      <c r="I154" s="458"/>
      <c r="J154" s="254"/>
      <c r="K154" s="101" t="s">
        <v>1096</v>
      </c>
      <c r="L154" s="272"/>
      <c r="M154" s="201"/>
      <c r="N154" s="9"/>
      <c r="O154" s="9"/>
      <c r="P154" s="9"/>
      <c r="Q154" s="9"/>
      <c r="R154" s="9"/>
      <c r="S154" s="9"/>
      <c r="T154" s="9"/>
      <c r="U154" s="9"/>
      <c r="V154" s="9"/>
      <c r="W154" s="9"/>
      <c r="X154" s="9"/>
      <c r="Y154" s="9"/>
      <c r="Z154" s="460"/>
      <c r="AA154" s="198"/>
      <c r="AB154" s="198"/>
      <c r="AC154" s="198"/>
      <c r="AD154" s="198"/>
    </row>
    <row r="155" spans="1:30" s="71" customFormat="1" ht="50.1" customHeight="1" x14ac:dyDescent="0.3">
      <c r="A155" s="428"/>
      <c r="B155" s="429"/>
      <c r="C155" s="430"/>
      <c r="D155" s="209"/>
      <c r="E155" s="456"/>
      <c r="F155" s="459"/>
      <c r="G155" s="209"/>
      <c r="H155" s="340"/>
      <c r="I155" s="458"/>
      <c r="J155" s="254"/>
      <c r="K155" s="101" t="s">
        <v>1097</v>
      </c>
      <c r="L155" s="272"/>
      <c r="M155" s="201"/>
      <c r="N155" s="9"/>
      <c r="O155" s="9"/>
      <c r="P155" s="9"/>
      <c r="Q155" s="9"/>
      <c r="R155" s="9"/>
      <c r="S155" s="9"/>
      <c r="T155" s="9"/>
      <c r="U155" s="9"/>
      <c r="V155" s="9"/>
      <c r="W155" s="9"/>
      <c r="X155" s="9"/>
      <c r="Y155" s="9"/>
      <c r="Z155" s="460"/>
      <c r="AA155" s="198"/>
      <c r="AB155" s="198"/>
      <c r="AC155" s="198"/>
      <c r="AD155" s="198"/>
    </row>
    <row r="156" spans="1:30" s="71" customFormat="1" ht="50.1" customHeight="1" x14ac:dyDescent="0.3">
      <c r="A156" s="428"/>
      <c r="B156" s="429"/>
      <c r="C156" s="430"/>
      <c r="D156" s="209" t="s">
        <v>1098</v>
      </c>
      <c r="E156" s="456" t="s">
        <v>578</v>
      </c>
      <c r="F156" s="459" t="s">
        <v>1099</v>
      </c>
      <c r="G156" s="209" t="s">
        <v>1100</v>
      </c>
      <c r="H156" s="461">
        <v>20</v>
      </c>
      <c r="I156" s="458" t="s">
        <v>1101</v>
      </c>
      <c r="J156" s="253" t="s">
        <v>1102</v>
      </c>
      <c r="K156" s="100" t="s">
        <v>1086</v>
      </c>
      <c r="L156" s="272" t="s">
        <v>1087</v>
      </c>
      <c r="M156" s="201" t="s">
        <v>1103</v>
      </c>
      <c r="N156" s="9"/>
      <c r="O156" s="9"/>
      <c r="P156" s="9"/>
      <c r="Q156" s="9"/>
      <c r="R156" s="9"/>
      <c r="S156" s="9"/>
      <c r="T156" s="9"/>
      <c r="U156" s="9"/>
      <c r="V156" s="9"/>
      <c r="W156" s="9"/>
      <c r="X156" s="9"/>
      <c r="Y156" s="9"/>
      <c r="Z156" s="460">
        <v>0</v>
      </c>
      <c r="AA156" s="265">
        <v>6</v>
      </c>
      <c r="AB156" s="265">
        <v>9</v>
      </c>
      <c r="AC156" s="265">
        <v>5</v>
      </c>
      <c r="AD156" s="265">
        <v>0</v>
      </c>
    </row>
    <row r="157" spans="1:30" s="71" customFormat="1" ht="50.1" customHeight="1" x14ac:dyDescent="0.3">
      <c r="A157" s="428"/>
      <c r="B157" s="429"/>
      <c r="C157" s="430"/>
      <c r="D157" s="209"/>
      <c r="E157" s="456"/>
      <c r="F157" s="459"/>
      <c r="G157" s="209"/>
      <c r="H157" s="461"/>
      <c r="I157" s="458"/>
      <c r="J157" s="254"/>
      <c r="K157" s="101" t="s">
        <v>1104</v>
      </c>
      <c r="L157" s="272"/>
      <c r="M157" s="201"/>
      <c r="N157" s="9"/>
      <c r="O157" s="9"/>
      <c r="P157" s="10"/>
      <c r="Q157" s="10"/>
      <c r="R157" s="10"/>
      <c r="S157" s="10"/>
      <c r="T157" s="10"/>
      <c r="U157" s="10"/>
      <c r="V157" s="10"/>
      <c r="W157" s="10"/>
      <c r="X157" s="10"/>
      <c r="Y157" s="10"/>
      <c r="Z157" s="460"/>
      <c r="AA157" s="265"/>
      <c r="AB157" s="265"/>
      <c r="AC157" s="265"/>
      <c r="AD157" s="265"/>
    </row>
    <row r="158" spans="1:30" s="71" customFormat="1" ht="50.1" customHeight="1" x14ac:dyDescent="0.3">
      <c r="A158" s="428"/>
      <c r="B158" s="429"/>
      <c r="C158" s="430"/>
      <c r="D158" s="209"/>
      <c r="E158" s="456"/>
      <c r="F158" s="459"/>
      <c r="G158" s="112" t="s">
        <v>1105</v>
      </c>
      <c r="H158" s="118">
        <v>0.8</v>
      </c>
      <c r="I158" s="458"/>
      <c r="J158" s="254"/>
      <c r="K158" s="101" t="s">
        <v>1106</v>
      </c>
      <c r="L158" s="272"/>
      <c r="M158" s="201"/>
      <c r="N158" s="9"/>
      <c r="O158" s="9"/>
      <c r="P158" s="9"/>
      <c r="Q158" s="9"/>
      <c r="R158" s="9"/>
      <c r="S158" s="9"/>
      <c r="T158" s="9"/>
      <c r="U158" s="9"/>
      <c r="V158" s="9"/>
      <c r="W158" s="9"/>
      <c r="X158" s="9"/>
      <c r="Y158" s="9"/>
      <c r="Z158" s="460"/>
      <c r="AA158" s="116">
        <v>0.5</v>
      </c>
      <c r="AB158" s="116">
        <v>0.7</v>
      </c>
      <c r="AC158" s="116">
        <v>0.8</v>
      </c>
      <c r="AD158" s="116">
        <v>0.8</v>
      </c>
    </row>
    <row r="159" spans="1:30" s="71" customFormat="1" ht="50.1" customHeight="1" x14ac:dyDescent="0.3">
      <c r="A159" s="428"/>
      <c r="B159" s="429"/>
      <c r="C159" s="430"/>
      <c r="D159" s="209" t="s">
        <v>1107</v>
      </c>
      <c r="E159" s="456" t="s">
        <v>1108</v>
      </c>
      <c r="F159" s="459" t="s">
        <v>1109</v>
      </c>
      <c r="G159" s="209" t="s">
        <v>1110</v>
      </c>
      <c r="H159" s="340">
        <v>2</v>
      </c>
      <c r="I159" s="458" t="s">
        <v>1111</v>
      </c>
      <c r="J159" s="253" t="s">
        <v>1112</v>
      </c>
      <c r="K159" s="8" t="s">
        <v>1113</v>
      </c>
      <c r="L159" s="272" t="s">
        <v>1087</v>
      </c>
      <c r="M159" s="201" t="s">
        <v>1114</v>
      </c>
      <c r="N159" s="9"/>
      <c r="O159" s="10"/>
      <c r="P159" s="10"/>
      <c r="Q159" s="9"/>
      <c r="R159" s="10"/>
      <c r="S159" s="10"/>
      <c r="T159" s="9"/>
      <c r="U159" s="10"/>
      <c r="V159" s="10"/>
      <c r="W159" s="9"/>
      <c r="X159" s="10"/>
      <c r="Y159" s="10"/>
      <c r="Z159" s="460">
        <v>0</v>
      </c>
      <c r="AA159" s="316"/>
      <c r="AB159" s="265">
        <v>1</v>
      </c>
      <c r="AC159" s="316"/>
      <c r="AD159" s="265">
        <v>1</v>
      </c>
    </row>
    <row r="160" spans="1:30" s="71" customFormat="1" ht="50.1" customHeight="1" x14ac:dyDescent="0.3">
      <c r="A160" s="428"/>
      <c r="B160" s="429"/>
      <c r="C160" s="430"/>
      <c r="D160" s="209"/>
      <c r="E160" s="456"/>
      <c r="F160" s="459"/>
      <c r="G160" s="209"/>
      <c r="H160" s="340"/>
      <c r="I160" s="458"/>
      <c r="J160" s="254"/>
      <c r="K160" s="100" t="s">
        <v>1115</v>
      </c>
      <c r="L160" s="272"/>
      <c r="M160" s="201"/>
      <c r="N160" s="10"/>
      <c r="O160" s="9"/>
      <c r="P160" s="10"/>
      <c r="Q160" s="10"/>
      <c r="R160" s="9"/>
      <c r="S160" s="10"/>
      <c r="T160" s="10"/>
      <c r="U160" s="9"/>
      <c r="V160" s="10"/>
      <c r="W160" s="10"/>
      <c r="X160" s="9"/>
      <c r="Y160" s="10"/>
      <c r="Z160" s="460"/>
      <c r="AA160" s="316"/>
      <c r="AB160" s="265"/>
      <c r="AC160" s="316"/>
      <c r="AD160" s="265"/>
    </row>
    <row r="161" spans="1:30" s="71" customFormat="1" ht="50.1" customHeight="1" x14ac:dyDescent="0.3">
      <c r="A161" s="428"/>
      <c r="B161" s="429"/>
      <c r="C161" s="430"/>
      <c r="D161" s="209"/>
      <c r="E161" s="456"/>
      <c r="F161" s="459"/>
      <c r="G161" s="209"/>
      <c r="H161" s="340"/>
      <c r="I161" s="458"/>
      <c r="J161" s="254"/>
      <c r="K161" s="8" t="s">
        <v>1116</v>
      </c>
      <c r="L161" s="272"/>
      <c r="M161" s="201"/>
      <c r="N161" s="10"/>
      <c r="O161" s="9"/>
      <c r="P161" s="10"/>
      <c r="Q161" s="10"/>
      <c r="R161" s="9"/>
      <c r="S161" s="10"/>
      <c r="T161" s="10"/>
      <c r="U161" s="9"/>
      <c r="V161" s="10"/>
      <c r="W161" s="10"/>
      <c r="X161" s="9"/>
      <c r="Y161" s="10"/>
      <c r="Z161" s="460"/>
      <c r="AA161" s="316"/>
      <c r="AB161" s="265"/>
      <c r="AC161" s="316"/>
      <c r="AD161" s="265"/>
    </row>
    <row r="162" spans="1:30" s="71" customFormat="1" ht="50.1" customHeight="1" x14ac:dyDescent="0.3">
      <c r="A162" s="428"/>
      <c r="B162" s="429"/>
      <c r="C162" s="430"/>
      <c r="D162" s="209"/>
      <c r="E162" s="456"/>
      <c r="F162" s="459"/>
      <c r="G162" s="209"/>
      <c r="H162" s="340"/>
      <c r="I162" s="458"/>
      <c r="J162" s="254"/>
      <c r="K162" s="8" t="s">
        <v>1117</v>
      </c>
      <c r="L162" s="272"/>
      <c r="M162" s="201"/>
      <c r="N162" s="10"/>
      <c r="O162" s="10"/>
      <c r="P162" s="9"/>
      <c r="Q162" s="10"/>
      <c r="R162" s="10"/>
      <c r="S162" s="9"/>
      <c r="T162" s="10"/>
      <c r="U162" s="10"/>
      <c r="V162" s="9"/>
      <c r="W162" s="10"/>
      <c r="X162" s="10"/>
      <c r="Y162" s="9"/>
      <c r="Z162" s="460"/>
      <c r="AA162" s="316"/>
      <c r="AB162" s="265"/>
      <c r="AC162" s="316"/>
      <c r="AD162" s="265"/>
    </row>
    <row r="163" spans="1:30" s="71" customFormat="1" ht="50.1" customHeight="1" x14ac:dyDescent="0.3">
      <c r="A163" s="428"/>
      <c r="B163" s="429"/>
      <c r="C163" s="430"/>
      <c r="D163" s="209"/>
      <c r="E163" s="456"/>
      <c r="F163" s="459"/>
      <c r="G163" s="209"/>
      <c r="H163" s="340"/>
      <c r="I163" s="458"/>
      <c r="J163" s="255"/>
      <c r="K163" s="8" t="s">
        <v>1118</v>
      </c>
      <c r="L163" s="272"/>
      <c r="M163" s="201"/>
      <c r="N163" s="10"/>
      <c r="O163" s="10"/>
      <c r="P163" s="9"/>
      <c r="Q163" s="10"/>
      <c r="R163" s="10"/>
      <c r="S163" s="9"/>
      <c r="T163" s="10"/>
      <c r="U163" s="10"/>
      <c r="V163" s="9"/>
      <c r="W163" s="10"/>
      <c r="X163" s="10"/>
      <c r="Y163" s="9"/>
      <c r="Z163" s="460"/>
      <c r="AA163" s="316"/>
      <c r="AB163" s="265"/>
      <c r="AC163" s="316"/>
      <c r="AD163" s="265"/>
    </row>
    <row r="164" spans="1:30" s="71" customFormat="1" ht="50.1" customHeight="1" x14ac:dyDescent="0.3">
      <c r="A164" s="428"/>
      <c r="B164" s="429"/>
      <c r="C164" s="430"/>
      <c r="D164" s="209" t="s">
        <v>1119</v>
      </c>
      <c r="E164" s="456" t="s">
        <v>578</v>
      </c>
      <c r="F164" s="459" t="s">
        <v>1120</v>
      </c>
      <c r="G164" s="112" t="s">
        <v>1121</v>
      </c>
      <c r="H164" s="127">
        <v>2</v>
      </c>
      <c r="I164" s="458" t="s">
        <v>1122</v>
      </c>
      <c r="J164" s="253" t="s">
        <v>1123</v>
      </c>
      <c r="K164" s="8" t="s">
        <v>1124</v>
      </c>
      <c r="L164" s="272" t="s">
        <v>1087</v>
      </c>
      <c r="M164" s="201" t="s">
        <v>1125</v>
      </c>
      <c r="N164" s="9"/>
      <c r="O164" s="10"/>
      <c r="P164" s="10"/>
      <c r="Q164" s="9"/>
      <c r="R164" s="10"/>
      <c r="S164" s="10"/>
      <c r="T164" s="9"/>
      <c r="U164" s="10"/>
      <c r="V164" s="10"/>
      <c r="W164" s="9"/>
      <c r="X164" s="10"/>
      <c r="Y164" s="10"/>
      <c r="Z164" s="460">
        <v>0</v>
      </c>
      <c r="AA164" s="123"/>
      <c r="AB164" s="121">
        <v>1</v>
      </c>
      <c r="AC164" s="123"/>
      <c r="AD164" s="121">
        <v>1</v>
      </c>
    </row>
    <row r="165" spans="1:30" s="71" customFormat="1" ht="50.1" customHeight="1" x14ac:dyDescent="0.3">
      <c r="A165" s="428"/>
      <c r="B165" s="429"/>
      <c r="C165" s="430"/>
      <c r="D165" s="209"/>
      <c r="E165" s="456"/>
      <c r="F165" s="459"/>
      <c r="G165" s="112" t="s">
        <v>1126</v>
      </c>
      <c r="H165" s="127">
        <v>120</v>
      </c>
      <c r="I165" s="458"/>
      <c r="J165" s="254"/>
      <c r="K165" s="8" t="s">
        <v>1127</v>
      </c>
      <c r="L165" s="272"/>
      <c r="M165" s="201"/>
      <c r="N165" s="10"/>
      <c r="O165" s="9"/>
      <c r="P165" s="9"/>
      <c r="Q165" s="9"/>
      <c r="R165" s="9"/>
      <c r="S165" s="10"/>
      <c r="T165" s="10"/>
      <c r="U165" s="10"/>
      <c r="V165" s="10"/>
      <c r="W165" s="10"/>
      <c r="X165" s="10"/>
      <c r="Y165" s="10"/>
      <c r="Z165" s="460"/>
      <c r="AA165" s="121">
        <v>60</v>
      </c>
      <c r="AB165" s="121">
        <v>60</v>
      </c>
      <c r="AC165" s="123"/>
      <c r="AD165" s="123"/>
    </row>
    <row r="166" spans="1:30" s="71" customFormat="1" ht="50.1" customHeight="1" x14ac:dyDescent="0.3">
      <c r="A166" s="428"/>
      <c r="B166" s="429"/>
      <c r="C166" s="430"/>
      <c r="D166" s="209"/>
      <c r="E166" s="456"/>
      <c r="F166" s="459"/>
      <c r="G166" s="112" t="s">
        <v>1128</v>
      </c>
      <c r="H166" s="127">
        <v>4</v>
      </c>
      <c r="I166" s="458"/>
      <c r="J166" s="254"/>
      <c r="K166" s="8" t="s">
        <v>1129</v>
      </c>
      <c r="L166" s="272"/>
      <c r="M166" s="201"/>
      <c r="N166" s="9"/>
      <c r="O166" s="10"/>
      <c r="P166" s="10"/>
      <c r="Q166" s="9"/>
      <c r="R166" s="10"/>
      <c r="S166" s="10"/>
      <c r="T166" s="9"/>
      <c r="U166" s="10"/>
      <c r="V166" s="10"/>
      <c r="W166" s="9"/>
      <c r="X166" s="10"/>
      <c r="Y166" s="10"/>
      <c r="Z166" s="460"/>
      <c r="AA166" s="121">
        <v>1</v>
      </c>
      <c r="AB166" s="121">
        <v>1</v>
      </c>
      <c r="AC166" s="121">
        <v>1</v>
      </c>
      <c r="AD166" s="121">
        <v>1</v>
      </c>
    </row>
    <row r="167" spans="1:30" s="71" customFormat="1" ht="50.1" customHeight="1" x14ac:dyDescent="0.3">
      <c r="A167" s="428"/>
      <c r="B167" s="429"/>
      <c r="C167" s="430"/>
      <c r="D167" s="209" t="s">
        <v>1130</v>
      </c>
      <c r="E167" s="456" t="s">
        <v>1108</v>
      </c>
      <c r="F167" s="459" t="s">
        <v>1131</v>
      </c>
      <c r="G167" s="209" t="s">
        <v>1132</v>
      </c>
      <c r="H167" s="221">
        <v>0.8</v>
      </c>
      <c r="I167" s="458" t="s">
        <v>1133</v>
      </c>
      <c r="J167" s="253" t="s">
        <v>1134</v>
      </c>
      <c r="K167" s="8" t="s">
        <v>1135</v>
      </c>
      <c r="L167" s="272" t="s">
        <v>1136</v>
      </c>
      <c r="M167" s="201" t="s">
        <v>1137</v>
      </c>
      <c r="N167" s="9"/>
      <c r="O167" s="9"/>
      <c r="P167" s="9"/>
      <c r="Q167" s="9"/>
      <c r="R167" s="9"/>
      <c r="S167" s="9"/>
      <c r="T167" s="9"/>
      <c r="U167" s="9"/>
      <c r="V167" s="9"/>
      <c r="W167" s="9"/>
      <c r="X167" s="9"/>
      <c r="Y167" s="9"/>
      <c r="Z167" s="599">
        <v>1000000</v>
      </c>
      <c r="AA167" s="198">
        <v>0.2</v>
      </c>
      <c r="AB167" s="198">
        <v>0.4</v>
      </c>
      <c r="AC167" s="198">
        <v>0.6</v>
      </c>
      <c r="AD167" s="198">
        <v>0.8</v>
      </c>
    </row>
    <row r="168" spans="1:30" s="71" customFormat="1" ht="50.1" customHeight="1" x14ac:dyDescent="0.3">
      <c r="A168" s="428"/>
      <c r="B168" s="429"/>
      <c r="C168" s="430"/>
      <c r="D168" s="209"/>
      <c r="E168" s="456"/>
      <c r="F168" s="459"/>
      <c r="G168" s="209"/>
      <c r="H168" s="340"/>
      <c r="I168" s="458"/>
      <c r="J168" s="254"/>
      <c r="K168" s="8" t="s">
        <v>1138</v>
      </c>
      <c r="L168" s="272"/>
      <c r="M168" s="201"/>
      <c r="N168" s="10"/>
      <c r="O168" s="10"/>
      <c r="P168" s="9"/>
      <c r="Q168" s="10"/>
      <c r="R168" s="10"/>
      <c r="S168" s="10"/>
      <c r="T168" s="10"/>
      <c r="U168" s="10"/>
      <c r="V168" s="10"/>
      <c r="W168" s="10"/>
      <c r="X168" s="10"/>
      <c r="Y168" s="10"/>
      <c r="Z168" s="600"/>
      <c r="AA168" s="198"/>
      <c r="AB168" s="198"/>
      <c r="AC168" s="198"/>
      <c r="AD168" s="198"/>
    </row>
    <row r="169" spans="1:30" s="71" customFormat="1" ht="50.1" customHeight="1" x14ac:dyDescent="0.3">
      <c r="A169" s="428"/>
      <c r="B169" s="429"/>
      <c r="C169" s="430"/>
      <c r="D169" s="209"/>
      <c r="E169" s="456"/>
      <c r="F169" s="459"/>
      <c r="G169" s="209"/>
      <c r="H169" s="340"/>
      <c r="I169" s="458"/>
      <c r="J169" s="254"/>
      <c r="K169" s="8" t="s">
        <v>1139</v>
      </c>
      <c r="L169" s="272"/>
      <c r="M169" s="201"/>
      <c r="N169" s="10"/>
      <c r="O169" s="10"/>
      <c r="P169" s="10"/>
      <c r="Q169" s="10"/>
      <c r="R169" s="10"/>
      <c r="S169" s="10"/>
      <c r="T169" s="9"/>
      <c r="U169" s="10"/>
      <c r="V169" s="10"/>
      <c r="W169" s="10"/>
      <c r="X169" s="10"/>
      <c r="Y169" s="10"/>
      <c r="Z169" s="600"/>
      <c r="AA169" s="198"/>
      <c r="AB169" s="198"/>
      <c r="AC169" s="198"/>
      <c r="AD169" s="198"/>
    </row>
    <row r="170" spans="1:30" s="71" customFormat="1" ht="50.1" customHeight="1" x14ac:dyDescent="0.3">
      <c r="A170" s="428"/>
      <c r="B170" s="429"/>
      <c r="C170" s="430"/>
      <c r="D170" s="209"/>
      <c r="E170" s="456"/>
      <c r="F170" s="459"/>
      <c r="G170" s="209"/>
      <c r="H170" s="340"/>
      <c r="I170" s="458"/>
      <c r="J170" s="254"/>
      <c r="K170" s="101" t="s">
        <v>1140</v>
      </c>
      <c r="L170" s="272"/>
      <c r="M170" s="201"/>
      <c r="N170" s="9"/>
      <c r="O170" s="9"/>
      <c r="P170" s="9"/>
      <c r="Q170" s="9"/>
      <c r="R170" s="9"/>
      <c r="S170" s="9"/>
      <c r="T170" s="9"/>
      <c r="U170" s="9"/>
      <c r="V170" s="9"/>
      <c r="W170" s="9"/>
      <c r="X170" s="9"/>
      <c r="Y170" s="9"/>
      <c r="Z170" s="600"/>
      <c r="AA170" s="198"/>
      <c r="AB170" s="198"/>
      <c r="AC170" s="198"/>
      <c r="AD170" s="198"/>
    </row>
    <row r="171" spans="1:30" s="71" customFormat="1" ht="50.1" customHeight="1" x14ac:dyDescent="0.3">
      <c r="A171" s="428"/>
      <c r="B171" s="429"/>
      <c r="C171" s="430"/>
      <c r="D171" s="209"/>
      <c r="E171" s="456"/>
      <c r="F171" s="459"/>
      <c r="G171" s="209"/>
      <c r="H171" s="340"/>
      <c r="I171" s="458"/>
      <c r="J171" s="254"/>
      <c r="K171" s="104" t="s">
        <v>1141</v>
      </c>
      <c r="L171" s="272"/>
      <c r="M171" s="201"/>
      <c r="N171" s="9"/>
      <c r="O171" s="9"/>
      <c r="P171" s="9"/>
      <c r="Q171" s="9"/>
      <c r="R171" s="9"/>
      <c r="S171" s="9"/>
      <c r="T171" s="9"/>
      <c r="U171" s="9"/>
      <c r="V171" s="9"/>
      <c r="W171" s="9"/>
      <c r="X171" s="9"/>
      <c r="Y171" s="9"/>
      <c r="Z171" s="600"/>
      <c r="AA171" s="198"/>
      <c r="AB171" s="198"/>
      <c r="AC171" s="198"/>
      <c r="AD171" s="198"/>
    </row>
    <row r="172" spans="1:30" s="71" customFormat="1" ht="50.1" customHeight="1" x14ac:dyDescent="0.3">
      <c r="A172" s="428"/>
      <c r="B172" s="429"/>
      <c r="C172" s="430"/>
      <c r="D172" s="209"/>
      <c r="E172" s="456"/>
      <c r="F172" s="459"/>
      <c r="G172" s="209"/>
      <c r="H172" s="340"/>
      <c r="I172" s="458"/>
      <c r="J172" s="254"/>
      <c r="K172" s="8" t="s">
        <v>1142</v>
      </c>
      <c r="L172" s="272"/>
      <c r="M172" s="201"/>
      <c r="N172" s="10"/>
      <c r="O172" s="10"/>
      <c r="P172" s="9"/>
      <c r="Q172" s="10"/>
      <c r="R172" s="10"/>
      <c r="S172" s="9"/>
      <c r="T172" s="10"/>
      <c r="U172" s="10"/>
      <c r="V172" s="9"/>
      <c r="W172" s="10"/>
      <c r="X172" s="10"/>
      <c r="Y172" s="9"/>
      <c r="Z172" s="600"/>
      <c r="AA172" s="198"/>
      <c r="AB172" s="198"/>
      <c r="AC172" s="198"/>
      <c r="AD172" s="198"/>
    </row>
    <row r="173" spans="1:30" s="71" customFormat="1" ht="50.1" customHeight="1" x14ac:dyDescent="0.3">
      <c r="A173" s="428"/>
      <c r="B173" s="429"/>
      <c r="C173" s="430"/>
      <c r="D173" s="209"/>
      <c r="E173" s="456"/>
      <c r="F173" s="459"/>
      <c r="G173" s="209"/>
      <c r="H173" s="340"/>
      <c r="I173" s="458"/>
      <c r="J173" s="255"/>
      <c r="K173" s="8" t="s">
        <v>1143</v>
      </c>
      <c r="L173" s="272"/>
      <c r="M173" s="201"/>
      <c r="N173" s="9"/>
      <c r="O173" s="9"/>
      <c r="P173" s="9"/>
      <c r="Q173" s="9"/>
      <c r="R173" s="9"/>
      <c r="S173" s="9"/>
      <c r="T173" s="9"/>
      <c r="U173" s="9"/>
      <c r="V173" s="9"/>
      <c r="W173" s="9"/>
      <c r="X173" s="9"/>
      <c r="Y173" s="9"/>
      <c r="Z173" s="601"/>
      <c r="AA173" s="198"/>
      <c r="AB173" s="198"/>
      <c r="AC173" s="198"/>
      <c r="AD173" s="198"/>
    </row>
    <row r="174" spans="1:30" s="71" customFormat="1" ht="50.1" customHeight="1" x14ac:dyDescent="0.3">
      <c r="A174" s="428"/>
      <c r="B174" s="429"/>
      <c r="C174" s="430"/>
      <c r="D174" s="250" t="s">
        <v>1144</v>
      </c>
      <c r="E174" s="456" t="s">
        <v>578</v>
      </c>
      <c r="F174" s="462" t="s">
        <v>1145</v>
      </c>
      <c r="G174" s="209" t="s">
        <v>1146</v>
      </c>
      <c r="H174" s="340">
        <v>400</v>
      </c>
      <c r="I174" s="458" t="s">
        <v>1147</v>
      </c>
      <c r="J174" s="253" t="s">
        <v>1148</v>
      </c>
      <c r="K174" s="100" t="s">
        <v>1149</v>
      </c>
      <c r="L174" s="272" t="s">
        <v>1136</v>
      </c>
      <c r="M174" s="201" t="s">
        <v>1150</v>
      </c>
      <c r="N174" s="10"/>
      <c r="O174" s="10"/>
      <c r="P174" s="10"/>
      <c r="Q174" s="9"/>
      <c r="R174" s="10"/>
      <c r="S174" s="10"/>
      <c r="T174" s="10"/>
      <c r="U174" s="10"/>
      <c r="V174" s="10"/>
      <c r="W174" s="10"/>
      <c r="X174" s="10"/>
      <c r="Y174" s="10"/>
      <c r="Z174" s="599">
        <v>1000000</v>
      </c>
      <c r="AA174" s="316"/>
      <c r="AB174" s="316"/>
      <c r="AC174" s="265">
        <v>400</v>
      </c>
      <c r="AD174" s="316"/>
    </row>
    <row r="175" spans="1:30" s="71" customFormat="1" ht="50.1" customHeight="1" x14ac:dyDescent="0.3">
      <c r="A175" s="428"/>
      <c r="B175" s="429"/>
      <c r="C175" s="430"/>
      <c r="D175" s="251"/>
      <c r="E175" s="456"/>
      <c r="F175" s="462"/>
      <c r="G175" s="209"/>
      <c r="H175" s="340"/>
      <c r="I175" s="458"/>
      <c r="J175" s="254"/>
      <c r="K175" s="8" t="s">
        <v>1151</v>
      </c>
      <c r="L175" s="272"/>
      <c r="M175" s="201"/>
      <c r="N175" s="10"/>
      <c r="O175" s="10"/>
      <c r="P175" s="10"/>
      <c r="Q175" s="10"/>
      <c r="R175" s="10"/>
      <c r="S175" s="9"/>
      <c r="T175" s="9"/>
      <c r="U175" s="10"/>
      <c r="V175" s="10"/>
      <c r="W175" s="10"/>
      <c r="X175" s="10"/>
      <c r="Y175" s="10"/>
      <c r="Z175" s="600"/>
      <c r="AA175" s="316"/>
      <c r="AB175" s="316"/>
      <c r="AC175" s="265"/>
      <c r="AD175" s="316"/>
    </row>
    <row r="176" spans="1:30" s="71" customFormat="1" ht="50.1" customHeight="1" x14ac:dyDescent="0.3">
      <c r="A176" s="428"/>
      <c r="B176" s="429"/>
      <c r="C176" s="430"/>
      <c r="D176" s="251"/>
      <c r="E176" s="456"/>
      <c r="F176" s="462"/>
      <c r="G176" s="209"/>
      <c r="H176" s="340"/>
      <c r="I176" s="458"/>
      <c r="J176" s="254"/>
      <c r="K176" s="8" t="s">
        <v>1152</v>
      </c>
      <c r="L176" s="272"/>
      <c r="M176" s="201"/>
      <c r="N176" s="10"/>
      <c r="O176" s="10"/>
      <c r="P176" s="10"/>
      <c r="Q176" s="10"/>
      <c r="R176" s="10"/>
      <c r="S176" s="10"/>
      <c r="T176" s="9"/>
      <c r="U176" s="10"/>
      <c r="V176" s="10"/>
      <c r="W176" s="10"/>
      <c r="X176" s="10"/>
      <c r="Y176" s="10"/>
      <c r="Z176" s="600"/>
      <c r="AA176" s="316"/>
      <c r="AB176" s="316"/>
      <c r="AC176" s="265"/>
      <c r="AD176" s="316"/>
    </row>
    <row r="177" spans="1:30" s="71" customFormat="1" ht="50.1" customHeight="1" x14ac:dyDescent="0.3">
      <c r="A177" s="428"/>
      <c r="B177" s="429"/>
      <c r="C177" s="430"/>
      <c r="D177" s="252"/>
      <c r="E177" s="456"/>
      <c r="F177" s="462"/>
      <c r="G177" s="209"/>
      <c r="H177" s="340"/>
      <c r="I177" s="458"/>
      <c r="J177" s="254"/>
      <c r="K177" s="8" t="s">
        <v>1153</v>
      </c>
      <c r="L177" s="272"/>
      <c r="M177" s="201"/>
      <c r="N177" s="10"/>
      <c r="O177" s="10"/>
      <c r="P177" s="10"/>
      <c r="Q177" s="10"/>
      <c r="R177" s="10"/>
      <c r="S177" s="10"/>
      <c r="T177" s="10"/>
      <c r="U177" s="10"/>
      <c r="V177" s="9"/>
      <c r="W177" s="10"/>
      <c r="X177" s="10"/>
      <c r="Y177" s="10"/>
      <c r="Z177" s="600"/>
      <c r="AA177" s="316"/>
      <c r="AB177" s="316"/>
      <c r="AC177" s="265"/>
      <c r="AD177" s="316"/>
    </row>
    <row r="178" spans="1:30" s="71" customFormat="1" ht="50.1" customHeight="1" x14ac:dyDescent="0.3">
      <c r="A178" s="428"/>
      <c r="B178" s="429"/>
      <c r="C178" s="430"/>
      <c r="D178" s="209" t="s">
        <v>1154</v>
      </c>
      <c r="E178" s="456" t="s">
        <v>578</v>
      </c>
      <c r="F178" s="459" t="s">
        <v>1155</v>
      </c>
      <c r="G178" s="209" t="s">
        <v>1156</v>
      </c>
      <c r="H178" s="340">
        <v>4</v>
      </c>
      <c r="I178" s="458" t="s">
        <v>1157</v>
      </c>
      <c r="J178" s="253" t="s">
        <v>1158</v>
      </c>
      <c r="K178" s="101" t="s">
        <v>1159</v>
      </c>
      <c r="L178" s="272" t="s">
        <v>1087</v>
      </c>
      <c r="M178" s="201" t="s">
        <v>1160</v>
      </c>
      <c r="N178" s="9"/>
      <c r="O178" s="10"/>
      <c r="P178" s="120"/>
      <c r="Q178" s="10"/>
      <c r="R178" s="10"/>
      <c r="S178" s="10"/>
      <c r="T178" s="10"/>
      <c r="U178" s="10"/>
      <c r="V178" s="10"/>
      <c r="W178" s="10"/>
      <c r="X178" s="10"/>
      <c r="Y178" s="10"/>
      <c r="Z178" s="460">
        <v>0</v>
      </c>
      <c r="AA178" s="265">
        <v>1</v>
      </c>
      <c r="AB178" s="265">
        <v>1</v>
      </c>
      <c r="AC178" s="265">
        <v>1</v>
      </c>
      <c r="AD178" s="265">
        <v>1</v>
      </c>
    </row>
    <row r="179" spans="1:30" s="71" customFormat="1" ht="50.1" customHeight="1" x14ac:dyDescent="0.3">
      <c r="A179" s="428"/>
      <c r="B179" s="429"/>
      <c r="C179" s="430"/>
      <c r="D179" s="209"/>
      <c r="E179" s="456"/>
      <c r="F179" s="459"/>
      <c r="G179" s="209"/>
      <c r="H179" s="340"/>
      <c r="I179" s="458"/>
      <c r="J179" s="254"/>
      <c r="K179" s="101" t="s">
        <v>1161</v>
      </c>
      <c r="L179" s="272"/>
      <c r="M179" s="201"/>
      <c r="N179" s="10"/>
      <c r="O179" s="9"/>
      <c r="P179" s="120"/>
      <c r="Q179" s="10"/>
      <c r="R179" s="9"/>
      <c r="S179" s="130"/>
      <c r="T179" s="10"/>
      <c r="U179" s="9"/>
      <c r="V179" s="120"/>
      <c r="W179" s="10"/>
      <c r="X179" s="9"/>
      <c r="Y179" s="120"/>
      <c r="Z179" s="460"/>
      <c r="AA179" s="265"/>
      <c r="AB179" s="265"/>
      <c r="AC179" s="265"/>
      <c r="AD179" s="265"/>
    </row>
    <row r="180" spans="1:30" s="71" customFormat="1" ht="50.1" customHeight="1" x14ac:dyDescent="0.3">
      <c r="A180" s="428"/>
      <c r="B180" s="429"/>
      <c r="C180" s="430"/>
      <c r="D180" s="209"/>
      <c r="E180" s="456"/>
      <c r="F180" s="459"/>
      <c r="G180" s="209"/>
      <c r="H180" s="340"/>
      <c r="I180" s="458"/>
      <c r="J180" s="254"/>
      <c r="K180" s="101" t="s">
        <v>1162</v>
      </c>
      <c r="L180" s="272"/>
      <c r="M180" s="201"/>
      <c r="N180" s="10"/>
      <c r="O180" s="9"/>
      <c r="P180" s="9"/>
      <c r="Q180" s="10"/>
      <c r="R180" s="9"/>
      <c r="S180" s="9"/>
      <c r="T180" s="10"/>
      <c r="U180" s="9"/>
      <c r="V180" s="9"/>
      <c r="W180" s="10"/>
      <c r="X180" s="9"/>
      <c r="Y180" s="9"/>
      <c r="Z180" s="460"/>
      <c r="AA180" s="265"/>
      <c r="AB180" s="265"/>
      <c r="AC180" s="265"/>
      <c r="AD180" s="265"/>
    </row>
    <row r="181" spans="1:30" s="71" customFormat="1" ht="50.1" customHeight="1" x14ac:dyDescent="0.3">
      <c r="A181" s="428"/>
      <c r="B181" s="429"/>
      <c r="C181" s="430"/>
      <c r="D181" s="209"/>
      <c r="E181" s="456"/>
      <c r="F181" s="459"/>
      <c r="G181" s="209"/>
      <c r="H181" s="340"/>
      <c r="I181" s="458"/>
      <c r="J181" s="254"/>
      <c r="K181" s="101" t="s">
        <v>1163</v>
      </c>
      <c r="L181" s="272"/>
      <c r="M181" s="201"/>
      <c r="N181" s="10"/>
      <c r="O181" s="10"/>
      <c r="P181" s="9"/>
      <c r="Q181" s="10"/>
      <c r="R181" s="10"/>
      <c r="S181" s="9"/>
      <c r="T181" s="10"/>
      <c r="U181" s="10"/>
      <c r="V181" s="9"/>
      <c r="W181" s="10"/>
      <c r="X181" s="10"/>
      <c r="Y181" s="9"/>
      <c r="Z181" s="460"/>
      <c r="AA181" s="265"/>
      <c r="AB181" s="265"/>
      <c r="AC181" s="265"/>
      <c r="AD181" s="265"/>
    </row>
    <row r="182" spans="1:30" s="71" customFormat="1" ht="50.1" customHeight="1" x14ac:dyDescent="0.3">
      <c r="A182" s="428"/>
      <c r="B182" s="429"/>
      <c r="C182" s="430"/>
      <c r="D182" s="209"/>
      <c r="E182" s="456"/>
      <c r="F182" s="459"/>
      <c r="G182" s="209"/>
      <c r="H182" s="340"/>
      <c r="I182" s="458"/>
      <c r="J182" s="254"/>
      <c r="K182" s="101" t="s">
        <v>1164</v>
      </c>
      <c r="L182" s="272"/>
      <c r="M182" s="201"/>
      <c r="N182" s="10"/>
      <c r="O182" s="10"/>
      <c r="P182" s="10"/>
      <c r="Q182" s="9"/>
      <c r="R182" s="10"/>
      <c r="S182" s="10"/>
      <c r="T182" s="9"/>
      <c r="U182" s="10"/>
      <c r="V182" s="10"/>
      <c r="W182" s="9"/>
      <c r="X182" s="10"/>
      <c r="Y182" s="10"/>
      <c r="Z182" s="460"/>
      <c r="AA182" s="265"/>
      <c r="AB182" s="265"/>
      <c r="AC182" s="265"/>
      <c r="AD182" s="265"/>
    </row>
    <row r="183" spans="1:30" s="71" customFormat="1" ht="50.1" customHeight="1" x14ac:dyDescent="0.3">
      <c r="A183" s="428"/>
      <c r="B183" s="429"/>
      <c r="C183" s="430"/>
      <c r="D183" s="209"/>
      <c r="E183" s="456"/>
      <c r="F183" s="459"/>
      <c r="G183" s="209"/>
      <c r="H183" s="340"/>
      <c r="I183" s="458"/>
      <c r="J183" s="255"/>
      <c r="K183" s="101" t="s">
        <v>1165</v>
      </c>
      <c r="L183" s="272"/>
      <c r="M183" s="201"/>
      <c r="N183" s="10"/>
      <c r="O183" s="10"/>
      <c r="P183" s="10"/>
      <c r="Q183" s="9"/>
      <c r="R183" s="10"/>
      <c r="S183" s="10"/>
      <c r="T183" s="9"/>
      <c r="U183" s="10"/>
      <c r="V183" s="10"/>
      <c r="W183" s="9"/>
      <c r="X183" s="10"/>
      <c r="Y183" s="10"/>
      <c r="Z183" s="460"/>
      <c r="AA183" s="265"/>
      <c r="AB183" s="265"/>
      <c r="AC183" s="265"/>
      <c r="AD183" s="265"/>
    </row>
    <row r="184" spans="1:30" s="71" customFormat="1" ht="50.1" customHeight="1" x14ac:dyDescent="0.3">
      <c r="A184" s="428"/>
      <c r="B184" s="429"/>
      <c r="C184" s="430"/>
      <c r="D184" s="209" t="s">
        <v>1166</v>
      </c>
      <c r="E184" s="456" t="s">
        <v>578</v>
      </c>
      <c r="F184" s="459" t="s">
        <v>1167</v>
      </c>
      <c r="G184" s="209" t="s">
        <v>1168</v>
      </c>
      <c r="H184" s="340">
        <v>1</v>
      </c>
      <c r="I184" s="458" t="s">
        <v>1169</v>
      </c>
      <c r="J184" s="201" t="s">
        <v>1170</v>
      </c>
      <c r="K184" s="101" t="s">
        <v>1171</v>
      </c>
      <c r="L184" s="272" t="s">
        <v>1087</v>
      </c>
      <c r="M184" s="201" t="s">
        <v>1172</v>
      </c>
      <c r="N184" s="9"/>
      <c r="O184" s="10"/>
      <c r="P184" s="10"/>
      <c r="Q184" s="10"/>
      <c r="R184" s="10"/>
      <c r="S184" s="10"/>
      <c r="T184" s="10"/>
      <c r="U184" s="10"/>
      <c r="V184" s="10"/>
      <c r="W184" s="10"/>
      <c r="X184" s="10"/>
      <c r="Y184" s="10"/>
      <c r="Z184" s="460">
        <v>0</v>
      </c>
      <c r="AA184" s="316"/>
      <c r="AB184" s="265">
        <v>1</v>
      </c>
      <c r="AC184" s="316"/>
      <c r="AD184" s="316"/>
    </row>
    <row r="185" spans="1:30" s="71" customFormat="1" ht="50.1" customHeight="1" x14ac:dyDescent="0.3">
      <c r="A185" s="428"/>
      <c r="B185" s="429"/>
      <c r="C185" s="430"/>
      <c r="D185" s="209"/>
      <c r="E185" s="456"/>
      <c r="F185" s="459"/>
      <c r="G185" s="209"/>
      <c r="H185" s="340"/>
      <c r="I185" s="458"/>
      <c r="J185" s="201"/>
      <c r="K185" s="101" t="s">
        <v>1173</v>
      </c>
      <c r="L185" s="272"/>
      <c r="M185" s="201"/>
      <c r="N185" s="10"/>
      <c r="O185" s="9"/>
      <c r="P185" s="9"/>
      <c r="Q185" s="10"/>
      <c r="R185" s="10"/>
      <c r="S185" s="10"/>
      <c r="T185" s="10"/>
      <c r="U185" s="10"/>
      <c r="V185" s="10"/>
      <c r="W185" s="10"/>
      <c r="X185" s="10"/>
      <c r="Y185" s="10"/>
      <c r="Z185" s="460"/>
      <c r="AA185" s="316"/>
      <c r="AB185" s="265"/>
      <c r="AC185" s="316"/>
      <c r="AD185" s="316"/>
    </row>
    <row r="186" spans="1:30" s="71" customFormat="1" ht="50.1" customHeight="1" x14ac:dyDescent="0.3">
      <c r="A186" s="428"/>
      <c r="B186" s="429"/>
      <c r="C186" s="430"/>
      <c r="D186" s="209"/>
      <c r="E186" s="456"/>
      <c r="F186" s="459"/>
      <c r="G186" s="209"/>
      <c r="H186" s="340"/>
      <c r="I186" s="458"/>
      <c r="J186" s="201"/>
      <c r="K186" s="101" t="s">
        <v>1174</v>
      </c>
      <c r="L186" s="272"/>
      <c r="M186" s="201"/>
      <c r="N186" s="10"/>
      <c r="O186" s="9"/>
      <c r="P186" s="9"/>
      <c r="Q186" s="10"/>
      <c r="R186" s="10"/>
      <c r="S186" s="10"/>
      <c r="T186" s="10"/>
      <c r="U186" s="10"/>
      <c r="V186" s="10"/>
      <c r="W186" s="10"/>
      <c r="X186" s="10"/>
      <c r="Y186" s="10"/>
      <c r="Z186" s="460"/>
      <c r="AA186" s="316"/>
      <c r="AB186" s="265"/>
      <c r="AC186" s="316"/>
      <c r="AD186" s="316"/>
    </row>
    <row r="187" spans="1:30" s="71" customFormat="1" ht="50.1" customHeight="1" x14ac:dyDescent="0.3">
      <c r="A187" s="428"/>
      <c r="B187" s="429"/>
      <c r="C187" s="430"/>
      <c r="D187" s="209"/>
      <c r="E187" s="456"/>
      <c r="F187" s="459"/>
      <c r="G187" s="209"/>
      <c r="H187" s="340"/>
      <c r="I187" s="458"/>
      <c r="J187" s="201"/>
      <c r="K187" s="101" t="s">
        <v>1175</v>
      </c>
      <c r="L187" s="272"/>
      <c r="M187" s="201"/>
      <c r="N187" s="10"/>
      <c r="O187" s="10"/>
      <c r="P187" s="9"/>
      <c r="Q187" s="9"/>
      <c r="R187" s="10"/>
      <c r="S187" s="10"/>
      <c r="T187" s="10"/>
      <c r="U187" s="10"/>
      <c r="V187" s="10"/>
      <c r="W187" s="10"/>
      <c r="X187" s="10"/>
      <c r="Y187" s="10"/>
      <c r="Z187" s="460"/>
      <c r="AA187" s="316"/>
      <c r="AB187" s="265"/>
      <c r="AC187" s="316"/>
      <c r="AD187" s="316"/>
    </row>
    <row r="188" spans="1:30" s="71" customFormat="1" ht="50.1" customHeight="1" x14ac:dyDescent="0.3">
      <c r="A188" s="428"/>
      <c r="B188" s="429"/>
      <c r="C188" s="430"/>
      <c r="D188" s="209" t="s">
        <v>1176</v>
      </c>
      <c r="E188" s="456" t="s">
        <v>578</v>
      </c>
      <c r="F188" s="457" t="s">
        <v>1177</v>
      </c>
      <c r="G188" s="209" t="s">
        <v>1178</v>
      </c>
      <c r="H188" s="340">
        <v>1</v>
      </c>
      <c r="I188" s="458" t="s">
        <v>1179</v>
      </c>
      <c r="J188" s="201" t="s">
        <v>1180</v>
      </c>
      <c r="K188" s="101" t="s">
        <v>1181</v>
      </c>
      <c r="L188" s="272" t="s">
        <v>1087</v>
      </c>
      <c r="M188" s="201" t="s">
        <v>1182</v>
      </c>
      <c r="N188" s="9"/>
      <c r="O188" s="10"/>
      <c r="P188" s="10"/>
      <c r="Q188" s="10"/>
      <c r="R188" s="10"/>
      <c r="S188" s="10"/>
      <c r="T188" s="10"/>
      <c r="U188" s="10"/>
      <c r="V188" s="10"/>
      <c r="W188" s="10"/>
      <c r="X188" s="10"/>
      <c r="Y188" s="10"/>
      <c r="Z188" s="455">
        <v>0</v>
      </c>
      <c r="AA188" s="316"/>
      <c r="AB188" s="265">
        <v>1</v>
      </c>
      <c r="AC188" s="316"/>
      <c r="AD188" s="316"/>
    </row>
    <row r="189" spans="1:30" s="71" customFormat="1" ht="50.1" customHeight="1" x14ac:dyDescent="0.3">
      <c r="A189" s="428"/>
      <c r="B189" s="429"/>
      <c r="C189" s="430"/>
      <c r="D189" s="209"/>
      <c r="E189" s="456"/>
      <c r="F189" s="457"/>
      <c r="G189" s="209"/>
      <c r="H189" s="340"/>
      <c r="I189" s="458"/>
      <c r="J189" s="201"/>
      <c r="K189" s="101" t="s">
        <v>1183</v>
      </c>
      <c r="L189" s="272"/>
      <c r="M189" s="201"/>
      <c r="N189" s="10"/>
      <c r="O189" s="9"/>
      <c r="P189" s="9"/>
      <c r="Q189" s="10"/>
      <c r="R189" s="10"/>
      <c r="S189" s="10"/>
      <c r="T189" s="10"/>
      <c r="U189" s="10"/>
      <c r="V189" s="10"/>
      <c r="W189" s="10"/>
      <c r="X189" s="10"/>
      <c r="Y189" s="10"/>
      <c r="Z189" s="455"/>
      <c r="AA189" s="316"/>
      <c r="AB189" s="265"/>
      <c r="AC189" s="316"/>
      <c r="AD189" s="316"/>
    </row>
    <row r="190" spans="1:30" s="71" customFormat="1" ht="50.1" customHeight="1" x14ac:dyDescent="0.3">
      <c r="A190" s="428"/>
      <c r="B190" s="429"/>
      <c r="C190" s="430"/>
      <c r="D190" s="209"/>
      <c r="E190" s="456"/>
      <c r="F190" s="457"/>
      <c r="G190" s="209"/>
      <c r="H190" s="340"/>
      <c r="I190" s="458"/>
      <c r="J190" s="201"/>
      <c r="K190" s="101" t="s">
        <v>1184</v>
      </c>
      <c r="L190" s="272"/>
      <c r="M190" s="201"/>
      <c r="N190" s="10"/>
      <c r="O190" s="9"/>
      <c r="P190" s="9"/>
      <c r="Q190" s="10"/>
      <c r="R190" s="10"/>
      <c r="S190" s="10"/>
      <c r="T190" s="10"/>
      <c r="U190" s="10"/>
      <c r="V190" s="10"/>
      <c r="W190" s="10"/>
      <c r="X190" s="10"/>
      <c r="Y190" s="10"/>
      <c r="Z190" s="455"/>
      <c r="AA190" s="316"/>
      <c r="AB190" s="265"/>
      <c r="AC190" s="316"/>
      <c r="AD190" s="316"/>
    </row>
    <row r="191" spans="1:30" s="71" customFormat="1" ht="50.1" customHeight="1" x14ac:dyDescent="0.3">
      <c r="A191" s="428"/>
      <c r="B191" s="429"/>
      <c r="C191" s="430"/>
      <c r="D191" s="209"/>
      <c r="E191" s="456"/>
      <c r="F191" s="457"/>
      <c r="G191" s="209"/>
      <c r="H191" s="340"/>
      <c r="I191" s="458"/>
      <c r="J191" s="201"/>
      <c r="K191" s="101" t="s">
        <v>1185</v>
      </c>
      <c r="L191" s="272"/>
      <c r="M191" s="201"/>
      <c r="N191" s="10"/>
      <c r="O191" s="10"/>
      <c r="P191" s="10"/>
      <c r="Q191" s="9"/>
      <c r="R191" s="9"/>
      <c r="S191" s="10"/>
      <c r="T191" s="10"/>
      <c r="U191" s="10"/>
      <c r="V191" s="10"/>
      <c r="W191" s="10"/>
      <c r="X191" s="10"/>
      <c r="Y191" s="10"/>
      <c r="Z191" s="455"/>
      <c r="AA191" s="316"/>
      <c r="AB191" s="265"/>
      <c r="AC191" s="316"/>
      <c r="AD191" s="316"/>
    </row>
    <row r="192" spans="1:30" s="71" customFormat="1" ht="50.1" customHeight="1" x14ac:dyDescent="0.3">
      <c r="A192" s="428"/>
      <c r="B192" s="429"/>
      <c r="C192" s="430"/>
      <c r="D192" s="209"/>
      <c r="E192" s="456"/>
      <c r="F192" s="457"/>
      <c r="G192" s="209"/>
      <c r="H192" s="340"/>
      <c r="I192" s="458"/>
      <c r="J192" s="201"/>
      <c r="K192" s="101" t="s">
        <v>1186</v>
      </c>
      <c r="L192" s="272"/>
      <c r="M192" s="201"/>
      <c r="N192" s="10"/>
      <c r="O192" s="10"/>
      <c r="P192" s="10"/>
      <c r="Q192" s="10"/>
      <c r="R192" s="9"/>
      <c r="S192" s="9"/>
      <c r="T192" s="10"/>
      <c r="U192" s="10"/>
      <c r="V192" s="10"/>
      <c r="W192" s="10"/>
      <c r="X192" s="10"/>
      <c r="Y192" s="10"/>
      <c r="Z192" s="455"/>
      <c r="AA192" s="316"/>
      <c r="AB192" s="265"/>
      <c r="AC192" s="316"/>
      <c r="AD192" s="316"/>
    </row>
    <row r="193" spans="1:30" s="71" customFormat="1" ht="50.1" customHeight="1" x14ac:dyDescent="0.3">
      <c r="A193" s="428"/>
      <c r="B193" s="429"/>
      <c r="C193" s="430"/>
      <c r="D193" s="209" t="s">
        <v>1187</v>
      </c>
      <c r="E193" s="456" t="s">
        <v>578</v>
      </c>
      <c r="F193" s="457" t="s">
        <v>1188</v>
      </c>
      <c r="G193" s="209" t="s">
        <v>1178</v>
      </c>
      <c r="H193" s="340">
        <v>1</v>
      </c>
      <c r="I193" s="458" t="s">
        <v>1179</v>
      </c>
      <c r="J193" s="201" t="s">
        <v>1189</v>
      </c>
      <c r="K193" s="101" t="s">
        <v>1181</v>
      </c>
      <c r="L193" s="272" t="s">
        <v>1087</v>
      </c>
      <c r="M193" s="201" t="s">
        <v>1182</v>
      </c>
      <c r="N193" s="9"/>
      <c r="O193" s="162"/>
      <c r="P193" s="162"/>
      <c r="Q193" s="73"/>
      <c r="R193" s="10"/>
      <c r="S193" s="10"/>
      <c r="T193" s="10"/>
      <c r="U193" s="10"/>
      <c r="V193" s="10"/>
      <c r="W193" s="10"/>
      <c r="X193" s="10"/>
      <c r="Y193" s="10"/>
      <c r="Z193" s="455">
        <v>0</v>
      </c>
      <c r="AA193" s="316"/>
      <c r="AB193" s="316"/>
      <c r="AC193" s="265">
        <v>1</v>
      </c>
      <c r="AD193" s="316"/>
    </row>
    <row r="194" spans="1:30" s="71" customFormat="1" ht="50.1" customHeight="1" x14ac:dyDescent="0.3">
      <c r="A194" s="428"/>
      <c r="B194" s="429"/>
      <c r="C194" s="430"/>
      <c r="D194" s="209"/>
      <c r="E194" s="456"/>
      <c r="F194" s="457"/>
      <c r="G194" s="209"/>
      <c r="H194" s="340"/>
      <c r="I194" s="458"/>
      <c r="J194" s="201"/>
      <c r="K194" s="101" t="s">
        <v>1183</v>
      </c>
      <c r="L194" s="272"/>
      <c r="M194" s="201"/>
      <c r="N194" s="162"/>
      <c r="O194" s="183"/>
      <c r="P194" s="183"/>
      <c r="Q194" s="9"/>
      <c r="R194" s="10"/>
      <c r="S194" s="10"/>
      <c r="T194" s="10"/>
      <c r="U194" s="10"/>
      <c r="V194" s="10"/>
      <c r="W194" s="10"/>
      <c r="X194" s="10"/>
      <c r="Y194" s="10"/>
      <c r="Z194" s="455"/>
      <c r="AA194" s="316"/>
      <c r="AB194" s="316"/>
      <c r="AC194" s="265"/>
      <c r="AD194" s="316"/>
    </row>
    <row r="195" spans="1:30" s="71" customFormat="1" ht="50.1" customHeight="1" x14ac:dyDescent="0.3">
      <c r="A195" s="428"/>
      <c r="B195" s="429"/>
      <c r="C195" s="430"/>
      <c r="D195" s="209"/>
      <c r="E195" s="456"/>
      <c r="F195" s="457"/>
      <c r="G195" s="209"/>
      <c r="H195" s="340"/>
      <c r="I195" s="458"/>
      <c r="J195" s="201"/>
      <c r="K195" s="101" t="s">
        <v>1184</v>
      </c>
      <c r="L195" s="272"/>
      <c r="M195" s="201"/>
      <c r="N195" s="162"/>
      <c r="O195" s="162"/>
      <c r="P195" s="162"/>
      <c r="Q195" s="10"/>
      <c r="R195" s="9"/>
      <c r="S195" s="10"/>
      <c r="T195" s="10"/>
      <c r="U195" s="10"/>
      <c r="V195" s="10"/>
      <c r="W195" s="10"/>
      <c r="X195" s="10"/>
      <c r="Y195" s="10"/>
      <c r="Z195" s="455"/>
      <c r="AA195" s="316"/>
      <c r="AB195" s="316"/>
      <c r="AC195" s="265"/>
      <c r="AD195" s="316"/>
    </row>
    <row r="196" spans="1:30" s="71" customFormat="1" ht="50.1" customHeight="1" x14ac:dyDescent="0.3">
      <c r="A196" s="428"/>
      <c r="B196" s="429"/>
      <c r="C196" s="430"/>
      <c r="D196" s="209"/>
      <c r="E196" s="456"/>
      <c r="F196" s="457"/>
      <c r="G196" s="209"/>
      <c r="H196" s="340"/>
      <c r="I196" s="458"/>
      <c r="J196" s="201"/>
      <c r="K196" s="101" t="s">
        <v>1185</v>
      </c>
      <c r="L196" s="272"/>
      <c r="M196" s="201"/>
      <c r="N196" s="162"/>
      <c r="O196" s="162"/>
      <c r="P196" s="162"/>
      <c r="Q196" s="10"/>
      <c r="R196" s="9"/>
      <c r="S196" s="9"/>
      <c r="T196" s="9"/>
      <c r="U196" s="10"/>
      <c r="V196" s="10"/>
      <c r="W196" s="10"/>
      <c r="X196" s="10"/>
      <c r="Y196" s="10"/>
      <c r="Z196" s="455"/>
      <c r="AA196" s="316"/>
      <c r="AB196" s="316"/>
      <c r="AC196" s="265"/>
      <c r="AD196" s="316"/>
    </row>
    <row r="197" spans="1:30" s="71" customFormat="1" ht="50.1" customHeight="1" x14ac:dyDescent="0.3">
      <c r="A197" s="428"/>
      <c r="B197" s="429"/>
      <c r="C197" s="430"/>
      <c r="D197" s="209"/>
      <c r="E197" s="456"/>
      <c r="F197" s="457"/>
      <c r="G197" s="209"/>
      <c r="H197" s="340"/>
      <c r="I197" s="458"/>
      <c r="J197" s="201"/>
      <c r="K197" s="101" t="s">
        <v>1186</v>
      </c>
      <c r="L197" s="272"/>
      <c r="M197" s="201"/>
      <c r="N197" s="162"/>
      <c r="O197" s="162"/>
      <c r="P197" s="162"/>
      <c r="Q197" s="10"/>
      <c r="R197" s="9"/>
      <c r="S197" s="9"/>
      <c r="T197" s="9"/>
      <c r="U197" s="10"/>
      <c r="V197" s="10"/>
      <c r="W197" s="10"/>
      <c r="X197" s="10"/>
      <c r="Y197" s="10"/>
      <c r="Z197" s="455"/>
      <c r="AA197" s="316"/>
      <c r="AB197" s="316"/>
      <c r="AC197" s="265"/>
      <c r="AD197" s="316"/>
    </row>
    <row r="198" spans="1:30" s="71" customFormat="1" ht="50.1" customHeight="1" x14ac:dyDescent="0.3">
      <c r="A198" s="428"/>
      <c r="B198" s="429"/>
      <c r="C198" s="430"/>
      <c r="D198" s="209" t="s">
        <v>1323</v>
      </c>
      <c r="E198" s="227" t="s">
        <v>1041</v>
      </c>
      <c r="F198" s="206" t="s">
        <v>1042</v>
      </c>
      <c r="G198" s="199" t="s">
        <v>1043</v>
      </c>
      <c r="H198" s="265">
        <v>4</v>
      </c>
      <c r="I198" s="201" t="s">
        <v>1044</v>
      </c>
      <c r="J198" s="201" t="s">
        <v>1045</v>
      </c>
      <c r="K198" s="8" t="s">
        <v>1046</v>
      </c>
      <c r="L198" s="311" t="s">
        <v>1047</v>
      </c>
      <c r="M198" s="253" t="s">
        <v>1048</v>
      </c>
      <c r="N198" s="9"/>
      <c r="O198" s="9"/>
      <c r="P198" s="9"/>
      <c r="Q198" s="9"/>
      <c r="R198" s="9"/>
      <c r="S198" s="9"/>
      <c r="T198" s="9"/>
      <c r="U198" s="9"/>
      <c r="V198" s="9"/>
      <c r="W198" s="9"/>
      <c r="X198" s="9"/>
      <c r="Y198" s="9"/>
      <c r="Z198" s="332">
        <v>0</v>
      </c>
      <c r="AA198" s="265">
        <v>1</v>
      </c>
      <c r="AB198" s="265">
        <v>1</v>
      </c>
      <c r="AC198" s="265">
        <v>1</v>
      </c>
      <c r="AD198" s="265">
        <v>1</v>
      </c>
    </row>
    <row r="199" spans="1:30" s="71" customFormat="1" ht="50.1" customHeight="1" x14ac:dyDescent="0.3">
      <c r="A199" s="428"/>
      <c r="B199" s="429"/>
      <c r="C199" s="430"/>
      <c r="D199" s="209"/>
      <c r="E199" s="228"/>
      <c r="F199" s="206"/>
      <c r="G199" s="199"/>
      <c r="H199" s="265"/>
      <c r="I199" s="201"/>
      <c r="J199" s="201"/>
      <c r="K199" s="8" t="s">
        <v>1049</v>
      </c>
      <c r="L199" s="311"/>
      <c r="M199" s="254"/>
      <c r="N199" s="9"/>
      <c r="O199" s="9"/>
      <c r="P199" s="9"/>
      <c r="Q199" s="9"/>
      <c r="R199" s="9"/>
      <c r="S199" s="9"/>
      <c r="T199" s="9"/>
      <c r="U199" s="9"/>
      <c r="V199" s="9"/>
      <c r="W199" s="9"/>
      <c r="X199" s="9"/>
      <c r="Y199" s="9"/>
      <c r="Z199" s="332"/>
      <c r="AA199" s="265"/>
      <c r="AB199" s="265"/>
      <c r="AC199" s="265"/>
      <c r="AD199" s="265"/>
    </row>
    <row r="200" spans="1:30" s="71" customFormat="1" ht="50.1" customHeight="1" x14ac:dyDescent="0.3">
      <c r="A200" s="428"/>
      <c r="B200" s="429"/>
      <c r="C200" s="430"/>
      <c r="D200" s="209"/>
      <c r="E200" s="228"/>
      <c r="F200" s="206"/>
      <c r="G200" s="199" t="s">
        <v>1050</v>
      </c>
      <c r="H200" s="265">
        <v>500</v>
      </c>
      <c r="I200" s="201"/>
      <c r="J200" s="201"/>
      <c r="K200" s="8" t="s">
        <v>1051</v>
      </c>
      <c r="L200" s="311"/>
      <c r="M200" s="254"/>
      <c r="N200" s="9"/>
      <c r="O200" s="9"/>
      <c r="P200" s="9"/>
      <c r="Q200" s="9"/>
      <c r="R200" s="9"/>
      <c r="S200" s="9"/>
      <c r="T200" s="9"/>
      <c r="U200" s="9"/>
      <c r="V200" s="9"/>
      <c r="W200" s="9"/>
      <c r="X200" s="9"/>
      <c r="Y200" s="9"/>
      <c r="Z200" s="332"/>
      <c r="AA200" s="265">
        <v>125</v>
      </c>
      <c r="AB200" s="265">
        <v>124</v>
      </c>
      <c r="AC200" s="265">
        <v>126</v>
      </c>
      <c r="AD200" s="265">
        <v>125</v>
      </c>
    </row>
    <row r="201" spans="1:30" s="71" customFormat="1" ht="50.1" customHeight="1" x14ac:dyDescent="0.3">
      <c r="A201" s="428"/>
      <c r="B201" s="429"/>
      <c r="C201" s="430"/>
      <c r="D201" s="209"/>
      <c r="E201" s="268"/>
      <c r="F201" s="206"/>
      <c r="G201" s="199"/>
      <c r="H201" s="265"/>
      <c r="I201" s="201"/>
      <c r="J201" s="201"/>
      <c r="K201" s="8" t="s">
        <v>1052</v>
      </c>
      <c r="L201" s="311"/>
      <c r="M201" s="255"/>
      <c r="N201" s="9"/>
      <c r="O201" s="9"/>
      <c r="P201" s="9"/>
      <c r="Q201" s="9"/>
      <c r="R201" s="9"/>
      <c r="S201" s="9"/>
      <c r="T201" s="9"/>
      <c r="U201" s="9"/>
      <c r="V201" s="9"/>
      <c r="W201" s="9"/>
      <c r="X201" s="9"/>
      <c r="Y201" s="9"/>
      <c r="Z201" s="332"/>
      <c r="AA201" s="265"/>
      <c r="AB201" s="265"/>
      <c r="AC201" s="265"/>
      <c r="AD201" s="265"/>
    </row>
    <row r="202" spans="1:30" s="71" customFormat="1" ht="50.1" customHeight="1" x14ac:dyDescent="0.3">
      <c r="A202" s="428"/>
      <c r="B202" s="429"/>
      <c r="C202" s="430"/>
      <c r="D202" s="209" t="s">
        <v>1053</v>
      </c>
      <c r="E202" s="227" t="s">
        <v>1041</v>
      </c>
      <c r="F202" s="206" t="s">
        <v>1054</v>
      </c>
      <c r="G202" s="199" t="s">
        <v>1055</v>
      </c>
      <c r="H202" s="265">
        <v>750</v>
      </c>
      <c r="I202" s="201" t="s">
        <v>1056</v>
      </c>
      <c r="J202" s="201" t="s">
        <v>1057</v>
      </c>
      <c r="K202" s="8" t="s">
        <v>1058</v>
      </c>
      <c r="L202" s="311" t="s">
        <v>1047</v>
      </c>
      <c r="M202" s="201" t="s">
        <v>1048</v>
      </c>
      <c r="N202" s="9"/>
      <c r="O202" s="9"/>
      <c r="P202" s="9"/>
      <c r="Q202" s="9"/>
      <c r="R202" s="9"/>
      <c r="S202" s="9"/>
      <c r="T202" s="9"/>
      <c r="U202" s="9"/>
      <c r="V202" s="9"/>
      <c r="W202" s="9"/>
      <c r="X202" s="9"/>
      <c r="Y202" s="9"/>
      <c r="Z202" s="332">
        <v>0</v>
      </c>
      <c r="AA202" s="265">
        <v>188</v>
      </c>
      <c r="AB202" s="265">
        <v>186</v>
      </c>
      <c r="AC202" s="265">
        <v>188</v>
      </c>
      <c r="AD202" s="265">
        <v>188</v>
      </c>
    </row>
    <row r="203" spans="1:30" s="71" customFormat="1" ht="50.1" customHeight="1" x14ac:dyDescent="0.3">
      <c r="A203" s="428"/>
      <c r="B203" s="429"/>
      <c r="C203" s="430"/>
      <c r="D203" s="209"/>
      <c r="E203" s="228"/>
      <c r="F203" s="206"/>
      <c r="G203" s="199"/>
      <c r="H203" s="265"/>
      <c r="I203" s="201"/>
      <c r="J203" s="201"/>
      <c r="K203" s="8" t="s">
        <v>1059</v>
      </c>
      <c r="L203" s="311"/>
      <c r="M203" s="201"/>
      <c r="N203" s="9"/>
      <c r="O203" s="9"/>
      <c r="P203" s="9"/>
      <c r="Q203" s="9"/>
      <c r="R203" s="9"/>
      <c r="S203" s="9"/>
      <c r="T203" s="9"/>
      <c r="U203" s="9"/>
      <c r="V203" s="9"/>
      <c r="W203" s="9"/>
      <c r="X203" s="9"/>
      <c r="Y203" s="9"/>
      <c r="Z203" s="332"/>
      <c r="AA203" s="265"/>
      <c r="AB203" s="265"/>
      <c r="AC203" s="265"/>
      <c r="AD203" s="265"/>
    </row>
    <row r="204" spans="1:30" s="71" customFormat="1" ht="50.1" customHeight="1" x14ac:dyDescent="0.3">
      <c r="A204" s="428"/>
      <c r="B204" s="429"/>
      <c r="C204" s="430"/>
      <c r="D204" s="209"/>
      <c r="E204" s="268"/>
      <c r="F204" s="206"/>
      <c r="G204" s="199"/>
      <c r="H204" s="265"/>
      <c r="I204" s="201"/>
      <c r="J204" s="201"/>
      <c r="K204" s="8" t="s">
        <v>1060</v>
      </c>
      <c r="L204" s="311"/>
      <c r="M204" s="201"/>
      <c r="N204" s="9"/>
      <c r="O204" s="9"/>
      <c r="P204" s="9"/>
      <c r="Q204" s="9"/>
      <c r="R204" s="9"/>
      <c r="S204" s="9"/>
      <c r="T204" s="9"/>
      <c r="U204" s="9"/>
      <c r="V204" s="9"/>
      <c r="W204" s="9"/>
      <c r="X204" s="9"/>
      <c r="Y204" s="9"/>
      <c r="Z204" s="332"/>
      <c r="AA204" s="265"/>
      <c r="AB204" s="265"/>
      <c r="AC204" s="265"/>
      <c r="AD204" s="265"/>
    </row>
    <row r="205" spans="1:30" s="71" customFormat="1" ht="50.1" customHeight="1" x14ac:dyDescent="0.3">
      <c r="A205" s="428"/>
      <c r="B205" s="429"/>
      <c r="C205" s="430"/>
      <c r="D205" s="209" t="s">
        <v>1061</v>
      </c>
      <c r="E205" s="227" t="s">
        <v>1041</v>
      </c>
      <c r="F205" s="206" t="s">
        <v>1062</v>
      </c>
      <c r="G205" s="199" t="s">
        <v>1063</v>
      </c>
      <c r="H205" s="265">
        <v>1</v>
      </c>
      <c r="I205" s="241" t="s">
        <v>1064</v>
      </c>
      <c r="J205" s="201" t="s">
        <v>1065</v>
      </c>
      <c r="K205" s="8" t="s">
        <v>1066</v>
      </c>
      <c r="L205" s="311" t="s">
        <v>1047</v>
      </c>
      <c r="M205" s="253" t="s">
        <v>1067</v>
      </c>
      <c r="N205" s="10"/>
      <c r="O205" s="10"/>
      <c r="P205" s="10"/>
      <c r="Q205" s="9"/>
      <c r="R205" s="10"/>
      <c r="S205" s="10"/>
      <c r="T205" s="10"/>
      <c r="U205" s="10"/>
      <c r="V205" s="10"/>
      <c r="W205" s="10"/>
      <c r="X205" s="10"/>
      <c r="Y205" s="10"/>
      <c r="Z205" s="332">
        <v>0</v>
      </c>
      <c r="AA205" s="316"/>
      <c r="AB205" s="265">
        <v>1</v>
      </c>
      <c r="AC205" s="316"/>
      <c r="AD205" s="316"/>
    </row>
    <row r="206" spans="1:30" s="71" customFormat="1" ht="50.1" customHeight="1" x14ac:dyDescent="0.3">
      <c r="A206" s="428"/>
      <c r="B206" s="429"/>
      <c r="C206" s="430"/>
      <c r="D206" s="454"/>
      <c r="E206" s="228"/>
      <c r="F206" s="454"/>
      <c r="G206" s="199"/>
      <c r="H206" s="265"/>
      <c r="I206" s="454"/>
      <c r="J206" s="201"/>
      <c r="K206" s="8" t="s">
        <v>1068</v>
      </c>
      <c r="L206" s="311"/>
      <c r="M206" s="254"/>
      <c r="N206" s="10"/>
      <c r="O206" s="10"/>
      <c r="P206" s="10"/>
      <c r="Q206" s="9"/>
      <c r="R206" s="10"/>
      <c r="S206" s="10"/>
      <c r="T206" s="10"/>
      <c r="U206" s="10"/>
      <c r="V206" s="10"/>
      <c r="W206" s="10"/>
      <c r="X206" s="10"/>
      <c r="Y206" s="10"/>
      <c r="Z206" s="332"/>
      <c r="AA206" s="316"/>
      <c r="AB206" s="265"/>
      <c r="AC206" s="316"/>
      <c r="AD206" s="316"/>
    </row>
    <row r="207" spans="1:30" s="71" customFormat="1" ht="50.1" customHeight="1" x14ac:dyDescent="0.3">
      <c r="A207" s="428"/>
      <c r="B207" s="429"/>
      <c r="C207" s="430"/>
      <c r="D207" s="454"/>
      <c r="E207" s="228"/>
      <c r="F207" s="454"/>
      <c r="G207" s="199" t="s">
        <v>1069</v>
      </c>
      <c r="H207" s="453">
        <v>200</v>
      </c>
      <c r="I207" s="454"/>
      <c r="J207" s="201"/>
      <c r="K207" s="8" t="s">
        <v>1070</v>
      </c>
      <c r="L207" s="311"/>
      <c r="M207" s="254"/>
      <c r="N207" s="10"/>
      <c r="O207" s="10"/>
      <c r="P207" s="10"/>
      <c r="Q207" s="9"/>
      <c r="R207" s="10"/>
      <c r="S207" s="10"/>
      <c r="T207" s="10"/>
      <c r="U207" s="10"/>
      <c r="V207" s="10"/>
      <c r="W207" s="10"/>
      <c r="X207" s="10"/>
      <c r="Y207" s="10"/>
      <c r="Z207" s="332"/>
      <c r="AA207" s="316"/>
      <c r="AB207" s="265">
        <v>200</v>
      </c>
      <c r="AC207" s="316"/>
      <c r="AD207" s="316"/>
    </row>
    <row r="208" spans="1:30" s="71" customFormat="1" ht="50.1" customHeight="1" x14ac:dyDescent="0.3">
      <c r="A208" s="428"/>
      <c r="B208" s="429"/>
      <c r="C208" s="430"/>
      <c r="D208" s="454"/>
      <c r="E208" s="268"/>
      <c r="F208" s="454"/>
      <c r="G208" s="199"/>
      <c r="H208" s="453"/>
      <c r="I208" s="454"/>
      <c r="J208" s="201"/>
      <c r="K208" s="8" t="s">
        <v>1071</v>
      </c>
      <c r="L208" s="311"/>
      <c r="M208" s="255"/>
      <c r="N208" s="10"/>
      <c r="O208" s="10"/>
      <c r="P208" s="10"/>
      <c r="Q208" s="9"/>
      <c r="R208" s="10"/>
      <c r="S208" s="10"/>
      <c r="T208" s="10"/>
      <c r="U208" s="10"/>
      <c r="V208" s="10"/>
      <c r="W208" s="10"/>
      <c r="X208" s="10"/>
      <c r="Y208" s="10"/>
      <c r="Z208" s="332"/>
      <c r="AA208" s="316"/>
      <c r="AB208" s="265"/>
      <c r="AC208" s="316"/>
      <c r="AD208" s="316"/>
    </row>
    <row r="209" spans="1:30" s="71" customFormat="1" ht="50.1" customHeight="1" x14ac:dyDescent="0.3">
      <c r="A209" s="428"/>
      <c r="B209" s="429"/>
      <c r="C209" s="430"/>
      <c r="D209" s="209" t="s">
        <v>1072</v>
      </c>
      <c r="E209" s="227" t="s">
        <v>1041</v>
      </c>
      <c r="F209" s="206" t="s">
        <v>1073</v>
      </c>
      <c r="G209" s="199" t="s">
        <v>1074</v>
      </c>
      <c r="H209" s="265">
        <v>750</v>
      </c>
      <c r="I209" s="241" t="s">
        <v>1075</v>
      </c>
      <c r="J209" s="291" t="s">
        <v>1076</v>
      </c>
      <c r="K209" s="8" t="s">
        <v>1077</v>
      </c>
      <c r="L209" s="311" t="s">
        <v>1047</v>
      </c>
      <c r="M209" s="253" t="s">
        <v>1067</v>
      </c>
      <c r="N209" s="9"/>
      <c r="O209" s="9"/>
      <c r="P209" s="9"/>
      <c r="Q209" s="9"/>
      <c r="R209" s="9"/>
      <c r="S209" s="9"/>
      <c r="T209" s="9"/>
      <c r="U209" s="9"/>
      <c r="V209" s="9"/>
      <c r="W209" s="9"/>
      <c r="X209" s="9"/>
      <c r="Y209" s="9"/>
      <c r="Z209" s="332">
        <v>0</v>
      </c>
      <c r="AA209" s="265">
        <v>188</v>
      </c>
      <c r="AB209" s="265">
        <v>186</v>
      </c>
      <c r="AC209" s="265">
        <v>188</v>
      </c>
      <c r="AD209" s="265">
        <v>188</v>
      </c>
    </row>
    <row r="210" spans="1:30" s="71" customFormat="1" ht="50.1" customHeight="1" x14ac:dyDescent="0.3">
      <c r="A210" s="428"/>
      <c r="B210" s="429"/>
      <c r="C210" s="430"/>
      <c r="D210" s="209"/>
      <c r="E210" s="228"/>
      <c r="F210" s="454"/>
      <c r="G210" s="199"/>
      <c r="H210" s="265"/>
      <c r="I210" s="241"/>
      <c r="J210" s="292"/>
      <c r="K210" s="8" t="s">
        <v>1078</v>
      </c>
      <c r="L210" s="311"/>
      <c r="M210" s="254"/>
      <c r="N210" s="9"/>
      <c r="O210" s="9"/>
      <c r="P210" s="9"/>
      <c r="Q210" s="9"/>
      <c r="R210" s="9"/>
      <c r="S210" s="9"/>
      <c r="T210" s="9"/>
      <c r="U210" s="9"/>
      <c r="V210" s="9"/>
      <c r="W210" s="9"/>
      <c r="X210" s="9"/>
      <c r="Y210" s="9"/>
      <c r="Z210" s="332"/>
      <c r="AA210" s="265"/>
      <c r="AB210" s="265"/>
      <c r="AC210" s="265"/>
      <c r="AD210" s="265"/>
    </row>
    <row r="211" spans="1:30" s="71" customFormat="1" ht="50.1" customHeight="1" x14ac:dyDescent="0.3">
      <c r="A211" s="428"/>
      <c r="B211" s="429"/>
      <c r="C211" s="430"/>
      <c r="D211" s="209"/>
      <c r="E211" s="228"/>
      <c r="F211" s="454"/>
      <c r="G211" s="199"/>
      <c r="H211" s="265"/>
      <c r="I211" s="241"/>
      <c r="J211" s="292"/>
      <c r="K211" s="8" t="s">
        <v>1079</v>
      </c>
      <c r="L211" s="311"/>
      <c r="M211" s="254"/>
      <c r="N211" s="9"/>
      <c r="O211" s="9"/>
      <c r="P211" s="9"/>
      <c r="Q211" s="9"/>
      <c r="R211" s="9"/>
      <c r="S211" s="9"/>
      <c r="T211" s="9"/>
      <c r="U211" s="9"/>
      <c r="V211" s="9"/>
      <c r="W211" s="9"/>
      <c r="X211" s="9"/>
      <c r="Y211" s="9"/>
      <c r="Z211" s="332"/>
      <c r="AA211" s="265"/>
      <c r="AB211" s="265"/>
      <c r="AC211" s="265"/>
      <c r="AD211" s="265"/>
    </row>
    <row r="212" spans="1:30" s="71" customFormat="1" ht="50.1" customHeight="1" x14ac:dyDescent="0.3">
      <c r="A212" s="428"/>
      <c r="B212" s="429"/>
      <c r="C212" s="430"/>
      <c r="D212" s="209"/>
      <c r="E212" s="268"/>
      <c r="F212" s="454"/>
      <c r="G212" s="199"/>
      <c r="H212" s="265"/>
      <c r="I212" s="241"/>
      <c r="J212" s="293"/>
      <c r="K212" s="8" t="s">
        <v>1080</v>
      </c>
      <c r="L212" s="311"/>
      <c r="M212" s="255"/>
      <c r="N212" s="9"/>
      <c r="O212" s="9"/>
      <c r="P212" s="9"/>
      <c r="Q212" s="9"/>
      <c r="R212" s="9"/>
      <c r="S212" s="9"/>
      <c r="T212" s="9"/>
      <c r="U212" s="9"/>
      <c r="V212" s="9"/>
      <c r="W212" s="9"/>
      <c r="X212" s="9"/>
      <c r="Y212" s="9"/>
      <c r="Z212" s="332"/>
      <c r="AA212" s="265"/>
      <c r="AB212" s="265"/>
      <c r="AC212" s="265"/>
      <c r="AD212" s="265"/>
    </row>
    <row r="213" spans="1:30" s="71" customFormat="1" ht="50.1" customHeight="1" x14ac:dyDescent="0.3">
      <c r="A213" s="428"/>
      <c r="B213" s="429"/>
      <c r="C213" s="430"/>
      <c r="D213" s="250" t="s">
        <v>1012</v>
      </c>
      <c r="E213" s="250" t="s">
        <v>1013</v>
      </c>
      <c r="F213" s="450" t="s">
        <v>1014</v>
      </c>
      <c r="G213" s="209" t="s">
        <v>1015</v>
      </c>
      <c r="H213" s="198">
        <v>0.9</v>
      </c>
      <c r="I213" s="253" t="s">
        <v>1016</v>
      </c>
      <c r="J213" s="253" t="s">
        <v>1017</v>
      </c>
      <c r="K213" s="8" t="s">
        <v>1018</v>
      </c>
      <c r="L213" s="341" t="s">
        <v>1019</v>
      </c>
      <c r="M213" s="253" t="s">
        <v>985</v>
      </c>
      <c r="N213" s="9"/>
      <c r="O213" s="9"/>
      <c r="P213" s="9"/>
      <c r="Q213" s="9"/>
      <c r="R213" s="9"/>
      <c r="S213" s="9"/>
      <c r="T213" s="9"/>
      <c r="U213" s="9"/>
      <c r="V213" s="9"/>
      <c r="W213" s="9"/>
      <c r="X213" s="9"/>
      <c r="Y213" s="9"/>
      <c r="Z213" s="320">
        <v>0</v>
      </c>
      <c r="AA213" s="440">
        <v>0.22500000000000001</v>
      </c>
      <c r="AB213" s="440">
        <v>0.22500000000000001</v>
      </c>
      <c r="AC213" s="440">
        <v>0.22500000000000001</v>
      </c>
      <c r="AD213" s="440">
        <v>0.22500000000000001</v>
      </c>
    </row>
    <row r="214" spans="1:30" s="71" customFormat="1" ht="50.1" customHeight="1" x14ac:dyDescent="0.3">
      <c r="A214" s="428"/>
      <c r="B214" s="429"/>
      <c r="C214" s="430"/>
      <c r="D214" s="251"/>
      <c r="E214" s="251"/>
      <c r="F214" s="451"/>
      <c r="G214" s="209"/>
      <c r="H214" s="198"/>
      <c r="I214" s="254"/>
      <c r="J214" s="254"/>
      <c r="K214" s="8" t="s">
        <v>1020</v>
      </c>
      <c r="L214" s="342"/>
      <c r="M214" s="254"/>
      <c r="N214" s="9"/>
      <c r="O214" s="9"/>
      <c r="P214" s="9"/>
      <c r="Q214" s="9"/>
      <c r="R214" s="9"/>
      <c r="S214" s="9"/>
      <c r="T214" s="9"/>
      <c r="U214" s="9"/>
      <c r="V214" s="9"/>
      <c r="W214" s="9"/>
      <c r="X214" s="9"/>
      <c r="Y214" s="9"/>
      <c r="Z214" s="321"/>
      <c r="AA214" s="449"/>
      <c r="AB214" s="449"/>
      <c r="AC214" s="449"/>
      <c r="AD214" s="449"/>
    </row>
    <row r="215" spans="1:30" s="71" customFormat="1" ht="50.1" customHeight="1" x14ac:dyDescent="0.3">
      <c r="A215" s="428"/>
      <c r="B215" s="429"/>
      <c r="C215" s="430"/>
      <c r="D215" s="251"/>
      <c r="E215" s="251"/>
      <c r="F215" s="451"/>
      <c r="G215" s="209"/>
      <c r="H215" s="198"/>
      <c r="I215" s="254"/>
      <c r="J215" s="254"/>
      <c r="K215" s="8" t="s">
        <v>1021</v>
      </c>
      <c r="L215" s="342"/>
      <c r="M215" s="254"/>
      <c r="N215" s="9"/>
      <c r="O215" s="9"/>
      <c r="P215" s="9"/>
      <c r="Q215" s="9"/>
      <c r="R215" s="9"/>
      <c r="S215" s="9"/>
      <c r="T215" s="9"/>
      <c r="U215" s="9"/>
      <c r="V215" s="9"/>
      <c r="W215" s="9"/>
      <c r="X215" s="9"/>
      <c r="Y215" s="9"/>
      <c r="Z215" s="321"/>
      <c r="AA215" s="441"/>
      <c r="AB215" s="441"/>
      <c r="AC215" s="441"/>
      <c r="AD215" s="441"/>
    </row>
    <row r="216" spans="1:30" s="71" customFormat="1" ht="50.1" customHeight="1" x14ac:dyDescent="0.3">
      <c r="A216" s="428"/>
      <c r="B216" s="429"/>
      <c r="C216" s="430"/>
      <c r="D216" s="251"/>
      <c r="E216" s="251"/>
      <c r="F216" s="451"/>
      <c r="G216" s="209" t="s">
        <v>1022</v>
      </c>
      <c r="H216" s="198">
        <v>0.9</v>
      </c>
      <c r="I216" s="254"/>
      <c r="J216" s="254"/>
      <c r="K216" s="8" t="s">
        <v>1023</v>
      </c>
      <c r="L216" s="342"/>
      <c r="M216" s="254"/>
      <c r="N216" s="9"/>
      <c r="O216" s="9"/>
      <c r="P216" s="9"/>
      <c r="Q216" s="9"/>
      <c r="R216" s="9"/>
      <c r="S216" s="9"/>
      <c r="T216" s="9"/>
      <c r="U216" s="9"/>
      <c r="V216" s="9"/>
      <c r="W216" s="9"/>
      <c r="X216" s="9"/>
      <c r="Y216" s="9"/>
      <c r="Z216" s="321"/>
      <c r="AA216" s="440">
        <v>0.22500000000000001</v>
      </c>
      <c r="AB216" s="440">
        <v>0.22500000000000001</v>
      </c>
      <c r="AC216" s="440">
        <v>0.22500000000000001</v>
      </c>
      <c r="AD216" s="440">
        <v>0.22500000000000001</v>
      </c>
    </row>
    <row r="217" spans="1:30" s="71" customFormat="1" ht="50.1" customHeight="1" x14ac:dyDescent="0.3">
      <c r="A217" s="428"/>
      <c r="B217" s="429"/>
      <c r="C217" s="430"/>
      <c r="D217" s="251"/>
      <c r="E217" s="251"/>
      <c r="F217" s="451"/>
      <c r="G217" s="209"/>
      <c r="H217" s="198"/>
      <c r="I217" s="254"/>
      <c r="J217" s="254"/>
      <c r="K217" s="8" t="s">
        <v>1024</v>
      </c>
      <c r="L217" s="342"/>
      <c r="M217" s="254"/>
      <c r="N217" s="9"/>
      <c r="O217" s="9"/>
      <c r="P217" s="9"/>
      <c r="Q217" s="9"/>
      <c r="R217" s="9"/>
      <c r="S217" s="9"/>
      <c r="T217" s="9"/>
      <c r="U217" s="9"/>
      <c r="V217" s="9"/>
      <c r="W217" s="9"/>
      <c r="X217" s="9"/>
      <c r="Y217" s="9"/>
      <c r="Z217" s="321"/>
      <c r="AA217" s="449"/>
      <c r="AB217" s="449"/>
      <c r="AC217" s="449"/>
      <c r="AD217" s="449"/>
    </row>
    <row r="218" spans="1:30" s="71" customFormat="1" ht="50.1" customHeight="1" x14ac:dyDescent="0.3">
      <c r="A218" s="428"/>
      <c r="B218" s="429"/>
      <c r="C218" s="430"/>
      <c r="D218" s="252"/>
      <c r="E218" s="252"/>
      <c r="F218" s="452"/>
      <c r="G218" s="209"/>
      <c r="H218" s="198"/>
      <c r="I218" s="255"/>
      <c r="J218" s="255"/>
      <c r="K218" s="8" t="s">
        <v>1025</v>
      </c>
      <c r="L218" s="439"/>
      <c r="M218" s="255"/>
      <c r="N218" s="9"/>
      <c r="O218" s="9"/>
      <c r="P218" s="9"/>
      <c r="Q218" s="9"/>
      <c r="R218" s="9"/>
      <c r="S218" s="9"/>
      <c r="T218" s="9"/>
      <c r="U218" s="9"/>
      <c r="V218" s="9"/>
      <c r="W218" s="9"/>
      <c r="X218" s="9"/>
      <c r="Y218" s="9"/>
      <c r="Z218" s="322"/>
      <c r="AA218" s="441"/>
      <c r="AB218" s="441"/>
      <c r="AC218" s="441"/>
      <c r="AD218" s="441"/>
    </row>
    <row r="219" spans="1:30" s="71" customFormat="1" ht="50.1" customHeight="1" x14ac:dyDescent="0.3">
      <c r="A219" s="428"/>
      <c r="B219" s="429"/>
      <c r="C219" s="430"/>
      <c r="D219" s="199" t="s">
        <v>1026</v>
      </c>
      <c r="E219" s="209" t="s">
        <v>1013</v>
      </c>
      <c r="F219" s="317" t="s">
        <v>1027</v>
      </c>
      <c r="G219" s="446" t="s">
        <v>1028</v>
      </c>
      <c r="H219" s="198">
        <v>0.9</v>
      </c>
      <c r="I219" s="253" t="s">
        <v>1029</v>
      </c>
      <c r="J219" s="253" t="s">
        <v>1030</v>
      </c>
      <c r="K219" s="8" t="s">
        <v>1031</v>
      </c>
      <c r="L219" s="341" t="s">
        <v>1019</v>
      </c>
      <c r="M219" s="201" t="s">
        <v>1032</v>
      </c>
      <c r="N219" s="9"/>
      <c r="O219" s="9"/>
      <c r="P219" s="9"/>
      <c r="Q219" s="9"/>
      <c r="R219" s="9"/>
      <c r="S219" s="9"/>
      <c r="T219" s="9"/>
      <c r="U219" s="9"/>
      <c r="V219" s="9"/>
      <c r="W219" s="9"/>
      <c r="X219" s="9"/>
      <c r="Y219" s="9"/>
      <c r="Z219" s="332">
        <v>0</v>
      </c>
      <c r="AA219" s="440">
        <v>0.22500000000000001</v>
      </c>
      <c r="AB219" s="440">
        <v>0.22500000000000001</v>
      </c>
      <c r="AC219" s="440">
        <v>0.22500000000000001</v>
      </c>
      <c r="AD219" s="440">
        <v>0.22500000000000001</v>
      </c>
    </row>
    <row r="220" spans="1:30" s="71" customFormat="1" ht="50.1" customHeight="1" x14ac:dyDescent="0.3">
      <c r="A220" s="428"/>
      <c r="B220" s="429"/>
      <c r="C220" s="430"/>
      <c r="D220" s="199"/>
      <c r="E220" s="209"/>
      <c r="F220" s="319"/>
      <c r="G220" s="447"/>
      <c r="H220" s="198"/>
      <c r="I220" s="448"/>
      <c r="J220" s="255"/>
      <c r="K220" s="8" t="s">
        <v>1033</v>
      </c>
      <c r="L220" s="439"/>
      <c r="M220" s="201"/>
      <c r="N220" s="9"/>
      <c r="O220" s="9"/>
      <c r="P220" s="9"/>
      <c r="Q220" s="9"/>
      <c r="R220" s="9"/>
      <c r="S220" s="9"/>
      <c r="T220" s="9"/>
      <c r="U220" s="9"/>
      <c r="V220" s="9"/>
      <c r="W220" s="9"/>
      <c r="X220" s="9"/>
      <c r="Y220" s="9"/>
      <c r="Z220" s="332"/>
      <c r="AA220" s="441"/>
      <c r="AB220" s="441"/>
      <c r="AC220" s="441"/>
      <c r="AD220" s="441"/>
    </row>
    <row r="221" spans="1:30" s="71" customFormat="1" ht="50.1" customHeight="1" x14ac:dyDescent="0.3">
      <c r="A221" s="428"/>
      <c r="B221" s="429"/>
      <c r="C221" s="430"/>
      <c r="D221" s="250" t="s">
        <v>1034</v>
      </c>
      <c r="E221" s="227" t="s">
        <v>578</v>
      </c>
      <c r="F221" s="317" t="s">
        <v>1035</v>
      </c>
      <c r="G221" s="250" t="s">
        <v>1036</v>
      </c>
      <c r="H221" s="437">
        <v>3</v>
      </c>
      <c r="I221" s="253" t="s">
        <v>1037</v>
      </c>
      <c r="J221" s="253" t="s">
        <v>1038</v>
      </c>
      <c r="K221" s="8" t="s">
        <v>1039</v>
      </c>
      <c r="L221" s="341" t="s">
        <v>1019</v>
      </c>
      <c r="M221" s="201" t="s">
        <v>1032</v>
      </c>
      <c r="N221" s="9"/>
      <c r="O221" s="9"/>
      <c r="P221" s="9"/>
      <c r="Q221" s="9"/>
      <c r="R221" s="9"/>
      <c r="S221" s="9"/>
      <c r="T221" s="9"/>
      <c r="U221" s="9"/>
      <c r="V221" s="9"/>
      <c r="W221" s="9"/>
      <c r="X221" s="9"/>
      <c r="Y221" s="9"/>
      <c r="Z221" s="332">
        <v>0</v>
      </c>
      <c r="AA221" s="444"/>
      <c r="AB221" s="437">
        <v>1</v>
      </c>
      <c r="AC221" s="437">
        <v>1</v>
      </c>
      <c r="AD221" s="437">
        <v>1</v>
      </c>
    </row>
    <row r="222" spans="1:30" s="71" customFormat="1" ht="50.1" customHeight="1" x14ac:dyDescent="0.3">
      <c r="A222" s="428"/>
      <c r="B222" s="429"/>
      <c r="C222" s="430"/>
      <c r="D222" s="252"/>
      <c r="E222" s="268"/>
      <c r="F222" s="442"/>
      <c r="G222" s="252"/>
      <c r="H222" s="438"/>
      <c r="I222" s="443"/>
      <c r="J222" s="255"/>
      <c r="K222" s="8" t="s">
        <v>1040</v>
      </c>
      <c r="L222" s="439"/>
      <c r="M222" s="201"/>
      <c r="N222" s="9"/>
      <c r="O222" s="9"/>
      <c r="P222" s="9"/>
      <c r="Q222" s="9"/>
      <c r="R222" s="9"/>
      <c r="S222" s="9"/>
      <c r="T222" s="9"/>
      <c r="U222" s="9"/>
      <c r="V222" s="9"/>
      <c r="W222" s="9"/>
      <c r="X222" s="9"/>
      <c r="Y222" s="9"/>
      <c r="Z222" s="332"/>
      <c r="AA222" s="445"/>
      <c r="AB222" s="438"/>
      <c r="AC222" s="438"/>
      <c r="AD222" s="438"/>
    </row>
    <row r="223" spans="1:30" s="71" customFormat="1" ht="50.1" customHeight="1" x14ac:dyDescent="0.3">
      <c r="A223" s="428"/>
      <c r="B223" s="429"/>
      <c r="C223" s="430"/>
      <c r="D223" s="209" t="s">
        <v>990</v>
      </c>
      <c r="E223" s="199" t="s">
        <v>991</v>
      </c>
      <c r="F223" s="206" t="s">
        <v>992</v>
      </c>
      <c r="G223" s="199" t="s">
        <v>993</v>
      </c>
      <c r="H223" s="265">
        <v>6</v>
      </c>
      <c r="I223" s="422" t="s">
        <v>994</v>
      </c>
      <c r="J223" s="422" t="s">
        <v>995</v>
      </c>
      <c r="K223" s="184" t="s">
        <v>996</v>
      </c>
      <c r="L223" s="353" t="s">
        <v>997</v>
      </c>
      <c r="M223" s="291" t="s">
        <v>998</v>
      </c>
      <c r="N223" s="10"/>
      <c r="O223" s="10"/>
      <c r="P223" s="9"/>
      <c r="Q223" s="9"/>
      <c r="R223" s="9"/>
      <c r="S223" s="10"/>
      <c r="T223" s="10"/>
      <c r="U223" s="10"/>
      <c r="V223" s="9"/>
      <c r="W223" s="9"/>
      <c r="X223" s="9"/>
      <c r="Y223" s="10"/>
      <c r="Z223" s="599">
        <v>800000</v>
      </c>
      <c r="AA223" s="265">
        <v>1</v>
      </c>
      <c r="AB223" s="265">
        <v>2</v>
      </c>
      <c r="AC223" s="265">
        <v>1</v>
      </c>
      <c r="AD223" s="265">
        <v>2</v>
      </c>
    </row>
    <row r="224" spans="1:30" s="71" customFormat="1" ht="50.1" customHeight="1" x14ac:dyDescent="0.3">
      <c r="A224" s="428"/>
      <c r="B224" s="429"/>
      <c r="C224" s="430"/>
      <c r="D224" s="209"/>
      <c r="E224" s="199"/>
      <c r="F224" s="206"/>
      <c r="G224" s="199"/>
      <c r="H224" s="265"/>
      <c r="I224" s="423"/>
      <c r="J224" s="423"/>
      <c r="K224" s="185" t="s">
        <v>999</v>
      </c>
      <c r="L224" s="354"/>
      <c r="M224" s="292"/>
      <c r="N224" s="10"/>
      <c r="O224" s="10"/>
      <c r="P224" s="9"/>
      <c r="Q224" s="9"/>
      <c r="R224" s="9"/>
      <c r="S224" s="10"/>
      <c r="T224" s="10"/>
      <c r="U224" s="10"/>
      <c r="V224" s="9"/>
      <c r="W224" s="9"/>
      <c r="X224" s="9"/>
      <c r="Y224" s="10"/>
      <c r="Z224" s="600"/>
      <c r="AA224" s="265"/>
      <c r="AB224" s="265"/>
      <c r="AC224" s="265"/>
      <c r="AD224" s="265"/>
    </row>
    <row r="225" spans="1:30" s="71" customFormat="1" ht="50.1" customHeight="1" x14ac:dyDescent="0.3">
      <c r="A225" s="428"/>
      <c r="B225" s="429"/>
      <c r="C225" s="430"/>
      <c r="D225" s="209"/>
      <c r="E225" s="199"/>
      <c r="F225" s="206"/>
      <c r="G225" s="110" t="s">
        <v>1000</v>
      </c>
      <c r="H225" s="121">
        <v>6</v>
      </c>
      <c r="I225" s="424"/>
      <c r="J225" s="424"/>
      <c r="K225" s="184" t="s">
        <v>1001</v>
      </c>
      <c r="L225" s="355"/>
      <c r="M225" s="293"/>
      <c r="N225" s="10"/>
      <c r="O225" s="10"/>
      <c r="P225" s="9"/>
      <c r="Q225" s="9"/>
      <c r="R225" s="9"/>
      <c r="S225" s="10"/>
      <c r="T225" s="10"/>
      <c r="U225" s="10"/>
      <c r="V225" s="9"/>
      <c r="W225" s="9"/>
      <c r="X225" s="9"/>
      <c r="Y225" s="10"/>
      <c r="Z225" s="600"/>
      <c r="AA225" s="121">
        <v>1</v>
      </c>
      <c r="AB225" s="121">
        <v>2</v>
      </c>
      <c r="AC225" s="121">
        <v>1</v>
      </c>
      <c r="AD225" s="121">
        <v>2</v>
      </c>
    </row>
    <row r="226" spans="1:30" s="71" customFormat="1" ht="50.1" customHeight="1" x14ac:dyDescent="0.3">
      <c r="A226" s="428"/>
      <c r="B226" s="429"/>
      <c r="C226" s="430"/>
      <c r="D226" s="250" t="s">
        <v>1002</v>
      </c>
      <c r="E226" s="227" t="s">
        <v>991</v>
      </c>
      <c r="F226" s="434" t="s">
        <v>1003</v>
      </c>
      <c r="G226" s="227" t="s">
        <v>1004</v>
      </c>
      <c r="H226" s="244">
        <v>8</v>
      </c>
      <c r="I226" s="422" t="s">
        <v>1005</v>
      </c>
      <c r="J226" s="422" t="s">
        <v>995</v>
      </c>
      <c r="K226" s="186" t="s">
        <v>1006</v>
      </c>
      <c r="L226" s="353" t="s">
        <v>1007</v>
      </c>
      <c r="M226" s="291" t="s">
        <v>1008</v>
      </c>
      <c r="N226" s="10"/>
      <c r="O226" s="9"/>
      <c r="P226" s="9"/>
      <c r="Q226" s="9"/>
      <c r="R226" s="9"/>
      <c r="S226" s="9"/>
      <c r="T226" s="9"/>
      <c r="U226" s="9"/>
      <c r="V226" s="9"/>
      <c r="W226" s="9"/>
      <c r="X226" s="9"/>
      <c r="Y226" s="10"/>
      <c r="Z226" s="332">
        <v>0</v>
      </c>
      <c r="AA226" s="265">
        <v>2</v>
      </c>
      <c r="AB226" s="265">
        <v>2</v>
      </c>
      <c r="AC226" s="265">
        <v>2</v>
      </c>
      <c r="AD226" s="265">
        <v>2</v>
      </c>
    </row>
    <row r="227" spans="1:30" s="71" customFormat="1" ht="50.1" customHeight="1" x14ac:dyDescent="0.3">
      <c r="A227" s="428"/>
      <c r="B227" s="429"/>
      <c r="C227" s="430"/>
      <c r="D227" s="251"/>
      <c r="E227" s="228"/>
      <c r="F227" s="435"/>
      <c r="G227" s="228"/>
      <c r="H227" s="245"/>
      <c r="I227" s="423"/>
      <c r="J227" s="423"/>
      <c r="K227" s="187" t="s">
        <v>1009</v>
      </c>
      <c r="L227" s="354"/>
      <c r="M227" s="292"/>
      <c r="N227" s="10"/>
      <c r="O227" s="9"/>
      <c r="P227" s="9"/>
      <c r="Q227" s="9"/>
      <c r="R227" s="9"/>
      <c r="S227" s="9"/>
      <c r="T227" s="9"/>
      <c r="U227" s="9"/>
      <c r="V227" s="9"/>
      <c r="W227" s="9"/>
      <c r="X227" s="9"/>
      <c r="Y227" s="10"/>
      <c r="Z227" s="332"/>
      <c r="AA227" s="265"/>
      <c r="AB227" s="265"/>
      <c r="AC227" s="265"/>
      <c r="AD227" s="265"/>
    </row>
    <row r="228" spans="1:30" s="71" customFormat="1" ht="50.1" customHeight="1" x14ac:dyDescent="0.3">
      <c r="A228" s="428"/>
      <c r="B228" s="429"/>
      <c r="C228" s="430"/>
      <c r="D228" s="251"/>
      <c r="E228" s="228"/>
      <c r="F228" s="435"/>
      <c r="G228" s="228"/>
      <c r="H228" s="245"/>
      <c r="I228" s="423"/>
      <c r="J228" s="423"/>
      <c r="K228" s="187" t="s">
        <v>1010</v>
      </c>
      <c r="L228" s="354"/>
      <c r="M228" s="292"/>
      <c r="N228" s="10"/>
      <c r="O228" s="9"/>
      <c r="P228" s="9"/>
      <c r="Q228" s="9"/>
      <c r="R228" s="9"/>
      <c r="S228" s="9"/>
      <c r="T228" s="9"/>
      <c r="U228" s="9"/>
      <c r="V228" s="9"/>
      <c r="W228" s="9"/>
      <c r="X228" s="9"/>
      <c r="Y228" s="10"/>
      <c r="Z228" s="332"/>
      <c r="AA228" s="265"/>
      <c r="AB228" s="265"/>
      <c r="AC228" s="265"/>
      <c r="AD228" s="265"/>
    </row>
    <row r="229" spans="1:30" s="71" customFormat="1" ht="50.1" customHeight="1" x14ac:dyDescent="0.3">
      <c r="A229" s="431"/>
      <c r="B229" s="432"/>
      <c r="C229" s="433"/>
      <c r="D229" s="252"/>
      <c r="E229" s="268"/>
      <c r="F229" s="436"/>
      <c r="G229" s="268"/>
      <c r="H229" s="246"/>
      <c r="I229" s="424"/>
      <c r="J229" s="424"/>
      <c r="K229" s="188" t="s">
        <v>1011</v>
      </c>
      <c r="L229" s="355"/>
      <c r="M229" s="293"/>
      <c r="N229" s="10"/>
      <c r="O229" s="9"/>
      <c r="P229" s="9"/>
      <c r="Q229" s="9"/>
      <c r="R229" s="9"/>
      <c r="S229" s="9"/>
      <c r="T229" s="9"/>
      <c r="U229" s="9"/>
      <c r="V229" s="9"/>
      <c r="W229" s="9"/>
      <c r="X229" s="9"/>
      <c r="Y229" s="10"/>
      <c r="Z229" s="332"/>
      <c r="AA229" s="265"/>
      <c r="AB229" s="265"/>
      <c r="AC229" s="265"/>
      <c r="AD229" s="265"/>
    </row>
    <row r="232" spans="1:30" ht="25.5" customHeight="1" x14ac:dyDescent="0.3">
      <c r="A232" s="189" t="s">
        <v>1325</v>
      </c>
    </row>
  </sheetData>
  <mergeCells count="769">
    <mergeCell ref="B14:G14"/>
    <mergeCell ref="N15:Y15"/>
    <mergeCell ref="AA15:AD15"/>
    <mergeCell ref="A16:B16"/>
    <mergeCell ref="C16:C18"/>
    <mergeCell ref="D16:D18"/>
    <mergeCell ref="E16:E18"/>
    <mergeCell ref="F16:F18"/>
    <mergeCell ref="G16:G18"/>
    <mergeCell ref="H16:H18"/>
    <mergeCell ref="I16:I18"/>
    <mergeCell ref="AA16:AD16"/>
    <mergeCell ref="A17:A18"/>
    <mergeCell ref="B17:B18"/>
    <mergeCell ref="N17:P17"/>
    <mergeCell ref="Q17:S17"/>
    <mergeCell ref="T17:V17"/>
    <mergeCell ref="W17:Y17"/>
    <mergeCell ref="J16:J18"/>
    <mergeCell ref="K16:K18"/>
    <mergeCell ref="L16:L18"/>
    <mergeCell ref="M16:M18"/>
    <mergeCell ref="N16:Y16"/>
    <mergeCell ref="Z16:Z18"/>
    <mergeCell ref="B12:F12"/>
    <mergeCell ref="G12:K12"/>
    <mergeCell ref="L12:O12"/>
    <mergeCell ref="B13:F13"/>
    <mergeCell ref="G13:K13"/>
    <mergeCell ref="L13:O13"/>
    <mergeCell ref="A1:AD1"/>
    <mergeCell ref="A5:AD5"/>
    <mergeCell ref="A6:AD6"/>
    <mergeCell ref="A7:AD7"/>
    <mergeCell ref="A8:AD8"/>
    <mergeCell ref="B11:F11"/>
    <mergeCell ref="Z19:Z21"/>
    <mergeCell ref="AA19:AA21"/>
    <mergeCell ref="AB19:AB21"/>
    <mergeCell ref="AC19:AC21"/>
    <mergeCell ref="AD19:AD21"/>
    <mergeCell ref="D22:D24"/>
    <mergeCell ref="E22:E24"/>
    <mergeCell ref="F22:F24"/>
    <mergeCell ref="G22:G24"/>
    <mergeCell ref="H22:H24"/>
    <mergeCell ref="I22:I24"/>
    <mergeCell ref="J22:J24"/>
    <mergeCell ref="L22:L24"/>
    <mergeCell ref="M22:M24"/>
    <mergeCell ref="Z22:Z24"/>
    <mergeCell ref="AA22:AA24"/>
    <mergeCell ref="AB22:AB24"/>
    <mergeCell ref="AC22:AC24"/>
    <mergeCell ref="AD22:AD24"/>
    <mergeCell ref="D19:D21"/>
    <mergeCell ref="E19:E21"/>
    <mergeCell ref="F19:F21"/>
    <mergeCell ref="G19:G21"/>
    <mergeCell ref="H19:H21"/>
    <mergeCell ref="D35:D38"/>
    <mergeCell ref="E35:E38"/>
    <mergeCell ref="F35:F38"/>
    <mergeCell ref="G35:G38"/>
    <mergeCell ref="H35:H38"/>
    <mergeCell ref="I35:I38"/>
    <mergeCell ref="J35:J38"/>
    <mergeCell ref="L19:L21"/>
    <mergeCell ref="M19:M21"/>
    <mergeCell ref="I19:I21"/>
    <mergeCell ref="J19:J21"/>
    <mergeCell ref="M30:M34"/>
    <mergeCell ref="Z30:Z34"/>
    <mergeCell ref="AA30:AA34"/>
    <mergeCell ref="AB30:AB34"/>
    <mergeCell ref="AC30:AC34"/>
    <mergeCell ref="AD30:AD34"/>
    <mergeCell ref="D25:D29"/>
    <mergeCell ref="E25:E29"/>
    <mergeCell ref="F25:F29"/>
    <mergeCell ref="G25:G29"/>
    <mergeCell ref="H25:H29"/>
    <mergeCell ref="I25:I29"/>
    <mergeCell ref="J25:J29"/>
    <mergeCell ref="L35:L38"/>
    <mergeCell ref="M35:M38"/>
    <mergeCell ref="Z35:Z38"/>
    <mergeCell ref="AA35:AA38"/>
    <mergeCell ref="AB35:AB38"/>
    <mergeCell ref="AC35:AC38"/>
    <mergeCell ref="AD35:AD38"/>
    <mergeCell ref="A19:A38"/>
    <mergeCell ref="B19:B38"/>
    <mergeCell ref="L25:L29"/>
    <mergeCell ref="M25:M29"/>
    <mergeCell ref="Z25:Z29"/>
    <mergeCell ref="AA25:AA29"/>
    <mergeCell ref="AB25:AB29"/>
    <mergeCell ref="AC25:AC29"/>
    <mergeCell ref="AD25:AD29"/>
    <mergeCell ref="D30:D34"/>
    <mergeCell ref="E30:E34"/>
    <mergeCell ref="F30:F34"/>
    <mergeCell ref="G30:G34"/>
    <mergeCell ref="H30:H34"/>
    <mergeCell ref="I30:I34"/>
    <mergeCell ref="J30:J34"/>
    <mergeCell ref="L30:L34"/>
    <mergeCell ref="A39:A72"/>
    <mergeCell ref="B39:B68"/>
    <mergeCell ref="C39:C72"/>
    <mergeCell ref="D39:D41"/>
    <mergeCell ref="E39:E41"/>
    <mergeCell ref="F39:F41"/>
    <mergeCell ref="G39:G41"/>
    <mergeCell ref="H39:H41"/>
    <mergeCell ref="I39:I41"/>
    <mergeCell ref="D45:D48"/>
    <mergeCell ref="E45:E48"/>
    <mergeCell ref="F45:F48"/>
    <mergeCell ref="G45:G48"/>
    <mergeCell ref="H45:H48"/>
    <mergeCell ref="I45:I48"/>
    <mergeCell ref="D53:D56"/>
    <mergeCell ref="E53:E56"/>
    <mergeCell ref="F53:F56"/>
    <mergeCell ref="G53:G56"/>
    <mergeCell ref="H53:H56"/>
    <mergeCell ref="I53:I56"/>
    <mergeCell ref="D61:D64"/>
    <mergeCell ref="E61:E64"/>
    <mergeCell ref="F61:F64"/>
    <mergeCell ref="J39:J41"/>
    <mergeCell ref="L39:L41"/>
    <mergeCell ref="M39:M41"/>
    <mergeCell ref="Z39:Z41"/>
    <mergeCell ref="AA39:AA41"/>
    <mergeCell ref="AB39:AB41"/>
    <mergeCell ref="AC39:AC41"/>
    <mergeCell ref="AD39:AD41"/>
    <mergeCell ref="D42:D44"/>
    <mergeCell ref="E42:E44"/>
    <mergeCell ref="F42:F44"/>
    <mergeCell ref="G42:G44"/>
    <mergeCell ref="H42:H44"/>
    <mergeCell ref="I42:I44"/>
    <mergeCell ref="J42:J44"/>
    <mergeCell ref="L42:L44"/>
    <mergeCell ref="M42:M44"/>
    <mergeCell ref="Z42:Z44"/>
    <mergeCell ref="AA42:AA44"/>
    <mergeCell ref="AB42:AB44"/>
    <mergeCell ref="AC42:AC44"/>
    <mergeCell ref="AD42:AD44"/>
    <mergeCell ref="J45:J48"/>
    <mergeCell ref="L45:L48"/>
    <mergeCell ref="M45:M48"/>
    <mergeCell ref="Z45:Z48"/>
    <mergeCell ref="AA45:AA48"/>
    <mergeCell ref="AB45:AB48"/>
    <mergeCell ref="AC45:AC48"/>
    <mergeCell ref="AD45:AD48"/>
    <mergeCell ref="D49:D52"/>
    <mergeCell ref="E49:E52"/>
    <mergeCell ref="F49:F52"/>
    <mergeCell ref="G49:G52"/>
    <mergeCell ref="H49:H52"/>
    <mergeCell ref="I49:I52"/>
    <mergeCell ref="J49:J52"/>
    <mergeCell ref="L49:L52"/>
    <mergeCell ref="M49:M52"/>
    <mergeCell ref="Z49:Z52"/>
    <mergeCell ref="AA49:AA52"/>
    <mergeCell ref="AB49:AB52"/>
    <mergeCell ref="AC49:AC52"/>
    <mergeCell ref="AD49:AD52"/>
    <mergeCell ref="D57:D60"/>
    <mergeCell ref="E57:E60"/>
    <mergeCell ref="F57:F60"/>
    <mergeCell ref="G57:G60"/>
    <mergeCell ref="H57:H60"/>
    <mergeCell ref="I57:I60"/>
    <mergeCell ref="J57:J60"/>
    <mergeCell ref="L57:L60"/>
    <mergeCell ref="M57:M60"/>
    <mergeCell ref="AB61:AB64"/>
    <mergeCell ref="J53:J56"/>
    <mergeCell ref="L53:L56"/>
    <mergeCell ref="M53:M56"/>
    <mergeCell ref="Z53:Z56"/>
    <mergeCell ref="AA53:AA56"/>
    <mergeCell ref="AB53:AB56"/>
    <mergeCell ref="AC53:AC56"/>
    <mergeCell ref="AD53:AD56"/>
    <mergeCell ref="Z57:Z60"/>
    <mergeCell ref="AA57:AA60"/>
    <mergeCell ref="AB57:AB60"/>
    <mergeCell ref="AC57:AC60"/>
    <mergeCell ref="AD57:AD60"/>
    <mergeCell ref="AC61:AC64"/>
    <mergeCell ref="AD61:AD64"/>
    <mergeCell ref="D65:D68"/>
    <mergeCell ref="E65:E68"/>
    <mergeCell ref="F65:F68"/>
    <mergeCell ref="G65:G68"/>
    <mergeCell ref="H65:H68"/>
    <mergeCell ref="I65:I68"/>
    <mergeCell ref="J65:J68"/>
    <mergeCell ref="L65:L68"/>
    <mergeCell ref="M65:M68"/>
    <mergeCell ref="AA65:AA68"/>
    <mergeCell ref="AB65:AB68"/>
    <mergeCell ref="AC65:AC68"/>
    <mergeCell ref="AD65:AD68"/>
    <mergeCell ref="Z65:Z68"/>
    <mergeCell ref="G61:G64"/>
    <mergeCell ref="H61:H64"/>
    <mergeCell ref="I61:I64"/>
    <mergeCell ref="J61:J64"/>
    <mergeCell ref="L61:L64"/>
    <mergeCell ref="M61:M64"/>
    <mergeCell ref="Z61:Z64"/>
    <mergeCell ref="AA61:AA64"/>
    <mergeCell ref="D77:D84"/>
    <mergeCell ref="E77:E84"/>
    <mergeCell ref="B69:B72"/>
    <mergeCell ref="D69:D72"/>
    <mergeCell ref="E69:E72"/>
    <mergeCell ref="F69:F72"/>
    <mergeCell ref="G69:G72"/>
    <mergeCell ref="H69:H72"/>
    <mergeCell ref="I69:I72"/>
    <mergeCell ref="M69:M72"/>
    <mergeCell ref="Z69:Z72"/>
    <mergeCell ref="AA69:AA72"/>
    <mergeCell ref="AB69:AB72"/>
    <mergeCell ref="AC69:AC72"/>
    <mergeCell ref="AD69:AD72"/>
    <mergeCell ref="D73:D76"/>
    <mergeCell ref="E73:E76"/>
    <mergeCell ref="F73:F76"/>
    <mergeCell ref="G73:G76"/>
    <mergeCell ref="H73:H76"/>
    <mergeCell ref="I73:I76"/>
    <mergeCell ref="J73:J76"/>
    <mergeCell ref="L73:L76"/>
    <mergeCell ref="M73:M76"/>
    <mergeCell ref="Z73:Z76"/>
    <mergeCell ref="AA73:AA76"/>
    <mergeCell ref="AB73:AB76"/>
    <mergeCell ref="AC73:AC76"/>
    <mergeCell ref="AD73:AD76"/>
    <mergeCell ref="J69:J72"/>
    <mergeCell ref="L69:L72"/>
    <mergeCell ref="F77:F84"/>
    <mergeCell ref="G77:G80"/>
    <mergeCell ref="H77:H80"/>
    <mergeCell ref="I77:I80"/>
    <mergeCell ref="J77:J84"/>
    <mergeCell ref="L77:L84"/>
    <mergeCell ref="M77:M84"/>
    <mergeCell ref="Z77:Z84"/>
    <mergeCell ref="AA77:AA80"/>
    <mergeCell ref="AB77:AB80"/>
    <mergeCell ref="AC77:AC80"/>
    <mergeCell ref="AD77:AD80"/>
    <mergeCell ref="G81:G84"/>
    <mergeCell ref="H81:H84"/>
    <mergeCell ref="I81:I84"/>
    <mergeCell ref="AA81:AA84"/>
    <mergeCell ref="AB81:AB84"/>
    <mergeCell ref="AC81:AC84"/>
    <mergeCell ref="AD81:AD84"/>
    <mergeCell ref="D85:D89"/>
    <mergeCell ref="E85:E89"/>
    <mergeCell ref="F85:F89"/>
    <mergeCell ref="G85:G89"/>
    <mergeCell ref="H85:H89"/>
    <mergeCell ref="I85:I89"/>
    <mergeCell ref="J85:J89"/>
    <mergeCell ref="L85:L89"/>
    <mergeCell ref="M85:M89"/>
    <mergeCell ref="Z85:Z89"/>
    <mergeCell ref="AA85:AA89"/>
    <mergeCell ref="AB85:AB89"/>
    <mergeCell ref="AC85:AC89"/>
    <mergeCell ref="AD85:AD89"/>
    <mergeCell ref="D90:D97"/>
    <mergeCell ref="E90:E97"/>
    <mergeCell ref="F90:F97"/>
    <mergeCell ref="G90:G94"/>
    <mergeCell ref="H90:H94"/>
    <mergeCell ref="I90:I94"/>
    <mergeCell ref="J90:J97"/>
    <mergeCell ref="L90:L97"/>
    <mergeCell ref="M90:M97"/>
    <mergeCell ref="Z90:Z97"/>
    <mergeCell ref="AA90:AA94"/>
    <mergeCell ref="AB90:AB94"/>
    <mergeCell ref="AC90:AC94"/>
    <mergeCell ref="AD90:AD94"/>
    <mergeCell ref="G95:G97"/>
    <mergeCell ref="H95:H97"/>
    <mergeCell ref="I95:I97"/>
    <mergeCell ref="AA95:AA97"/>
    <mergeCell ref="AB95:AB97"/>
    <mergeCell ref="AC95:AC97"/>
    <mergeCell ref="AD95:AD97"/>
    <mergeCell ref="D98:D105"/>
    <mergeCell ref="E98:E105"/>
    <mergeCell ref="F98:F105"/>
    <mergeCell ref="G98:G101"/>
    <mergeCell ref="H98:H101"/>
    <mergeCell ref="I98:I101"/>
    <mergeCell ref="J98:J105"/>
    <mergeCell ref="L98:L105"/>
    <mergeCell ref="M98:M105"/>
    <mergeCell ref="Z98:Z105"/>
    <mergeCell ref="AA98:AA101"/>
    <mergeCell ref="AB98:AB101"/>
    <mergeCell ref="AC98:AC101"/>
    <mergeCell ref="AD98:AD101"/>
    <mergeCell ref="G102:G105"/>
    <mergeCell ref="H102:H105"/>
    <mergeCell ref="I102:I105"/>
    <mergeCell ref="AA102:AA105"/>
    <mergeCell ref="AB102:AB105"/>
    <mergeCell ref="AC102:AC105"/>
    <mergeCell ref="AD102:AD105"/>
    <mergeCell ref="G112:G113"/>
    <mergeCell ref="H112:H113"/>
    <mergeCell ref="I112:I113"/>
    <mergeCell ref="AA112:AA113"/>
    <mergeCell ref="AB112:AB113"/>
    <mergeCell ref="D106:D113"/>
    <mergeCell ref="E106:E113"/>
    <mergeCell ref="F106:F113"/>
    <mergeCell ref="G106:G107"/>
    <mergeCell ref="H106:H107"/>
    <mergeCell ref="I106:I107"/>
    <mergeCell ref="J106:J113"/>
    <mergeCell ref="L106:L113"/>
    <mergeCell ref="M106:M113"/>
    <mergeCell ref="AD106:AD107"/>
    <mergeCell ref="G108:G109"/>
    <mergeCell ref="H108:H109"/>
    <mergeCell ref="I108:I109"/>
    <mergeCell ref="AA108:AA109"/>
    <mergeCell ref="AB108:AB109"/>
    <mergeCell ref="AC108:AC109"/>
    <mergeCell ref="AD108:AD109"/>
    <mergeCell ref="G110:G111"/>
    <mergeCell ref="H110:H111"/>
    <mergeCell ref="I110:I111"/>
    <mergeCell ref="AA110:AA111"/>
    <mergeCell ref="AB110:AB111"/>
    <mergeCell ref="AC110:AC111"/>
    <mergeCell ref="AD110:AD111"/>
    <mergeCell ref="I118:I122"/>
    <mergeCell ref="J118:J122"/>
    <mergeCell ref="L118:L122"/>
    <mergeCell ref="M118:M122"/>
    <mergeCell ref="AC112:AC113"/>
    <mergeCell ref="AD112:AD113"/>
    <mergeCell ref="D114:D117"/>
    <mergeCell ref="E114:E117"/>
    <mergeCell ref="F114:F117"/>
    <mergeCell ref="G114:G117"/>
    <mergeCell ref="H114:H117"/>
    <mergeCell ref="I114:I117"/>
    <mergeCell ref="J114:J117"/>
    <mergeCell ref="L114:L117"/>
    <mergeCell ref="M114:M117"/>
    <mergeCell ref="Z114:Z117"/>
    <mergeCell ref="AA114:AA117"/>
    <mergeCell ref="AB114:AB117"/>
    <mergeCell ref="AC114:AC117"/>
    <mergeCell ref="AD114:AD117"/>
    <mergeCell ref="Z106:Z113"/>
    <mergeCell ref="AA106:AA107"/>
    <mergeCell ref="AB106:AB107"/>
    <mergeCell ref="AC106:AC107"/>
    <mergeCell ref="Z118:Z122"/>
    <mergeCell ref="AA118:AA122"/>
    <mergeCell ref="AB118:AB122"/>
    <mergeCell ref="AC118:AC122"/>
    <mergeCell ref="AD118:AD122"/>
    <mergeCell ref="D123:D126"/>
    <mergeCell ref="E123:E126"/>
    <mergeCell ref="F123:F126"/>
    <mergeCell ref="G123:G126"/>
    <mergeCell ref="H123:H126"/>
    <mergeCell ref="I123:I126"/>
    <mergeCell ref="J123:J126"/>
    <mergeCell ref="L123:L126"/>
    <mergeCell ref="M123:M126"/>
    <mergeCell ref="Z123:Z126"/>
    <mergeCell ref="AA123:AA126"/>
    <mergeCell ref="AB123:AB126"/>
    <mergeCell ref="AC123:AC126"/>
    <mergeCell ref="AD123:AD126"/>
    <mergeCell ref="D118:D122"/>
    <mergeCell ref="E118:E122"/>
    <mergeCell ref="F118:F122"/>
    <mergeCell ref="G118:G122"/>
    <mergeCell ref="H118:H122"/>
    <mergeCell ref="D127:D130"/>
    <mergeCell ref="E127:E130"/>
    <mergeCell ref="F127:F130"/>
    <mergeCell ref="G127:G130"/>
    <mergeCell ref="H127:H130"/>
    <mergeCell ref="I127:I130"/>
    <mergeCell ref="J127:J130"/>
    <mergeCell ref="L127:L130"/>
    <mergeCell ref="M127:M130"/>
    <mergeCell ref="D131:D135"/>
    <mergeCell ref="E131:E135"/>
    <mergeCell ref="F131:F135"/>
    <mergeCell ref="G131:G135"/>
    <mergeCell ref="H131:H135"/>
    <mergeCell ref="I131:I135"/>
    <mergeCell ref="J131:J135"/>
    <mergeCell ref="L131:L135"/>
    <mergeCell ref="M131:M135"/>
    <mergeCell ref="G136:G140"/>
    <mergeCell ref="H136:H140"/>
    <mergeCell ref="I136:I140"/>
    <mergeCell ref="J136:J140"/>
    <mergeCell ref="Z127:Z130"/>
    <mergeCell ref="AA127:AA130"/>
    <mergeCell ref="AB127:AB130"/>
    <mergeCell ref="AC127:AC130"/>
    <mergeCell ref="AD127:AD130"/>
    <mergeCell ref="Z131:Z135"/>
    <mergeCell ref="AA131:AA135"/>
    <mergeCell ref="AB131:AB135"/>
    <mergeCell ref="AC131:AC135"/>
    <mergeCell ref="AD131:AD135"/>
    <mergeCell ref="L136:L140"/>
    <mergeCell ref="M136:M140"/>
    <mergeCell ref="Z136:Z140"/>
    <mergeCell ref="AA136:AA140"/>
    <mergeCell ref="AB136:AB140"/>
    <mergeCell ref="AC136:AC140"/>
    <mergeCell ref="AD136:AD140"/>
    <mergeCell ref="D141:D144"/>
    <mergeCell ref="E141:E144"/>
    <mergeCell ref="F141:F144"/>
    <mergeCell ref="G141:G144"/>
    <mergeCell ref="H141:H144"/>
    <mergeCell ref="I141:I144"/>
    <mergeCell ref="J141:J144"/>
    <mergeCell ref="L141:L144"/>
    <mergeCell ref="M141:M144"/>
    <mergeCell ref="Z141:Z144"/>
    <mergeCell ref="AA141:AA144"/>
    <mergeCell ref="AB141:AB144"/>
    <mergeCell ref="AC141:AC144"/>
    <mergeCell ref="AD141:AD144"/>
    <mergeCell ref="D136:D140"/>
    <mergeCell ref="E136:E140"/>
    <mergeCell ref="F136:F140"/>
    <mergeCell ref="D156:D158"/>
    <mergeCell ref="E156:E158"/>
    <mergeCell ref="D159:D163"/>
    <mergeCell ref="E159:E163"/>
    <mergeCell ref="G159:G163"/>
    <mergeCell ref="D164:D166"/>
    <mergeCell ref="E164:E166"/>
    <mergeCell ref="H150:H152"/>
    <mergeCell ref="I150:I152"/>
    <mergeCell ref="AB145:AB149"/>
    <mergeCell ref="AC145:AC149"/>
    <mergeCell ref="AD145:AD149"/>
    <mergeCell ref="D150:D152"/>
    <mergeCell ref="E150:E152"/>
    <mergeCell ref="G150:G152"/>
    <mergeCell ref="D153:D155"/>
    <mergeCell ref="E153:E155"/>
    <mergeCell ref="G153:G155"/>
    <mergeCell ref="J150:J152"/>
    <mergeCell ref="L150:L152"/>
    <mergeCell ref="M150:M152"/>
    <mergeCell ref="F145:F149"/>
    <mergeCell ref="G145:G149"/>
    <mergeCell ref="H145:H149"/>
    <mergeCell ref="I145:I149"/>
    <mergeCell ref="J145:J149"/>
    <mergeCell ref="L145:L149"/>
    <mergeCell ref="M145:M149"/>
    <mergeCell ref="Z145:Z149"/>
    <mergeCell ref="AA145:AA149"/>
    <mergeCell ref="D145:D149"/>
    <mergeCell ref="E145:E149"/>
    <mergeCell ref="F164:F166"/>
    <mergeCell ref="D178:D183"/>
    <mergeCell ref="E178:E183"/>
    <mergeCell ref="F178:F183"/>
    <mergeCell ref="G178:G183"/>
    <mergeCell ref="D167:D173"/>
    <mergeCell ref="E167:E173"/>
    <mergeCell ref="F167:F173"/>
    <mergeCell ref="G167:G173"/>
    <mergeCell ref="D174:D177"/>
    <mergeCell ref="E174:E177"/>
    <mergeCell ref="F174:F177"/>
    <mergeCell ref="G174:G177"/>
    <mergeCell ref="Z150:Z152"/>
    <mergeCell ref="AA150:AA152"/>
    <mergeCell ref="AB150:AB152"/>
    <mergeCell ref="AC150:AC152"/>
    <mergeCell ref="AD150:AD152"/>
    <mergeCell ref="F153:F155"/>
    <mergeCell ref="H153:H155"/>
    <mergeCell ref="I153:I155"/>
    <mergeCell ref="J153:J155"/>
    <mergeCell ref="L153:L155"/>
    <mergeCell ref="M153:M155"/>
    <mergeCell ref="Z153:Z155"/>
    <mergeCell ref="AA153:AA155"/>
    <mergeCell ref="AB153:AB155"/>
    <mergeCell ref="AC153:AC155"/>
    <mergeCell ref="AD153:AD155"/>
    <mergeCell ref="F150:F152"/>
    <mergeCell ref="AD156:AD157"/>
    <mergeCell ref="F159:F163"/>
    <mergeCell ref="H159:H163"/>
    <mergeCell ref="I159:I163"/>
    <mergeCell ref="J159:J163"/>
    <mergeCell ref="L159:L163"/>
    <mergeCell ref="M159:M163"/>
    <mergeCell ref="Z159:Z163"/>
    <mergeCell ref="AA159:AA163"/>
    <mergeCell ref="AB159:AB163"/>
    <mergeCell ref="AC159:AC163"/>
    <mergeCell ref="AD159:AD163"/>
    <mergeCell ref="H156:H157"/>
    <mergeCell ref="I156:I158"/>
    <mergeCell ref="J156:J158"/>
    <mergeCell ref="L156:L158"/>
    <mergeCell ref="M156:M158"/>
    <mergeCell ref="Z156:Z158"/>
    <mergeCell ref="AA156:AA157"/>
    <mergeCell ref="AB156:AB157"/>
    <mergeCell ref="AC156:AC157"/>
    <mergeCell ref="F156:F158"/>
    <mergeCell ref="G156:G157"/>
    <mergeCell ref="I164:I166"/>
    <mergeCell ref="J164:J166"/>
    <mergeCell ref="L164:L166"/>
    <mergeCell ref="M164:M166"/>
    <mergeCell ref="Z164:Z166"/>
    <mergeCell ref="H167:H173"/>
    <mergeCell ref="I167:I173"/>
    <mergeCell ref="J167:J173"/>
    <mergeCell ref="L167:L173"/>
    <mergeCell ref="M167:M173"/>
    <mergeCell ref="Z167:Z173"/>
    <mergeCell ref="Z178:Z183"/>
    <mergeCell ref="AA178:AA183"/>
    <mergeCell ref="AB178:AB183"/>
    <mergeCell ref="AC178:AC183"/>
    <mergeCell ref="AA167:AA173"/>
    <mergeCell ref="AB167:AB173"/>
    <mergeCell ref="AC167:AC173"/>
    <mergeCell ref="AD167:AD173"/>
    <mergeCell ref="H174:H177"/>
    <mergeCell ref="I174:I177"/>
    <mergeCell ref="J174:J177"/>
    <mergeCell ref="L174:L177"/>
    <mergeCell ref="M174:M177"/>
    <mergeCell ref="Z174:Z177"/>
    <mergeCell ref="AA174:AA177"/>
    <mergeCell ref="AB174:AB177"/>
    <mergeCell ref="AC174:AC177"/>
    <mergeCell ref="AD174:AD177"/>
    <mergeCell ref="G188:G192"/>
    <mergeCell ref="H188:H192"/>
    <mergeCell ref="I188:I192"/>
    <mergeCell ref="J188:J192"/>
    <mergeCell ref="AD178:AD183"/>
    <mergeCell ref="D184:D187"/>
    <mergeCell ref="E184:E187"/>
    <mergeCell ref="F184:F187"/>
    <mergeCell ref="G184:G187"/>
    <mergeCell ref="H184:H187"/>
    <mergeCell ref="I184:I187"/>
    <mergeCell ref="J184:J187"/>
    <mergeCell ref="L184:L187"/>
    <mergeCell ref="M184:M187"/>
    <mergeCell ref="Z184:Z187"/>
    <mergeCell ref="AA184:AA187"/>
    <mergeCell ref="AB184:AB187"/>
    <mergeCell ref="AC184:AC187"/>
    <mergeCell ref="AD184:AD187"/>
    <mergeCell ref="H178:H183"/>
    <mergeCell ref="I178:I183"/>
    <mergeCell ref="J178:J183"/>
    <mergeCell ref="L178:L183"/>
    <mergeCell ref="M178:M183"/>
    <mergeCell ref="L188:L192"/>
    <mergeCell ref="M188:M192"/>
    <mergeCell ref="Z188:Z192"/>
    <mergeCell ref="AA188:AA192"/>
    <mergeCell ref="AB188:AB192"/>
    <mergeCell ref="AC188:AC192"/>
    <mergeCell ref="AD188:AD192"/>
    <mergeCell ref="D193:D197"/>
    <mergeCell ref="E193:E197"/>
    <mergeCell ref="F193:F197"/>
    <mergeCell ref="G193:G197"/>
    <mergeCell ref="H193:H197"/>
    <mergeCell ref="I193:I197"/>
    <mergeCell ref="J193:J197"/>
    <mergeCell ref="L193:L197"/>
    <mergeCell ref="M193:M197"/>
    <mergeCell ref="Z193:Z197"/>
    <mergeCell ref="AA193:AA197"/>
    <mergeCell ref="AB193:AB197"/>
    <mergeCell ref="AC193:AC197"/>
    <mergeCell ref="AD193:AD197"/>
    <mergeCell ref="D188:D192"/>
    <mergeCell ref="E188:E192"/>
    <mergeCell ref="F188:F192"/>
    <mergeCell ref="AC198:AC199"/>
    <mergeCell ref="AD198:AD199"/>
    <mergeCell ref="G200:G201"/>
    <mergeCell ref="H200:H201"/>
    <mergeCell ref="AA200:AA201"/>
    <mergeCell ref="AB200:AB201"/>
    <mergeCell ref="AC200:AC201"/>
    <mergeCell ref="AD200:AD201"/>
    <mergeCell ref="D198:D201"/>
    <mergeCell ref="E198:E201"/>
    <mergeCell ref="F198:F201"/>
    <mergeCell ref="G198:G199"/>
    <mergeCell ref="H198:H199"/>
    <mergeCell ref="I198:I201"/>
    <mergeCell ref="G202:G204"/>
    <mergeCell ref="H202:H204"/>
    <mergeCell ref="I202:I204"/>
    <mergeCell ref="J198:J201"/>
    <mergeCell ref="L198:L201"/>
    <mergeCell ref="M198:M201"/>
    <mergeCell ref="Z198:Z201"/>
    <mergeCell ref="AA198:AA199"/>
    <mergeCell ref="AB198:AB199"/>
    <mergeCell ref="J202:J204"/>
    <mergeCell ref="L202:L204"/>
    <mergeCell ref="M202:M204"/>
    <mergeCell ref="Z202:Z204"/>
    <mergeCell ref="AA202:AA204"/>
    <mergeCell ref="AB202:AB204"/>
    <mergeCell ref="AC202:AC204"/>
    <mergeCell ref="AD202:AD204"/>
    <mergeCell ref="D205:D208"/>
    <mergeCell ref="E205:E208"/>
    <mergeCell ref="F205:F208"/>
    <mergeCell ref="G205:G206"/>
    <mergeCell ref="H205:H206"/>
    <mergeCell ref="I205:I208"/>
    <mergeCell ref="J205:J208"/>
    <mergeCell ref="L205:L208"/>
    <mergeCell ref="M205:M208"/>
    <mergeCell ref="Z205:Z208"/>
    <mergeCell ref="AA205:AA206"/>
    <mergeCell ref="AB205:AB206"/>
    <mergeCell ref="AC205:AC206"/>
    <mergeCell ref="D202:D204"/>
    <mergeCell ref="E202:E204"/>
    <mergeCell ref="F202:F204"/>
    <mergeCell ref="AD205:AD206"/>
    <mergeCell ref="G207:G208"/>
    <mergeCell ref="H207:H208"/>
    <mergeCell ref="AA207:AA208"/>
    <mergeCell ref="AB207:AB208"/>
    <mergeCell ref="AC207:AC208"/>
    <mergeCell ref="AD207:AD208"/>
    <mergeCell ref="D209:D212"/>
    <mergeCell ref="E209:E212"/>
    <mergeCell ref="F209:F212"/>
    <mergeCell ref="G209:G212"/>
    <mergeCell ref="H209:H212"/>
    <mergeCell ref="I209:I212"/>
    <mergeCell ref="J209:J212"/>
    <mergeCell ref="L209:L212"/>
    <mergeCell ref="M209:M212"/>
    <mergeCell ref="Z209:Z212"/>
    <mergeCell ref="AA209:AA212"/>
    <mergeCell ref="AB209:AB212"/>
    <mergeCell ref="AC209:AC212"/>
    <mergeCell ref="AD209:AD212"/>
    <mergeCell ref="Z213:Z218"/>
    <mergeCell ref="AA213:AA215"/>
    <mergeCell ref="AB213:AB215"/>
    <mergeCell ref="AC213:AC215"/>
    <mergeCell ref="AD213:AD215"/>
    <mergeCell ref="G216:G218"/>
    <mergeCell ref="H216:H218"/>
    <mergeCell ref="AA216:AA218"/>
    <mergeCell ref="AB216:AB218"/>
    <mergeCell ref="AC216:AC218"/>
    <mergeCell ref="AD216:AD218"/>
    <mergeCell ref="G213:G215"/>
    <mergeCell ref="H213:H215"/>
    <mergeCell ref="I213:I218"/>
    <mergeCell ref="D219:D220"/>
    <mergeCell ref="E219:E220"/>
    <mergeCell ref="F219:F220"/>
    <mergeCell ref="G219:G220"/>
    <mergeCell ref="H219:H220"/>
    <mergeCell ref="I219:I220"/>
    <mergeCell ref="J213:J218"/>
    <mergeCell ref="L213:L218"/>
    <mergeCell ref="M213:M218"/>
    <mergeCell ref="D213:D218"/>
    <mergeCell ref="E213:E218"/>
    <mergeCell ref="F213:F218"/>
    <mergeCell ref="D221:D222"/>
    <mergeCell ref="E221:E222"/>
    <mergeCell ref="F221:F222"/>
    <mergeCell ref="G221:G222"/>
    <mergeCell ref="H221:H222"/>
    <mergeCell ref="I221:I222"/>
    <mergeCell ref="J221:J222"/>
    <mergeCell ref="L221:L222"/>
    <mergeCell ref="M221:M222"/>
    <mergeCell ref="M223:M225"/>
    <mergeCell ref="Z223:Z225"/>
    <mergeCell ref="AA223:AA224"/>
    <mergeCell ref="AB223:AB224"/>
    <mergeCell ref="AC223:AC224"/>
    <mergeCell ref="AD223:AD224"/>
    <mergeCell ref="J219:J220"/>
    <mergeCell ref="L219:L220"/>
    <mergeCell ref="M219:M220"/>
    <mergeCell ref="Z219:Z220"/>
    <mergeCell ref="AA219:AA220"/>
    <mergeCell ref="AB219:AB220"/>
    <mergeCell ref="AC219:AC220"/>
    <mergeCell ref="AD219:AD220"/>
    <mergeCell ref="Z221:Z222"/>
    <mergeCell ref="AA221:AA222"/>
    <mergeCell ref="AB221:AB222"/>
    <mergeCell ref="AC221:AC222"/>
    <mergeCell ref="J226:J229"/>
    <mergeCell ref="L226:L229"/>
    <mergeCell ref="M226:M229"/>
    <mergeCell ref="Z226:Z229"/>
    <mergeCell ref="AA226:AA229"/>
    <mergeCell ref="AB226:AB229"/>
    <mergeCell ref="AC226:AC229"/>
    <mergeCell ref="AD226:AD229"/>
    <mergeCell ref="A73:C229"/>
    <mergeCell ref="D226:D229"/>
    <mergeCell ref="E226:E229"/>
    <mergeCell ref="F226:F229"/>
    <mergeCell ref="G226:G229"/>
    <mergeCell ref="H226:H229"/>
    <mergeCell ref="I226:I229"/>
    <mergeCell ref="AD221:AD222"/>
    <mergeCell ref="D223:D225"/>
    <mergeCell ref="E223:E225"/>
    <mergeCell ref="F223:F225"/>
    <mergeCell ref="G223:G224"/>
    <mergeCell ref="H223:H224"/>
    <mergeCell ref="I223:I225"/>
    <mergeCell ref="J223:J225"/>
    <mergeCell ref="L223:L225"/>
  </mergeCells>
  <dataValidations count="1">
    <dataValidation allowBlank="1" showInputMessage="1" showErrorMessage="1" prompt="Favor explicar a quien va dirigido y el tipo de impacto: Financiero, tangibles, Intangibles, etc" sqref="J65297 WVR982801 WLV982801 WBZ982801 VSD982801 VIH982801 UYL982801 UOP982801 UET982801 TUX982801 TLB982801 TBF982801 SRJ982801 SHN982801 RXR982801 RNV982801 RDZ982801 QUD982801 QKH982801 QAL982801 PQP982801 PGT982801 OWX982801 ONB982801 ODF982801 NTJ982801 NJN982801 MZR982801 MPV982801 MFZ982801 LWD982801 LMH982801 LCL982801 KSP982801 KIT982801 JYX982801 JPB982801 JFF982801 IVJ982801 ILN982801 IBR982801 HRV982801 HHZ982801 GYD982801 GOH982801 GEL982801 FUP982801 FKT982801 FAX982801 ERB982801 EHF982801 DXJ982801 DNN982801 DDR982801 CTV982801 CJZ982801 CAD982801 BQH982801 BGL982801 AWP982801 AMT982801 ACX982801 TB982801 JF982801 J982801 WVR917265 WLV917265 WBZ917265 VSD917265 VIH917265 UYL917265 UOP917265 UET917265 TUX917265 TLB917265 TBF917265 SRJ917265 SHN917265 RXR917265 RNV917265 RDZ917265 QUD917265 QKH917265 QAL917265 PQP917265 PGT917265 OWX917265 ONB917265 ODF917265 NTJ917265 NJN917265 MZR917265 MPV917265 MFZ917265 LWD917265 LMH917265 LCL917265 KSP917265 KIT917265 JYX917265 JPB917265 JFF917265 IVJ917265 ILN917265 IBR917265 HRV917265 HHZ917265 GYD917265 GOH917265 GEL917265 FUP917265 FKT917265 FAX917265 ERB917265 EHF917265 DXJ917265 DNN917265 DDR917265 CTV917265 CJZ917265 CAD917265 BQH917265 BGL917265 AWP917265 AMT917265 ACX917265 TB917265 JF917265 J917265 WVR851729 WLV851729 WBZ851729 VSD851729 VIH851729 UYL851729 UOP851729 UET851729 TUX851729 TLB851729 TBF851729 SRJ851729 SHN851729 RXR851729 RNV851729 RDZ851729 QUD851729 QKH851729 QAL851729 PQP851729 PGT851729 OWX851729 ONB851729 ODF851729 NTJ851729 NJN851729 MZR851729 MPV851729 MFZ851729 LWD851729 LMH851729 LCL851729 KSP851729 KIT851729 JYX851729 JPB851729 JFF851729 IVJ851729 ILN851729 IBR851729 HRV851729 HHZ851729 GYD851729 GOH851729 GEL851729 FUP851729 FKT851729 FAX851729 ERB851729 EHF851729 DXJ851729 DNN851729 DDR851729 CTV851729 CJZ851729 CAD851729 BQH851729 BGL851729 AWP851729 AMT851729 ACX851729 TB851729 JF851729 J851729 WVR786193 WLV786193 WBZ786193 VSD786193 VIH786193 UYL786193 UOP786193 UET786193 TUX786193 TLB786193 TBF786193 SRJ786193 SHN786193 RXR786193 RNV786193 RDZ786193 QUD786193 QKH786193 QAL786193 PQP786193 PGT786193 OWX786193 ONB786193 ODF786193 NTJ786193 NJN786193 MZR786193 MPV786193 MFZ786193 LWD786193 LMH786193 LCL786193 KSP786193 KIT786193 JYX786193 JPB786193 JFF786193 IVJ786193 ILN786193 IBR786193 HRV786193 HHZ786193 GYD786193 GOH786193 GEL786193 FUP786193 FKT786193 FAX786193 ERB786193 EHF786193 DXJ786193 DNN786193 DDR786193 CTV786193 CJZ786193 CAD786193 BQH786193 BGL786193 AWP786193 AMT786193 ACX786193 TB786193 JF786193 J786193 WVR720657 WLV720657 WBZ720657 VSD720657 VIH720657 UYL720657 UOP720657 UET720657 TUX720657 TLB720657 TBF720657 SRJ720657 SHN720657 RXR720657 RNV720657 RDZ720657 QUD720657 QKH720657 QAL720657 PQP720657 PGT720657 OWX720657 ONB720657 ODF720657 NTJ720657 NJN720657 MZR720657 MPV720657 MFZ720657 LWD720657 LMH720657 LCL720657 KSP720657 KIT720657 JYX720657 JPB720657 JFF720657 IVJ720657 ILN720657 IBR720657 HRV720657 HHZ720657 GYD720657 GOH720657 GEL720657 FUP720657 FKT720657 FAX720657 ERB720657 EHF720657 DXJ720657 DNN720657 DDR720657 CTV720657 CJZ720657 CAD720657 BQH720657 BGL720657 AWP720657 AMT720657 ACX720657 TB720657 JF720657 J720657 WVR655121 WLV655121 WBZ655121 VSD655121 VIH655121 UYL655121 UOP655121 UET655121 TUX655121 TLB655121 TBF655121 SRJ655121 SHN655121 RXR655121 RNV655121 RDZ655121 QUD655121 QKH655121 QAL655121 PQP655121 PGT655121 OWX655121 ONB655121 ODF655121 NTJ655121 NJN655121 MZR655121 MPV655121 MFZ655121 LWD655121 LMH655121 LCL655121 KSP655121 KIT655121 JYX655121 JPB655121 JFF655121 IVJ655121 ILN655121 IBR655121 HRV655121 HHZ655121 GYD655121 GOH655121 GEL655121 FUP655121 FKT655121 FAX655121 ERB655121 EHF655121 DXJ655121 DNN655121 DDR655121 CTV655121 CJZ655121 CAD655121 BQH655121 BGL655121 AWP655121 AMT655121 ACX655121 TB655121 JF655121 J655121 WVR589585 WLV589585 WBZ589585 VSD589585 VIH589585 UYL589585 UOP589585 UET589585 TUX589585 TLB589585 TBF589585 SRJ589585 SHN589585 RXR589585 RNV589585 RDZ589585 QUD589585 QKH589585 QAL589585 PQP589585 PGT589585 OWX589585 ONB589585 ODF589585 NTJ589585 NJN589585 MZR589585 MPV589585 MFZ589585 LWD589585 LMH589585 LCL589585 KSP589585 KIT589585 JYX589585 JPB589585 JFF589585 IVJ589585 ILN589585 IBR589585 HRV589585 HHZ589585 GYD589585 GOH589585 GEL589585 FUP589585 FKT589585 FAX589585 ERB589585 EHF589585 DXJ589585 DNN589585 DDR589585 CTV589585 CJZ589585 CAD589585 BQH589585 BGL589585 AWP589585 AMT589585 ACX589585 TB589585 JF589585 J589585 WVR524049 WLV524049 WBZ524049 VSD524049 VIH524049 UYL524049 UOP524049 UET524049 TUX524049 TLB524049 TBF524049 SRJ524049 SHN524049 RXR524049 RNV524049 RDZ524049 QUD524049 QKH524049 QAL524049 PQP524049 PGT524049 OWX524049 ONB524049 ODF524049 NTJ524049 NJN524049 MZR524049 MPV524049 MFZ524049 LWD524049 LMH524049 LCL524049 KSP524049 KIT524049 JYX524049 JPB524049 JFF524049 IVJ524049 ILN524049 IBR524049 HRV524049 HHZ524049 GYD524049 GOH524049 GEL524049 FUP524049 FKT524049 FAX524049 ERB524049 EHF524049 DXJ524049 DNN524049 DDR524049 CTV524049 CJZ524049 CAD524049 BQH524049 BGL524049 AWP524049 AMT524049 ACX524049 TB524049 JF524049 J524049 WVR458513 WLV458513 WBZ458513 VSD458513 VIH458513 UYL458513 UOP458513 UET458513 TUX458513 TLB458513 TBF458513 SRJ458513 SHN458513 RXR458513 RNV458513 RDZ458513 QUD458513 QKH458513 QAL458513 PQP458513 PGT458513 OWX458513 ONB458513 ODF458513 NTJ458513 NJN458513 MZR458513 MPV458513 MFZ458513 LWD458513 LMH458513 LCL458513 KSP458513 KIT458513 JYX458513 JPB458513 JFF458513 IVJ458513 ILN458513 IBR458513 HRV458513 HHZ458513 GYD458513 GOH458513 GEL458513 FUP458513 FKT458513 FAX458513 ERB458513 EHF458513 DXJ458513 DNN458513 DDR458513 CTV458513 CJZ458513 CAD458513 BQH458513 BGL458513 AWP458513 AMT458513 ACX458513 TB458513 JF458513 J458513 WVR392977 WLV392977 WBZ392977 VSD392977 VIH392977 UYL392977 UOP392977 UET392977 TUX392977 TLB392977 TBF392977 SRJ392977 SHN392977 RXR392977 RNV392977 RDZ392977 QUD392977 QKH392977 QAL392977 PQP392977 PGT392977 OWX392977 ONB392977 ODF392977 NTJ392977 NJN392977 MZR392977 MPV392977 MFZ392977 LWD392977 LMH392977 LCL392977 KSP392977 KIT392977 JYX392977 JPB392977 JFF392977 IVJ392977 ILN392977 IBR392977 HRV392977 HHZ392977 GYD392977 GOH392977 GEL392977 FUP392977 FKT392977 FAX392977 ERB392977 EHF392977 DXJ392977 DNN392977 DDR392977 CTV392977 CJZ392977 CAD392977 BQH392977 BGL392977 AWP392977 AMT392977 ACX392977 TB392977 JF392977 J392977 WVR327441 WLV327441 WBZ327441 VSD327441 VIH327441 UYL327441 UOP327441 UET327441 TUX327441 TLB327441 TBF327441 SRJ327441 SHN327441 RXR327441 RNV327441 RDZ327441 QUD327441 QKH327441 QAL327441 PQP327441 PGT327441 OWX327441 ONB327441 ODF327441 NTJ327441 NJN327441 MZR327441 MPV327441 MFZ327441 LWD327441 LMH327441 LCL327441 KSP327441 KIT327441 JYX327441 JPB327441 JFF327441 IVJ327441 ILN327441 IBR327441 HRV327441 HHZ327441 GYD327441 GOH327441 GEL327441 FUP327441 FKT327441 FAX327441 ERB327441 EHF327441 DXJ327441 DNN327441 DDR327441 CTV327441 CJZ327441 CAD327441 BQH327441 BGL327441 AWP327441 AMT327441 ACX327441 TB327441 JF327441 J327441 WVR261905 WLV261905 WBZ261905 VSD261905 VIH261905 UYL261905 UOP261905 UET261905 TUX261905 TLB261905 TBF261905 SRJ261905 SHN261905 RXR261905 RNV261905 RDZ261905 QUD261905 QKH261905 QAL261905 PQP261905 PGT261905 OWX261905 ONB261905 ODF261905 NTJ261905 NJN261905 MZR261905 MPV261905 MFZ261905 LWD261905 LMH261905 LCL261905 KSP261905 KIT261905 JYX261905 JPB261905 JFF261905 IVJ261905 ILN261905 IBR261905 HRV261905 HHZ261905 GYD261905 GOH261905 GEL261905 FUP261905 FKT261905 FAX261905 ERB261905 EHF261905 DXJ261905 DNN261905 DDR261905 CTV261905 CJZ261905 CAD261905 BQH261905 BGL261905 AWP261905 AMT261905 ACX261905 TB261905 JF261905 J261905 WVR196369 WLV196369 WBZ196369 VSD196369 VIH196369 UYL196369 UOP196369 UET196369 TUX196369 TLB196369 TBF196369 SRJ196369 SHN196369 RXR196369 RNV196369 RDZ196369 QUD196369 QKH196369 QAL196369 PQP196369 PGT196369 OWX196369 ONB196369 ODF196369 NTJ196369 NJN196369 MZR196369 MPV196369 MFZ196369 LWD196369 LMH196369 LCL196369 KSP196369 KIT196369 JYX196369 JPB196369 JFF196369 IVJ196369 ILN196369 IBR196369 HRV196369 HHZ196369 GYD196369 GOH196369 GEL196369 FUP196369 FKT196369 FAX196369 ERB196369 EHF196369 DXJ196369 DNN196369 DDR196369 CTV196369 CJZ196369 CAD196369 BQH196369 BGL196369 AWP196369 AMT196369 ACX196369 TB196369 JF196369 J196369 WVR130833 WLV130833 WBZ130833 VSD130833 VIH130833 UYL130833 UOP130833 UET130833 TUX130833 TLB130833 TBF130833 SRJ130833 SHN130833 RXR130833 RNV130833 RDZ130833 QUD130833 QKH130833 QAL130833 PQP130833 PGT130833 OWX130833 ONB130833 ODF130833 NTJ130833 NJN130833 MZR130833 MPV130833 MFZ130833 LWD130833 LMH130833 LCL130833 KSP130833 KIT130833 JYX130833 JPB130833 JFF130833 IVJ130833 ILN130833 IBR130833 HRV130833 HHZ130833 GYD130833 GOH130833 GEL130833 FUP130833 FKT130833 FAX130833 ERB130833 EHF130833 DXJ130833 DNN130833 DDR130833 CTV130833 CJZ130833 CAD130833 BQH130833 BGL130833 AWP130833 AMT130833 ACX130833 TB130833 JF130833 J130833 WVR65297 WLV65297 WBZ65297 VSD65297 VIH65297 UYL65297 UOP65297 UET65297 TUX65297 TLB65297 TBF65297 SRJ65297 SHN65297 RXR65297 RNV65297 RDZ65297 QUD65297 QKH65297 QAL65297 PQP65297 PGT65297 OWX65297 ONB65297 ODF65297 NTJ65297 NJN65297 MZR65297 MPV65297 MFZ65297 LWD65297 LMH65297 LCL65297 KSP65297 KIT65297 JYX65297 JPB65297 JFF65297 IVJ65297 ILN65297 IBR65297 HRV65297 HHZ65297 GYD65297 GOH65297 GEL65297 FUP65297 FKT65297 FAX65297 ERB65297 EHF65297 DXJ65297 DNN65297 DDR65297 CTV65297 CJZ65297 CAD65297 BQH65297 BGL65297 AWP65297 AMT65297 ACX65297 TB65297 JF65297 J16 JF16 TB16 ACX16 AMT16 AWP16 BGL16 BQH16 CAD16 CJZ16 CTV16 DDR16 DNN16 DXJ16 EHF16 ERB16 FAX16 FKT16 FUP16 GEL16 GOH16 GYD16 HHZ16 HRV16 IBR16 ILN16 IVJ16 JFF16 JPB16 JYX16 KIT16 KSP16 LCL16 LMH16 LWD16 MFZ16 MPV16 MZR16 NJN16 NTJ16 ODF16 ONB16 OWX16 PGT16 PQP16 QAL16 QKH16 QUD16 RDZ16 RNV16 RXR16 SHN16 SRJ16 TBF16 TLB16 TUX16 UET16 UOP16 UYL16 VIH16 VSD16 WBZ16 WLV16 WVR16"/>
  </dataValidations>
  <pageMargins left="0.5" right="0.5" top="0.5" bottom="0.5" header="0.3" footer="0.3"/>
  <pageSetup paperSize="5" scale="39" fitToWidth="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Portada</vt:lpstr>
      <vt:lpstr>Vicem Desarrollo Industrial</vt:lpstr>
      <vt:lpstr>Vicem Zonas Francas y Reg Espec</vt:lpstr>
      <vt:lpstr>Vicem Comercio Interno</vt:lpstr>
      <vt:lpstr>Vicem Comercio Exterior</vt:lpstr>
      <vt:lpstr>Vicem Fomento a las Mipymes</vt:lpstr>
      <vt:lpstr>Fortalecimiento Institucional</vt:lpstr>
      <vt:lpstr>Portada!Área_de_impresión</vt:lpstr>
    </vt:vector>
  </TitlesOfParts>
  <Company>Windows User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jennifer.jimenez</dc:creator>
  <cp:lastModifiedBy>Administrador</cp:lastModifiedBy>
  <dcterms:created xsi:type="dcterms:W3CDTF">2019-12-30T15:05:20Z</dcterms:created>
  <dcterms:modified xsi:type="dcterms:W3CDTF">2020-02-25T15:47:30Z</dcterms:modified>
</cp:coreProperties>
</file>