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defaultThemeVersion="166925"/>
  <bookViews>
    <workbookView xWindow="65416" yWindow="65416" windowWidth="24240" windowHeight="13020" activeTab="0"/>
  </bookViews>
  <sheets>
    <sheet name="Hoja1" sheetId="1" r:id="rId1"/>
  </sheets>
  <externalReferences>
    <externalReference r:id="rId4"/>
  </externalReferences>
  <definedNames>
    <definedName name="_xlnm.Print_Area" localSheetId="0">'Hoja1'!$A$1:$J$213</definedName>
  </definedNames>
  <calcPr calcId="191029"/>
  <extLst/>
</workbook>
</file>

<file path=xl/sharedStrings.xml><?xml version="1.0" encoding="utf-8"?>
<sst xmlns="http://schemas.openxmlformats.org/spreadsheetml/2006/main" count="352" uniqueCount="157">
  <si>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</si>
  <si>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</si>
  <si>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</si>
  <si>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</si>
  <si>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</si>
  <si>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</si>
  <si>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</si>
  <si>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</si>
  <si>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</si>
  <si>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</si>
  <si>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</si>
  <si>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</si>
  <si>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</si>
  <si>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</si>
  <si>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</si>
  <si>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</si>
  <si>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</si>
  <si>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</si>
  <si>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</si>
  <si>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</si>
  <si>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</si>
  <si>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</si>
  <si>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</si>
  <si>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</si>
  <si>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</si>
  <si>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</si>
  <si>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</si>
  <si>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</si>
  <si>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</si>
  <si>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</si>
  <si>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</si>
  <si>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</si>
  <si>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</si>
  <si>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</si>
  <si>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</si>
  <si>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</si>
  <si>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</si>
  <si>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</si>
  <si>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</si>
  <si>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</si>
  <si>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</si>
  <si>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</si>
  <si>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</si>
  <si>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</si>
  <si>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</si>
  <si>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</si>
  <si>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</si>
  <si>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</si>
  <si>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</si>
  <si>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</si>
  <si>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</si>
  <si>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</si>
  <si>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</si>
  <si>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</si>
  <si>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</si>
  <si>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</si>
  <si>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</si>
  <si>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</si>
  <si>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</si>
  <si>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</si>
  <si>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</si>
  <si>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</si>
  <si>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</si>
  <si>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</si>
  <si>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</si>
  <si>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</si>
  <si>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</si>
  <si>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</si>
  <si>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</si>
  <si>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</si>
  <si>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</si>
  <si>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</si>
  <si>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</si>
  <si>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</si>
  <si>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</si>
  <si>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</si>
  <si>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</si>
  <si>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</si>
  <si>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</si>
  <si>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</si>
  <si>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</si>
  <si>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</si>
  <si>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</si>
  <si>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</si>
  <si>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</si>
  <si>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</si>
  <si>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</si>
  <si>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</si>
  <si>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</si>
  <si>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</si>
  <si>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</si>
  <si>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</si>
  <si>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</si>
  <si>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</si>
  <si>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</si>
  <si>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</si>
  <si>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</si>
  <si>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</si>
  <si>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</si>
  <si>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</si>
  <si>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</si>
  <si>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</si>
  <si>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7304-Unidades de transporte reguladas para la comercialización de combustible</t>
  </si>
  <si>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</si>
  <si>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</si>
  <si>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</si>
  <si>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</si>
  <si>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</si>
  <si>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</si>
  <si>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</si>
  <si>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</si>
  <si>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</si>
  <si>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</si>
  <si>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</si>
  <si>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</si>
  <si>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</si>
  <si>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Incrementar la cobertura de estaciones de expendio de combustibles con licencias al día, de un 91% en el año 2021 a un 92% al año 2022.</t>
  </si>
  <si>
    <t>Incrementar la tasa de crecimiento de las asistencia técnicas a Mipymes, de 5% en el año 2021 a 7% en el año 2022.</t>
  </si>
  <si>
    <t>Incrementar la tasa de crecimiento de las Normas Dominicanas de Calidad (NORDOM), oficializadas por el CODOCA, de un 10% en el año 2019 a un 12% en el año 2022.</t>
  </si>
  <si>
    <t>6541/6725-Empresas exportadoras reciben
asistencia técnica en comercio exterior</t>
  </si>
  <si>
    <t>Columna1</t>
  </si>
  <si>
    <t>Informe de Evaluación Primer Semestre de las Metas Físicas - Financieras (enero - Junio 2023)</t>
  </si>
  <si>
    <t>Programación 1er Semestre</t>
  </si>
  <si>
    <t>Ejecución 1er Semestre</t>
  </si>
  <si>
    <t>Programación  1er Semestre</t>
  </si>
  <si>
    <t>Ejecución  1er Semestre</t>
  </si>
  <si>
    <r>
      <t>Beneficiarios:</t>
    </r>
    <r>
      <rPr>
        <sz val="12"/>
        <color rgb="FF000000"/>
        <rFont val="Times New Roman"/>
        <family val="1"/>
      </rPr>
      <t xml:space="preserve"> </t>
    </r>
  </si>
  <si>
    <r>
      <t xml:space="preserve">VI. </t>
    </r>
    <r>
      <rPr>
        <b/>
        <sz val="11"/>
        <color theme="0"/>
        <rFont val="Times New Roman"/>
        <family val="1"/>
      </rPr>
      <t>Oportunidades de Mejora</t>
    </r>
  </si>
  <si>
    <t>VI. Oportunidades de Mejora</t>
  </si>
  <si>
    <t>Evaluar la ejecución del semestre para futura programación o reprogramación del producto.</t>
  </si>
  <si>
    <t>Columna2</t>
  </si>
  <si>
    <t>Durante el semestre fueron reguladas un total de 656 unidades para el transporte de combustibles que cumplieron con las normativas establecidas, logrando una ejecución de 82%.</t>
  </si>
  <si>
    <t>El producto presentó un desvío físico por encima de lo programado, debido a que durante el semestre, con la intención de seguir contrarrestando los delitos de trasiego ilegal de combustibles y mercancías regulados por la Ley 17-19, se dio continuidad a las ordenes emanadas por el Ministro de Defensa sobre el aumento de los operativos de patrullas, allanamientos e inspecciones a camiones que transportan combustibles y mercancías, lo que provocó un aumento en la meta programada para el período.</t>
  </si>
  <si>
    <t>Se presentó un desvío financiero por debajo de lo programado, debido a la complejidad del proceso de consultoría para la Modernización del Marco Legal para la Economía Digital y el Comercio Electrónico, cuyo proceso de revisión y aprobación por las dependencias involucradas fue mayor del previsto.</t>
  </si>
  <si>
    <t>Durante el período enero - junio 2023, a través de la Dirección de Operativos de Supervisión de Actividades Comerciales (DOSAC), el MICM realizó un total de 165 operativos de regulación de las actividades comerciales a nivel nacional, logrando un cumplimiento de la meta programada para el semestre de un 100%.</t>
  </si>
  <si>
    <t xml:space="preserve">El producto presentó una desviación física por encima de lo programado debido al incremento de las inspecciones técnicas de supervisión, ya que existen numerosas estaciones que tenían más de tres meses sin ser inspeccionadas, por lo que se hacía urgente incluirlas en este trimestre para verificar el estado de sus equipos y de la estación en general. Además, por el incremento en la demanda de inspecciones para peritaje de evaluaciones de riesgos por parte de los usuarios, que dependen de las posibilidades de los usuarios de realizar las evaluaciones de riesgo a sus estaciones de combustible GLP para adecuarse a la Resolución No. 201-17. </t>
  </si>
  <si>
    <t>Columna3</t>
  </si>
  <si>
    <t>Columna4</t>
  </si>
  <si>
    <t>El producto presentó un desvío físico por encima de lo programado debido a al aumento de la demanda de cursos de capacitación del Programa Aprender para Emprender por parte del Ministerio de Educación, a través del señor Gerand Ventura, Encargado del Departamento de Liderazgo y Programas de Liderazgo Educativo MINERD (PLERD). Esto obligó a doblar el esfuerzo y ejecutar capacitaciones en las provincias; Santiago de los Caballeros, San Juan de la Maguana, Santo Domingo, La Independencia, La Altagracia y Duarte.</t>
  </si>
  <si>
    <t>El producto presentó un desvío físico por debajo de lo planificado debido a que el servicio de asistencia técnica a las Mipymes se ofrece en mayor proporción a través de los Centros de Apoyo Integral a las Mipymes (Centros Mipymes), en los cuales, ha ocurrido una alta rotación de los asesores que ofrecen las asistencias técnicas y capacitaciones en dichos centros. Como medida correctiva, se ha reprogramado la meta del tercer trimestre, y se estará agotando un proceso de fortalecimiento en los centros.</t>
  </si>
  <si>
    <t>N/A.</t>
  </si>
  <si>
    <t>Con el objetivo de fortalecer el Sistema Dominicano para la Calidad (SIDOCAL) fueron impartidas 5 acciones formativas durante el período enero- junio 2023, mediante las cuales fueron impactadas un total de 190 personas. Estas capacitaciones fueron en su totalidad sobre Inducción al Sistema Dominicano para la Calidad (SIDOCAL), con el objetivo de dotar a los integrantes de todos los aspectos técnicos que son pilares del SIDOCAL, así como su estructura y funcionamiento.</t>
  </si>
  <si>
    <t>Con el objetivo de verificar el cumplimiento de las normativas de seguridad establecidas para la operación de las estaciones de expendio de combustibles, durante el período enero - junio 2023 fueron inspeccionadas un total de 980 estaciones de combustibles a nivel nacional, logrando en promedio un cumplimiento de 165% para el semestre.</t>
  </si>
  <si>
    <t>En relación a la ejecución financiera, el producto presentó desvíos por debajo de lo programado debido a retrasos en los servicios de consultoría programados para el 1er trimestre: Monitoreo de Medio Termino y Actualización de la PNC (2021-2024) MICM-DAF-CM-2023-0018; Vinculación y Articulación del Sector Académico con el Sistema Dominicano para la Calidad (SIDOCAL) MICM-DAF-CM-2023-0049 y Creación de un Directorio sobre los Servicios del Sistema Dominicano para la Calidad (SIDOCAL) MICM-DAF-CM-2023-0020.</t>
  </si>
  <si>
    <t>Aumentar la tasa de crecimiento del sector de manufactura local de 3.6%, promedio anual 2017-2019, a 3.8% en el 2022.</t>
  </si>
  <si>
    <t>Durante el primer semestre, un total de 60 técnicos del sector industrial dominicano fueron capacitados en el Programa de Dirección Estratégica de Industrias de Manufactura, el cual consiste en asesorar a líderes localizados en las diferentes provincias del país, en los procesos de modernización y de búsqueda de soluciones actuales a los problemas con los que se enfrenta el tejido industrial dominicano.</t>
  </si>
  <si>
    <t>El producto no presenta desvíos relevantes para el trimestre.
En relación a la ejecución financiera, el producto presentó un desvío por debajo de lo programado, debido a que se programó el pago de sueldos fijos y en el mes de enero en la fuente 20 no se ejecutó este auxiliar, también los colaboradores designados en las cuentas de interinato y suplencia  no prestaron servicios por renuncia y desvinculación, razón por la cual no se cumplió con lo proyectado.</t>
  </si>
  <si>
    <t>Durante el 1er semestre del 2023 fueron capacitadas un total de 320 personas, mediante 6 talleres para el fortalecimiento de las capacidades comerciales y el aprovechamiento de las relaciones internacionales, tratados comerciales y defensa de los intereses del Estado. Dentro de las capacitaciones del período se encuentran: Obstáculos Técnicos al Comercio (OTC) de la Organización Mundial del Comercio (OMC), Principios Generales y Fundamentos de Cuantificación de Daños en Arbitrajes de Inversión; Inteligencia Comercial en la Academia, entre otros.</t>
  </si>
  <si>
    <t xml:space="preserve">El producto no presentó desvíos físicos para el semestre.
Se registró desvío financiero por debajo de lo programado, debido a que el pago del incentivo por rendimiento individual, ejecutado en el mes de marzo a los colaboradores que aportan al producto, se ejecutó por el Programa 01 (Actividades Centrales). </t>
  </si>
  <si>
    <t>El producto presentó una desviación física por debajo de lo programado debido a que se corresponde a un producto a demanda, y durante el semestre se recibieron menos solicitudes de servicios de las previstas.</t>
  </si>
  <si>
    <t>Durante el primer semestre del año 2023, a través del Cuerpo Especializado de Control de Combustibles (CECCOM) fueron realizados un total de 3,511 operativos de regulación de las actividades de distribución y trasiego ilícito de combustible, logrando un cumplimiento de la meta programada de 173%.</t>
  </si>
  <si>
    <t>Durante el  período enero - junio fueron atendidas 13 asistencias técnicas sobre comercio exterior, en temas de: acuerdos comerciales, relaciones comerciales, requisitos de importación, certificado de origen, entre otras, logrando una ejecución de 100% para el semestre.</t>
  </si>
  <si>
    <t>Un total 8,149 emprendedores fueron capacitados durante el primer semestre del año a través de los diferentes programas de emprendimiento que ejecuta el MICM, a saber: Aprender para Emprender; Empretec; Emprendimiento Social; Desafío Emprendedor; The Pich; Reto Frontera; y Emprende con alto impacto, logrando una ejecución por encima del 100% para el período.</t>
  </si>
  <si>
    <t>Durante el primer semestre del 2023, un total de 1,118 micro, pequeñas y medianas empresas fueron asistidas técnicamente en temas de: filosofía empresarial, organización del inventario en existencia para desarrollar estrategias de venta, organización financiera del negocio, elaboración propuesta empresarial en canva, definición perfiles de puestos, procedimiento de servicio al cliente, reglamento interno de la empresa, entre otros, logrando una ejecución de 78% respecto a lo programado para el período.</t>
  </si>
  <si>
    <t>Durante el semestre, fueron depuradas el total de solicitudes recibidas para la operación de Almacén General de Depósito, logrando la emisión de un permiso que cumplía con los requisitos técnicos establecidos para los fines. Como resultado, el producto obtuvo una ejecución en promedio de 105% para el semestre.</t>
  </si>
  <si>
    <t>Durante el primer semestre del 2023,  un total de 5,626 empresas fueron certificadas como micro, pequeñas o medianas empresas, logrando una ejecución del 100% de la meta programada para el período.</t>
  </si>
  <si>
    <t>Durante el semestre se emitieron 100 licencias para la cadena de comercialización de combustibles, que luego de agotado el proceso de análisis y verificación de cumplimiento normativo fueron emitidas las correspondientes resoluciones. Como resultado, el producto obtuvo una ejecución de 127% para el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</si>
</sst>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_(* \(#,##0.00\);_(* &quot;-&quot;??_);_(@_)"/>
    <numFmt numFmtId="164" formatCode="dd/mm/yyyy;@"/>
    <numFmt numFmtId="165" formatCode="[$-10409]#,##0;\-#,##0"/>
    <numFmt numFmtId="166" formatCode="[$-10409]#,##0.00;\-#,##0.00"/>
    <numFmt numFmtId="167" formatCode="[$-10409]0.00%"/>
    <numFmt numFmtId="168" formatCode="_(* #,##0_);_(* \(#,##0\);_(* &quot;-&quot;??_);_(@_)"/>
    <numFmt numFmtId="177" formatCode="0.00%"/>
    <numFmt numFmtId="178" formatCode="General"/>
    <numFmt numFmtId="179" formatCode="0%"/>
    <numFmt numFmtId="180" formatCode="0"/>
  </numFmts>
  <fonts count="28">
    <font>
      <sz val="11"/>
      <color theme="1"/>
      <name val="Calibri"/>
      <family val="2"/>
      <scheme val="minor"/>
    </font>
    <font>
      <sz val="10"/>
      <name val="Arial"/>
      <family val="2"/>
    </font>
    <font>
      <sz val="8"/>
      <name val="Calibri"/>
      <family val="2"/>
      <scheme val="minor"/>
    </font>
    <font>
      <sz val="11"/>
      <color rgb="FF000000"/>
      <name val="Calibri"/>
      <family val="2"/>
    </font>
    <font>
      <b/>
      <sz val="16"/>
      <color rgb="FF000000"/>
      <name val="Times New Roman"/>
      <family val="1"/>
    </font>
    <font>
      <b/>
      <sz val="12"/>
      <name val="Times New Roman"/>
      <family val="1"/>
    </font>
    <font>
      <sz val="11"/>
      <name val="Times New Roman"/>
      <family val="1"/>
    </font>
    <font>
      <sz val="11"/>
      <color theme="1"/>
      <name val="Times New Roman"/>
      <family val="1"/>
    </font>
    <font>
      <b/>
      <sz val="9"/>
      <color rgb="FF000000"/>
      <name val="Times New Roman"/>
      <family val="1"/>
    </font>
    <font>
      <sz val="9"/>
      <color rgb="FF000000"/>
      <name val="Times New Roman"/>
      <family val="1"/>
    </font>
    <font>
      <b/>
      <sz val="12"/>
      <color theme="0"/>
      <name val="Times New Roman"/>
      <family val="1"/>
    </font>
    <font>
      <b/>
      <sz val="12"/>
      <color theme="1"/>
      <name val="Times New Roman"/>
      <family val="1"/>
    </font>
    <font>
      <b/>
      <sz val="11"/>
      <color rgb="FF000000"/>
      <name val="Times New Roman"/>
      <family val="1"/>
    </font>
    <font>
      <sz val="10"/>
      <color theme="1"/>
      <name val="Times New Roman"/>
      <family val="1"/>
    </font>
    <font>
      <b/>
      <sz val="11"/>
      <color theme="1"/>
      <name val="Times New Roman"/>
      <family val="1"/>
    </font>
    <font>
      <sz val="10"/>
      <name val="Times New Roman"/>
      <family val="1"/>
    </font>
    <font>
      <sz val="12"/>
      <color rgb="FF000000"/>
      <name val="Times New Roman"/>
      <family val="1"/>
    </font>
    <font>
      <b/>
      <sz val="11"/>
      <name val="Times New Roman"/>
      <family val="1"/>
    </font>
    <font>
      <b/>
      <sz val="10"/>
      <color rgb="FF000000"/>
      <name val="Times New Roman"/>
      <family val="1"/>
    </font>
    <font>
      <b/>
      <sz val="10"/>
      <name val="Times New Roman"/>
      <family val="1"/>
    </font>
    <font>
      <sz val="9"/>
      <name val="Times New Roman"/>
      <family val="1"/>
    </font>
    <font>
      <sz val="12"/>
      <color rgb="FF1673BA"/>
      <name val="Times New Roman"/>
      <family val="1"/>
    </font>
    <font>
      <b/>
      <sz val="11"/>
      <color theme="0"/>
      <name val="Times New Roman"/>
      <family val="1"/>
    </font>
    <font>
      <b/>
      <sz val="10"/>
      <color theme="1"/>
      <name val="Times New Roman"/>
      <family val="1"/>
    </font>
    <font>
      <sz val="9"/>
      <color theme="1"/>
      <name val="Times New Roman"/>
      <family val="1"/>
    </font>
    <font>
      <b/>
      <sz val="12"/>
      <color rgb="FF000000"/>
      <name val="Times New Roman"/>
      <family val="1"/>
    </font>
    <font>
      <sz val="12"/>
      <name val="Times New Roman"/>
      <family val="1"/>
    </font>
    <font>
      <sz val="12"/>
      <color theme="1"/>
      <name val="Times New Roman"/>
      <family val="1"/>
    </font>
  </fonts>
  <fills count="12">
    <fill>
      <patternFill/>
    </fill>
    <fill>
      <patternFill patternType="gray125"/>
    </fill>
    <fill>
      <patternFill patternType="solid">
        <fgColor theme="0"/>
        <bgColor indexed="64"/>
      </patternFill>
    </fill>
    <fill>
      <patternFill patternType="solid">
        <fgColor rgb="FFDCE6F1"/>
        <bgColor indexed="64"/>
      </patternFill>
    </fill>
    <fill>
      <patternFill patternType="solid">
        <fgColor theme="0" tint="-0.4999699890613556"/>
        <bgColor indexed="64"/>
      </patternFill>
    </fill>
    <fill>
      <patternFill patternType="solid">
        <fgColor rgb="FF00206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FFFF00"/>
        <bgColor indexed="64"/>
      </patternFill>
    </fill>
  </fills>
  <borders count="12">
    <border>
      <left/>
      <right/>
      <top/>
      <bottom/>
      <diagonal/>
    </border>
    <border>
      <left style="thin"/>
      <right style="thin"/>
      <top style="thin"/>
      <bottom style="thin"/>
    </border>
    <border>
      <left style="thin"/>
      <right style="thin"/>
      <top/>
      <bottom style="thin">
        <color theme="0" tint="-0.3499799966812134"/>
      </bottom>
    </border>
    <border>
      <left/>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bottom/>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color theme="0" tint="-0.3499799966812134"/>
      </left>
      <right/>
      <top/>
      <bottom style="thin">
        <color theme="0" tint="-0.3499799966812134"/>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3" fillId="0" borderId="0">
      <alignment/>
      <protection/>
    </xf>
  </cellStyleXfs>
  <cellXfs count="146">
    <xf numFmtId="0" fontId="0" fillId="0" borderId="0" xfId="0"/>
    <xf numFmtId="0" fontId="4" fillId="2" borderId="1" xfId="0" applyFont="1" applyFill="1" applyBorder="1" applyAlignment="1">
      <alignment horizontal="center" vertical="top" wrapText="1"/>
    </xf>
    <xf numFmtId="0" fontId="5" fillId="0" borderId="1" xfId="0" applyFont="1" applyBorder="1" applyAlignment="1">
      <alignment horizontal="center" vertical="center" wrapText="1"/>
    </xf>
    <xf numFmtId="0" fontId="6" fillId="0" borderId="0" xfId="0" applyFont="1" applyProtection="1">
      <protection locked="0"/>
    </xf>
    <xf numFmtId="0" fontId="7" fillId="0" borderId="0" xfId="0" applyFont="1"/>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2" borderId="1" xfId="0" applyFont="1" applyFill="1" applyBorder="1" applyAlignment="1">
      <alignment vertical="top" wrapText="1"/>
    </xf>
    <xf numFmtId="0" fontId="9" fillId="0" borderId="1" xfId="0" applyFont="1" applyBorder="1" applyAlignment="1">
      <alignment horizontal="center" vertical="center" wrapText="1"/>
    </xf>
    <xf numFmtId="16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xf>
    <xf numFmtId="0" fontId="7" fillId="4" borderId="1" xfId="0" applyFont="1" applyFill="1" applyBorder="1" applyAlignment="1">
      <alignment horizontal="center"/>
    </xf>
    <xf numFmtId="0" fontId="10" fillId="5" borderId="1" xfId="0" applyFont="1" applyFill="1" applyBorder="1" applyAlignment="1">
      <alignment horizontal="left" vertical="center"/>
    </xf>
    <xf numFmtId="0" fontId="11" fillId="6" borderId="1" xfId="0" applyFont="1" applyFill="1" applyBorder="1" applyAlignment="1">
      <alignment horizontal="left" vertical="center"/>
    </xf>
    <xf numFmtId="0" fontId="12" fillId="0" borderId="1" xfId="0" applyFont="1" applyBorder="1" applyAlignment="1">
      <alignment vertical="center"/>
    </xf>
    <xf numFmtId="49" fontId="13" fillId="0" borderId="1" xfId="0" applyNumberFormat="1" applyFont="1" applyBorder="1" applyAlignment="1" applyProtection="1" quotePrefix="1">
      <alignment horizontal="left" vertical="center" wrapText="1"/>
      <protection locked="0"/>
    </xf>
    <xf numFmtId="0" fontId="14" fillId="0" borderId="1" xfId="0" applyFont="1" applyBorder="1"/>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0" fontId="15" fillId="0" borderId="0" xfId="0" applyFont="1" applyAlignment="1">
      <alignment horizontal="left" vertical="center" wrapText="1"/>
    </xf>
    <xf numFmtId="0" fontId="13" fillId="7"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3" fillId="7" borderId="1" xfId="0" applyFont="1" applyFill="1" applyBorder="1" applyAlignment="1">
      <alignment horizontal="center" vertical="center"/>
    </xf>
    <xf numFmtId="0" fontId="10" fillId="8" borderId="1" xfId="0" applyFont="1" applyFill="1" applyBorder="1" applyAlignment="1">
      <alignment horizontal="center" vertical="center"/>
    </xf>
    <xf numFmtId="0" fontId="12" fillId="0" borderId="1" xfId="0" applyFont="1" applyBorder="1" applyAlignment="1">
      <alignment vertical="center" wrapText="1"/>
    </xf>
    <xf numFmtId="0" fontId="14" fillId="0" borderId="1" xfId="0" applyFont="1" applyBorder="1" applyAlignment="1">
      <alignment vertical="center" wrapText="1"/>
    </xf>
    <xf numFmtId="0" fontId="7" fillId="0" borderId="1" xfId="0" applyFont="1" applyBorder="1" applyAlignment="1" applyProtection="1">
      <alignment horizontal="left" vertical="center" wrapText="1"/>
      <protection locked="0"/>
    </xf>
    <xf numFmtId="4" fontId="7" fillId="0" borderId="0" xfId="0" applyNumberFormat="1" applyFont="1"/>
    <xf numFmtId="0" fontId="17" fillId="7" borderId="1" xfId="0" applyFont="1" applyFill="1" applyBorder="1" applyAlignment="1">
      <alignment horizontal="center" vertical="center" wrapText="1" readingOrder="1"/>
    </xf>
    <xf numFmtId="39" fontId="6" fillId="0" borderId="1" xfId="20" applyNumberFormat="1" applyFont="1" applyFill="1" applyBorder="1" applyAlignment="1" applyProtection="1">
      <alignment horizontal="center" vertical="center" wrapText="1" readingOrder="1"/>
      <protection locked="0"/>
    </xf>
    <xf numFmtId="10" fontId="6" fillId="0" borderId="1" xfId="21" applyNumberFormat="1" applyFont="1" applyFill="1" applyBorder="1" applyAlignment="1" applyProtection="1">
      <alignment horizontal="center" vertical="center" wrapText="1" readingOrder="1"/>
      <protection/>
    </xf>
    <xf numFmtId="0" fontId="7" fillId="0" borderId="1" xfId="0" applyFont="1" applyBorder="1"/>
    <xf numFmtId="0" fontId="12" fillId="9" borderId="1" xfId="0" applyFont="1" applyFill="1" applyBorder="1" applyAlignment="1">
      <alignment horizontal="center" vertical="center" wrapText="1" readingOrder="1"/>
    </xf>
    <xf numFmtId="0" fontId="6" fillId="7" borderId="1" xfId="0" applyFont="1" applyFill="1" applyBorder="1" applyAlignment="1">
      <alignment vertical="top" wrapText="1"/>
    </xf>
    <xf numFmtId="0" fontId="18" fillId="9" borderId="1" xfId="0" applyFont="1" applyFill="1" applyBorder="1" applyAlignment="1">
      <alignment horizontal="center" vertical="center" wrapText="1" readingOrder="1"/>
    </xf>
    <xf numFmtId="0" fontId="19" fillId="9" borderId="2" xfId="0" applyFont="1" applyFill="1" applyBorder="1" applyAlignment="1">
      <alignment horizontal="center" vertical="center" wrapText="1" readingOrder="1"/>
    </xf>
    <xf numFmtId="0" fontId="20" fillId="0" borderId="1" xfId="0" applyFont="1" applyBorder="1" applyAlignment="1" applyProtection="1">
      <alignment vertical="center" wrapText="1"/>
      <protection locked="0"/>
    </xf>
    <xf numFmtId="0" fontId="20" fillId="0" borderId="1" xfId="0" applyFont="1" applyBorder="1" applyAlignment="1" applyProtection="1">
      <alignment horizontal="center" vertical="center" wrapText="1"/>
      <protection locked="0"/>
    </xf>
    <xf numFmtId="165" fontId="20" fillId="0" borderId="1" xfId="0" applyNumberFormat="1" applyFont="1" applyBorder="1" applyAlignment="1" applyProtection="1">
      <alignment horizontal="center" vertical="center" wrapText="1" readingOrder="1"/>
      <protection locked="0"/>
    </xf>
    <xf numFmtId="43" fontId="20" fillId="0" borderId="1" xfId="20" applyFont="1" applyBorder="1" applyAlignment="1" applyProtection="1">
      <alignment horizontal="center" vertical="center" wrapText="1" readingOrder="1"/>
      <protection locked="0"/>
    </xf>
    <xf numFmtId="1" fontId="20" fillId="0" borderId="1" xfId="21" applyNumberFormat="1" applyFont="1" applyBorder="1" applyAlignment="1" applyProtection="1">
      <alignment horizontal="center" vertical="center" wrapText="1" readingOrder="1"/>
      <protection locked="0"/>
    </xf>
    <xf numFmtId="9" fontId="20" fillId="0" borderId="1" xfId="21" applyFont="1" applyFill="1" applyBorder="1" applyAlignment="1" applyProtection="1">
      <alignment horizontal="center" vertical="center" wrapText="1" readingOrder="1"/>
      <protection locked="0"/>
    </xf>
    <xf numFmtId="10" fontId="20" fillId="0" borderId="1" xfId="21" applyNumberFormat="1" applyFont="1" applyBorder="1" applyAlignment="1" applyProtection="1">
      <alignment horizontal="center" vertical="center" wrapText="1" readingOrder="1"/>
      <protection locked="0"/>
    </xf>
    <xf numFmtId="43" fontId="20" fillId="0" borderId="0" xfId="20" applyFont="1" applyFill="1" applyAlignment="1" applyProtection="1">
      <alignment horizontal="center" vertical="center" wrapText="1" readingOrder="1"/>
      <protection locked="0"/>
    </xf>
    <xf numFmtId="43" fontId="6" fillId="0" borderId="0" xfId="20" applyFont="1" applyBorder="1"/>
    <xf numFmtId="0" fontId="6" fillId="0" borderId="0" xfId="0" applyFont="1"/>
    <xf numFmtId="0" fontId="10" fillId="8" borderId="1" xfId="0" applyFont="1" applyFill="1" applyBorder="1" applyAlignment="1">
      <alignment horizontal="left" vertical="center"/>
    </xf>
    <xf numFmtId="0" fontId="12" fillId="0" borderId="1" xfId="0" applyFont="1" applyBorder="1" applyAlignment="1" applyProtection="1">
      <alignment vertical="center" wrapText="1"/>
      <protection locked="0"/>
    </xf>
    <xf numFmtId="0" fontId="21" fillId="0" borderId="0" xfId="0" applyFont="1"/>
    <xf numFmtId="4" fontId="6" fillId="0" borderId="1" xfId="0" applyNumberFormat="1" applyFont="1" applyBorder="1" applyAlignment="1" applyProtection="1">
      <alignment horizontal="left" vertical="center" wrapText="1"/>
      <protection locked="0"/>
    </xf>
    <xf numFmtId="0" fontId="11" fillId="6" borderId="1" xfId="0" applyFont="1" applyFill="1" applyBorder="1" applyAlignment="1">
      <alignment horizontal="left" vertical="center" wrapText="1"/>
    </xf>
    <xf numFmtId="0" fontId="11" fillId="5" borderId="1" xfId="0" applyFont="1" applyFill="1" applyBorder="1" applyAlignment="1">
      <alignment horizontal="left" vertical="center"/>
    </xf>
    <xf numFmtId="0" fontId="14" fillId="7" borderId="1" xfId="0" applyFont="1" applyFill="1" applyBorder="1" applyAlignment="1">
      <alignment horizontal="center" vertical="center" wrapText="1" readingOrder="1"/>
    </xf>
    <xf numFmtId="10" fontId="6" fillId="10" borderId="1" xfId="21" applyNumberFormat="1" applyFont="1" applyFill="1" applyBorder="1" applyAlignment="1" applyProtection="1">
      <alignment horizontal="center" vertical="center" wrapText="1" readingOrder="1"/>
      <protection/>
    </xf>
    <xf numFmtId="39" fontId="6" fillId="0" borderId="0" xfId="20" applyNumberFormat="1" applyFont="1" applyFill="1" applyBorder="1" applyAlignment="1" applyProtection="1">
      <alignment vertical="center" readingOrder="1"/>
      <protection locked="0"/>
    </xf>
    <xf numFmtId="39" fontId="6" fillId="0" borderId="3" xfId="20" applyNumberFormat="1" applyFont="1" applyFill="1" applyBorder="1" applyAlignment="1" applyProtection="1">
      <alignment horizontal="center" vertical="center" wrapText="1" readingOrder="1"/>
      <protection locked="0"/>
    </xf>
    <xf numFmtId="0" fontId="19" fillId="9" borderId="4" xfId="0" applyFont="1" applyFill="1" applyBorder="1" applyAlignment="1">
      <alignment horizontal="center" vertical="center" wrapText="1" readingOrder="1"/>
    </xf>
    <xf numFmtId="0" fontId="20" fillId="0" borderId="1" xfId="0" applyFont="1" applyBorder="1" applyAlignment="1" applyProtection="1">
      <alignment horizontal="left" vertical="center" wrapText="1"/>
      <protection locked="0"/>
    </xf>
    <xf numFmtId="9" fontId="20" fillId="0" borderId="1" xfId="21" applyFont="1" applyFill="1" applyBorder="1" applyAlignment="1" applyProtection="1">
      <alignment horizontal="center" vertical="center" wrapText="1"/>
      <protection locked="0"/>
    </xf>
    <xf numFmtId="43" fontId="20" fillId="0" borderId="1" xfId="20" applyFont="1" applyFill="1" applyBorder="1" applyAlignment="1">
      <alignment horizontal="center" vertical="center" wrapText="1"/>
    </xf>
    <xf numFmtId="9" fontId="20" fillId="0" borderId="1" xfId="21" applyFont="1" applyFill="1" applyBorder="1" applyAlignment="1">
      <alignment horizontal="center" vertical="center"/>
    </xf>
    <xf numFmtId="9" fontId="20" fillId="0" borderId="1" xfId="21" applyFont="1" applyFill="1" applyBorder="1" applyAlignment="1">
      <alignment horizontal="center" vertical="center" wrapText="1"/>
    </xf>
    <xf numFmtId="10" fontId="20" fillId="0" borderId="1" xfId="21" applyNumberFormat="1" applyFont="1" applyFill="1" applyBorder="1" applyAlignment="1" applyProtection="1">
      <alignment horizontal="center" vertical="center" wrapText="1" readingOrder="1"/>
      <protection locked="0"/>
    </xf>
    <xf numFmtId="4" fontId="6" fillId="0" borderId="0" xfId="0" applyNumberFormat="1" applyFont="1"/>
    <xf numFmtId="0" fontId="20" fillId="0" borderId="1" xfId="0" applyFont="1" applyBorder="1" applyAlignment="1">
      <alignment vertical="center" wrapText="1"/>
    </xf>
    <xf numFmtId="165" fontId="20" fillId="0" borderId="1" xfId="0" applyNumberFormat="1" applyFont="1" applyBorder="1" applyAlignment="1" applyProtection="1">
      <alignment horizontal="center" vertical="center" wrapText="1"/>
      <protection locked="0"/>
    </xf>
    <xf numFmtId="4" fontId="6" fillId="11" borderId="0" xfId="0" applyNumberFormat="1" applyFont="1" applyFill="1"/>
    <xf numFmtId="3" fontId="20" fillId="0" borderId="1" xfId="0" applyNumberFormat="1" applyFont="1" applyBorder="1" applyAlignment="1" applyProtection="1">
      <alignment horizontal="center" vertical="center" wrapText="1"/>
      <protection locked="0"/>
    </xf>
    <xf numFmtId="0" fontId="6" fillId="0" borderId="0" xfId="0" applyFont="1" applyAlignment="1">
      <alignment horizontal="left" vertical="center"/>
    </xf>
    <xf numFmtId="0" fontId="6" fillId="0" borderId="0" xfId="0" applyFont="1" applyAlignment="1" applyProtection="1">
      <alignment horizontal="left" vertical="center" wrapText="1"/>
      <protection locked="0"/>
    </xf>
    <xf numFmtId="0" fontId="21" fillId="0" borderId="0" xfId="0" applyFont="1" applyAlignment="1">
      <alignment horizontal="left" wrapText="1"/>
    </xf>
    <xf numFmtId="0" fontId="10" fillId="5" borderId="1" xfId="0" applyFont="1" applyFill="1" applyBorder="1" applyAlignment="1">
      <alignment horizontal="center" vertical="center"/>
    </xf>
    <xf numFmtId="166" fontId="20" fillId="0" borderId="1" xfId="0" applyNumberFormat="1" applyFont="1" applyBorder="1" applyAlignment="1" applyProtection="1">
      <alignment horizontal="center" vertical="center" wrapText="1" readingOrder="1"/>
      <protection locked="0"/>
    </xf>
    <xf numFmtId="167" fontId="20" fillId="0" borderId="1" xfId="0" applyNumberFormat="1" applyFont="1" applyBorder="1" applyAlignment="1" applyProtection="1">
      <alignment horizontal="center" vertical="center" wrapText="1" readingOrder="1"/>
      <protection locked="0"/>
    </xf>
    <xf numFmtId="9" fontId="7" fillId="0" borderId="0" xfId="21" applyFont="1"/>
    <xf numFmtId="9" fontId="7" fillId="0" borderId="0" xfId="21" applyFont="1" applyFill="1"/>
    <xf numFmtId="0" fontId="21" fillId="0" borderId="0" xfId="0" applyFont="1" applyAlignment="1">
      <alignment horizontal="left" wrapText="1"/>
    </xf>
    <xf numFmtId="0" fontId="25" fillId="0" borderId="1" xfId="0" applyFont="1" applyBorder="1" applyAlignment="1">
      <alignment vertical="center" wrapText="1"/>
    </xf>
    <xf numFmtId="0" fontId="26" fillId="0" borderId="1" xfId="0" applyFont="1" applyBorder="1" applyAlignment="1" applyProtection="1">
      <alignment horizontal="left" vertical="center" wrapText="1"/>
      <protection locked="0"/>
    </xf>
    <xf numFmtId="0" fontId="11" fillId="0" borderId="1" xfId="0" applyFont="1" applyBorder="1" applyAlignment="1">
      <alignment vertical="center" wrapText="1"/>
    </xf>
    <xf numFmtId="0" fontId="27" fillId="0" borderId="1" xfId="0" applyFont="1" applyBorder="1" applyAlignment="1" applyProtection="1">
      <alignment horizontal="left" vertical="center" wrapText="1"/>
      <protection locked="0"/>
    </xf>
    <xf numFmtId="0" fontId="11" fillId="7" borderId="1" xfId="0" applyFont="1" applyFill="1" applyBorder="1" applyAlignment="1">
      <alignment horizontal="center" vertical="center" wrapText="1" readingOrder="1"/>
    </xf>
    <xf numFmtId="39" fontId="26" fillId="0" borderId="1" xfId="20" applyNumberFormat="1" applyFont="1" applyFill="1" applyBorder="1" applyAlignment="1" applyProtection="1">
      <alignment horizontal="center" vertical="center" wrapText="1" readingOrder="1"/>
      <protection locked="0"/>
    </xf>
    <xf numFmtId="4" fontId="26" fillId="0" borderId="1" xfId="0" applyNumberFormat="1" applyFont="1" applyBorder="1" applyAlignment="1">
      <alignment horizontal="center" vertical="center" wrapText="1" readingOrder="1"/>
    </xf>
    <xf numFmtId="10" fontId="26" fillId="10" borderId="1" xfId="21" applyNumberFormat="1" applyFont="1" applyFill="1" applyBorder="1" applyAlignment="1" applyProtection="1">
      <alignment horizontal="center" vertical="center" wrapText="1" readingOrder="1"/>
      <protection/>
    </xf>
    <xf numFmtId="0" fontId="27" fillId="0" borderId="1" xfId="0" applyFont="1" applyBorder="1"/>
    <xf numFmtId="0" fontId="11" fillId="9" borderId="1" xfId="0" applyFont="1" applyFill="1" applyBorder="1" applyAlignment="1">
      <alignment horizontal="center" vertical="center" wrapText="1" readingOrder="1"/>
    </xf>
    <xf numFmtId="0" fontId="5" fillId="9" borderId="4" xfId="0" applyFont="1" applyFill="1" applyBorder="1" applyAlignment="1">
      <alignment horizontal="center" vertical="center" wrapText="1" readingOrder="1"/>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wrapText="1"/>
      <protection locked="0"/>
    </xf>
    <xf numFmtId="43" fontId="20" fillId="0" borderId="5" xfId="20" applyFont="1" applyFill="1" applyBorder="1" applyAlignment="1" applyProtection="1">
      <alignment horizontal="center" vertical="center" wrapText="1" readingOrder="1"/>
      <protection locked="0"/>
    </xf>
    <xf numFmtId="43" fontId="6" fillId="0" borderId="0" xfId="20" applyFont="1"/>
    <xf numFmtId="0" fontId="25" fillId="0" borderId="1" xfId="0" applyFont="1" applyBorder="1" applyAlignment="1" applyProtection="1">
      <alignment vertical="center" wrapText="1"/>
      <protection locked="0"/>
    </xf>
    <xf numFmtId="0" fontId="7" fillId="0" borderId="6" xfId="0" applyFont="1" applyBorder="1" applyAlignment="1" applyProtection="1">
      <alignment horizontal="center" vertical="center" wrapText="1"/>
      <protection locked="0"/>
    </xf>
    <xf numFmtId="0" fontId="17" fillId="0" borderId="0" xfId="0" applyFont="1" applyAlignment="1">
      <alignment horizontal="center" vertical="center" readingOrder="1"/>
    </xf>
    <xf numFmtId="0" fontId="17" fillId="0" borderId="0" xfId="0" applyFont="1" applyAlignment="1">
      <alignment vertical="center" readingOrder="1"/>
    </xf>
    <xf numFmtId="0" fontId="6" fillId="0" borderId="0" xfId="0" applyFont="1" applyAlignment="1">
      <alignment vertical="center" readingOrder="1"/>
    </xf>
    <xf numFmtId="0" fontId="6" fillId="0" borderId="0" xfId="0" applyFont="1" applyAlignment="1">
      <alignment horizontal="center" vertical="center" readingOrder="1"/>
    </xf>
    <xf numFmtId="0" fontId="17" fillId="0" borderId="0" xfId="0" applyFont="1" applyAlignment="1">
      <alignment horizontal="center" vertical="center" readingOrder="1"/>
    </xf>
    <xf numFmtId="0" fontId="6" fillId="0" borderId="1" xfId="0" applyFont="1" applyFill="1" applyBorder="1" applyAlignment="1" applyProtection="1">
      <alignment horizontal="left" vertical="center" wrapText="1"/>
      <protection locked="0"/>
    </xf>
    <xf numFmtId="0" fontId="17" fillId="9" borderId="1" xfId="0" applyFont="1" applyFill="1" applyBorder="1" applyAlignment="1">
      <alignment horizontal="center" vertical="center" wrapText="1" readingOrder="1"/>
    </xf>
    <xf numFmtId="0" fontId="19" fillId="9" borderId="1" xfId="0" applyFont="1" applyFill="1" applyBorder="1" applyAlignment="1">
      <alignment horizontal="center" vertical="center" wrapText="1" readingOrder="1"/>
    </xf>
    <xf numFmtId="43" fontId="20" fillId="0" borderId="1" xfId="20" applyFont="1" applyBorder="1" applyAlignment="1">
      <alignment horizontal="center" vertical="center"/>
    </xf>
    <xf numFmtId="43" fontId="20" fillId="0" borderId="1" xfId="20" applyFont="1" applyBorder="1" applyAlignment="1">
      <alignment horizontal="right" vertical="center"/>
    </xf>
    <xf numFmtId="0" fontId="5" fillId="6" borderId="1" xfId="0" applyFont="1" applyFill="1" applyBorder="1" applyAlignment="1">
      <alignment horizontal="left" vertical="center"/>
    </xf>
    <xf numFmtId="0" fontId="6" fillId="0" borderId="1" xfId="0" applyFont="1" applyBorder="1"/>
    <xf numFmtId="43" fontId="20" fillId="0" borderId="1" xfId="20" applyFont="1" applyFill="1" applyBorder="1" applyAlignment="1">
      <alignment horizontal="center" vertical="center"/>
    </xf>
    <xf numFmtId="43" fontId="20" fillId="0" borderId="1" xfId="20" applyFont="1" applyFill="1" applyBorder="1" applyAlignment="1">
      <alignment horizontal="right" vertical="center"/>
    </xf>
    <xf numFmtId="9" fontId="15" fillId="0" borderId="0" xfId="20" applyNumberFormat="1" applyFont="1" applyFill="1" applyBorder="1" applyAlignment="1">
      <alignment horizontal="center" vertical="center"/>
    </xf>
    <xf numFmtId="43" fontId="20" fillId="0" borderId="7" xfId="20" applyFont="1" applyFill="1" applyBorder="1" applyAlignment="1" applyProtection="1">
      <alignment horizontal="center" vertical="center" wrapText="1"/>
      <protection locked="0"/>
    </xf>
    <xf numFmtId="9" fontId="6" fillId="0" borderId="0" xfId="20" applyNumberFormat="1" applyFont="1" applyFill="1" applyBorder="1" applyAlignment="1">
      <alignment horizontal="center" vertical="center"/>
    </xf>
    <xf numFmtId="9" fontId="20" fillId="0" borderId="0" xfId="21" applyFont="1" applyFill="1" applyBorder="1" applyAlignment="1">
      <alignment horizontal="center" vertical="center" wrapText="1"/>
    </xf>
    <xf numFmtId="9" fontId="6" fillId="0" borderId="0" xfId="0" applyNumberFormat="1" applyFont="1" applyBorder="1" applyAlignment="1">
      <alignment horizontal="center" vertical="center"/>
    </xf>
    <xf numFmtId="0" fontId="6" fillId="0" borderId="0" xfId="0" applyFont="1" applyBorder="1"/>
    <xf numFmtId="0" fontId="6" fillId="0" borderId="0" xfId="20" applyNumberFormat="1" applyFont="1" applyFill="1" applyBorder="1" applyAlignment="1">
      <alignment horizontal="center" vertical="center"/>
    </xf>
    <xf numFmtId="0" fontId="20" fillId="0" borderId="0" xfId="0" applyFont="1" applyBorder="1" applyAlignment="1" applyProtection="1">
      <alignment horizontal="center" vertical="center" wrapText="1"/>
      <protection locked="0"/>
    </xf>
    <xf numFmtId="0" fontId="6" fillId="0" borderId="0" xfId="0" applyFont="1" applyBorder="1" applyAlignment="1">
      <alignment horizontal="center" vertical="center"/>
    </xf>
    <xf numFmtId="3" fontId="6" fillId="0" borderId="0" xfId="20" applyNumberFormat="1" applyFont="1" applyFill="1" applyBorder="1" applyAlignment="1">
      <alignment horizontal="center" vertical="center"/>
    </xf>
    <xf numFmtId="3" fontId="20"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left" vertical="center"/>
    </xf>
    <xf numFmtId="9" fontId="20" fillId="0" borderId="0" xfId="21" applyFont="1" applyFill="1" applyBorder="1" applyAlignment="1" applyProtection="1">
      <alignment horizontal="center" vertical="center" wrapText="1"/>
      <protection locked="0"/>
    </xf>
    <xf numFmtId="165" fontId="6" fillId="0" borderId="0" xfId="20" applyNumberFormat="1" applyFont="1" applyFill="1" applyBorder="1" applyAlignment="1">
      <alignment horizontal="center" vertical="center"/>
    </xf>
    <xf numFmtId="165" fontId="20" fillId="0" borderId="0" xfId="0" applyNumberFormat="1" applyFont="1" applyBorder="1" applyAlignment="1" applyProtection="1">
      <alignment horizontal="center" vertical="center" wrapText="1"/>
      <protection locked="0"/>
    </xf>
    <xf numFmtId="0" fontId="7" fillId="0" borderId="0" xfId="0" applyFont="1" applyBorder="1"/>
    <xf numFmtId="0" fontId="6" fillId="0" borderId="1"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0" fontId="6" fillId="0" borderId="9" xfId="0" applyFont="1" applyBorder="1" applyAlignment="1" applyProtection="1">
      <alignment horizontal="justify" vertical="center" wrapText="1"/>
      <protection locked="0"/>
    </xf>
    <xf numFmtId="0" fontId="6" fillId="0" borderId="10" xfId="0" applyFont="1" applyBorder="1" applyAlignment="1" applyProtection="1">
      <alignment horizontal="justify" vertical="center" wrapText="1"/>
      <protection locked="0"/>
    </xf>
    <xf numFmtId="0" fontId="6" fillId="0" borderId="1" xfId="0" applyFont="1" applyFill="1" applyBorder="1" applyAlignment="1" applyProtection="1">
      <alignment horizontal="justify" vertical="center" wrapText="1"/>
      <protection locked="0"/>
    </xf>
    <xf numFmtId="0" fontId="6" fillId="0" borderId="8" xfId="0" applyFont="1" applyFill="1" applyBorder="1" applyAlignment="1" applyProtection="1">
      <alignment horizontal="justify" vertical="center" wrapText="1"/>
      <protection locked="0"/>
    </xf>
    <xf numFmtId="0" fontId="6" fillId="0" borderId="9" xfId="0" applyFont="1" applyFill="1" applyBorder="1" applyAlignment="1" applyProtection="1">
      <alignment horizontal="justify" vertical="center" wrapText="1"/>
      <protection locked="0"/>
    </xf>
    <xf numFmtId="0" fontId="6" fillId="0" borderId="10" xfId="0" applyFont="1" applyFill="1" applyBorder="1" applyAlignment="1" applyProtection="1">
      <alignment horizontal="justify" vertical="center" wrapText="1"/>
      <protection locked="0"/>
    </xf>
    <xf numFmtId="0" fontId="12" fillId="0" borderId="1" xfId="0" applyFont="1" applyFill="1" applyBorder="1" applyAlignment="1">
      <alignment vertical="center"/>
    </xf>
    <xf numFmtId="168" fontId="20" fillId="0" borderId="1" xfId="20" applyNumberFormat="1" applyFont="1" applyFill="1" applyBorder="1" applyAlignment="1">
      <alignment vertical="center"/>
    </xf>
    <xf numFmtId="0" fontId="19" fillId="9" borderId="11" xfId="0" applyFont="1" applyFill="1" applyBorder="1" applyAlignment="1">
      <alignment horizontal="center" vertical="center" wrapText="1" readingOrder="1"/>
    </xf>
    <xf numFmtId="0" fontId="23" fillId="9" borderId="0" xfId="0" applyNumberFormat="1" applyFont="1" applyFill="1" applyBorder="1" applyAlignment="1" applyProtection="1">
      <alignment horizontal="center" vertical="center" wrapText="1" readingOrder="1"/>
      <protection/>
    </xf>
    <xf numFmtId="0" fontId="20" fillId="0" borderId="0" xfId="0" applyNumberFormat="1" applyFont="1" applyFill="1" applyBorder="1" applyAlignment="1" applyProtection="1">
      <alignment horizontal="center" vertical="center" wrapText="1" readingOrder="1"/>
      <protection locked="0"/>
    </xf>
    <xf numFmtId="0" fontId="25" fillId="0" borderId="1" xfId="0" applyFont="1" applyFill="1" applyBorder="1" applyAlignment="1">
      <alignment vertical="center"/>
    </xf>
    <xf numFmtId="0" fontId="26" fillId="0" borderId="1" xfId="0" applyFont="1" applyFill="1" applyBorder="1" applyAlignment="1" applyProtection="1">
      <alignment horizontal="left" vertical="center" wrapText="1"/>
      <protection locked="0"/>
    </xf>
    <xf numFmtId="0" fontId="5" fillId="9" borderId="1" xfId="0" applyFont="1" applyFill="1" applyBorder="1" applyAlignment="1">
      <alignment horizontal="center" vertical="center" wrapText="1" readingOrder="1"/>
    </xf>
    <xf numFmtId="0" fontId="26" fillId="7" borderId="1" xfId="0" applyFont="1" applyFill="1" applyBorder="1" applyAlignment="1">
      <alignment vertical="top" wrapText="1"/>
    </xf>
    <xf numFmtId="0" fontId="5" fillId="9" borderId="1" xfId="0" applyFont="1" applyFill="1" applyBorder="1" applyAlignment="1">
      <alignment horizontal="center" vertical="center" wrapText="1" readingOrder="1"/>
    </xf>
    <xf numFmtId="43" fontId="20" fillId="0" borderId="1" xfId="20" applyFont="1" applyBorder="1" applyAlignment="1" applyProtection="1">
      <alignment vertical="center" wrapText="1"/>
      <protection locked="0"/>
    </xf>
    <xf numFmtId="43" fontId="20" fillId="0" borderId="1" xfId="20" applyFont="1" applyBorder="1" applyAlignment="1">
      <alignment vertical="center"/>
    </xf>
    <xf numFmtId="9" fontId="20" fillId="0" borderId="1" xfId="21" applyFont="1" applyBorder="1" applyAlignment="1" applyProtection="1">
      <alignment horizontal="center" vertical="center" wrapText="1" readingOrder="1"/>
      <protection locked="0"/>
    </xf>
  </cellXfs>
  <cellStyles count="9">
    <cellStyle name="Normal" xfId="0"/>
    <cellStyle name="Percent" xfId="15"/>
    <cellStyle name="Currency" xfId="16"/>
    <cellStyle name="Currency [0]" xfId="17"/>
    <cellStyle name="Comma" xfId="18"/>
    <cellStyle name="Comma [0]" xfId="19"/>
    <cellStyle name="Millares" xfId="20"/>
    <cellStyle name="Porcentaje" xfId="21"/>
    <cellStyle name="Normal 2" xfId="22"/>
  </cellStyles>
  <dxfs count="67">
    <dxf>
      <font>
        <b val="0"/>
        <i val="0"/>
        <u val="none"/>
        <strike val="0"/>
        <sz val="9"/>
        <name val="Times New Roman"/>
        <family val="1"/>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color theme="0" tint="-0.3499799966812134"/>
        </right>
        <top/>
        <bottom/>
      </border>
      <protection hidden="1" locked="0"/>
    </dxf>
    <dxf>
      <font>
        <b val="0"/>
        <i val="0"/>
        <u val="none"/>
        <strike val="0"/>
        <sz val="9"/>
        <name val="Times New Roman"/>
        <family val="1"/>
        <color auto="1"/>
        <condense val="0"/>
        <extend val="0"/>
      </font>
      <fill>
        <patternFill patternType="solid">
          <bgColor theme="6" tint="0.7999799847602844"/>
        </patternFill>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horizontal/>
      </border>
      <protection hidden="1" locked="0"/>
    </dxf>
    <dxf>
      <font>
        <b val="0"/>
        <i val="0"/>
        <u val="none"/>
        <strike val="0"/>
        <sz val="9"/>
        <name val="Times New Roman"/>
        <family val="1"/>
        <color auto="1"/>
        <condense val="0"/>
        <extend val="0"/>
      </font>
      <numFmt numFmtId="165" formatCode="[$-10409]#,##0;\-#,##0"/>
      <alignment horizontal="center" vertical="center" textRotation="0" wrapText="1" shrinkToFit="1" readingOrder="1"/>
      <border>
        <left style="thin"/>
        <right style="thin"/>
        <top style="thin"/>
        <bottom style="thin"/>
        <vertical/>
        <horizontal/>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horizontal/>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font>
        <b/>
        <i val="0"/>
        <u val="none"/>
        <strike val="0"/>
        <sz val="12"/>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i val="0"/>
        <u val="none"/>
        <strike val="0"/>
        <sz val="9"/>
        <name val="Times New Roman"/>
        <family val="1"/>
        <color auto="1"/>
        <condense val="0"/>
        <extend val="0"/>
      </font>
      <numFmt numFmtId="166" formatCode="[$-10409]#,##0.00;\-#,##0.00"/>
      <fill>
        <patternFill patternType="none"/>
      </fill>
      <alignment horizontal="general"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general" vertical="center" textRotation="0" wrapText="1" shrinkToFit="1" readingOrder="0"/>
      <border>
        <left style="thin"/>
        <right style="thin"/>
        <top style="thin"/>
        <bottom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left" vertical="center" textRotation="0" wrapText="1" shrinkToFit="1" readingOrder="0"/>
      <border>
        <right style="thin"/>
      </border>
      <protection hidden="1" locked="0"/>
    </dxf>
    <dxf>
      <font>
        <i val="0"/>
        <u val="none"/>
        <strike val="0"/>
        <name val="Times New Roman"/>
        <family val="1"/>
        <color theme="1"/>
      </font>
      <numFmt numFmtId="178" formatCode="General"/>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9" formatCode="0%"/>
      <fill>
        <patternFill patternType="solid">
          <bgColor theme="6" tint="0.7999799847602844"/>
        </patternFill>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general" vertical="center" textRotation="0" wrapText="1" shrinkToFit="1" readingOrder="0"/>
      <border>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protection hidden="1" locked="0"/>
    </dxf>
    <dxf>
      <font>
        <b/>
        <i val="0"/>
        <u val="none"/>
        <strike val="0"/>
        <sz val="10"/>
        <name val="Times New Roman"/>
        <family val="1"/>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80"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bottom style="thin">
          <color theme="0" tint="-0.3499799966812134"/>
        </bottom>
      </border>
    </dxf>
    <dxf>
      <border>
        <left style="thin"/>
        <right style="thin"/>
        <top style="thin">
          <color theme="0" tint="-0.3499799966812134"/>
        </top>
        <bottom style="thin">
          <color theme="0" tint="-0.3499799966812134"/>
        </bottom>
      </border>
    </dxf>
    <dxf>
      <border>
        <top style="thin">
          <color theme="0" tint="-0.3499799966812134"/>
        </top>
      </border>
    </dxf>
    <dxf>
      <border>
        <left style="thin"/>
        <right style="thin"/>
        <top style="thin">
          <color theme="0" tint="-0.3499799966812134"/>
        </top>
        <bottom style="thin">
          <color theme="0" tint="-0.3499799966812134"/>
        </bottom>
      </border>
    </dxf>
    <dxf>
      <border>
        <bottom style="thin">
          <color theme="0" tint="-0.3499799966812134"/>
        </bottom>
      </border>
    </dxf>
    <dxf>
      <border>
        <top style="thin">
          <color theme="0" tint="-0.3499799966812134"/>
        </top>
      </border>
    </dxf>
    <dxf>
      <border>
        <left style="thin"/>
        <right style="thin"/>
        <top style="thin">
          <color theme="0" tint="-0.3499799966812134"/>
        </top>
        <bottom style="thin">
          <color theme="0" tint="-0.3499799966812134"/>
        </bottom>
      </border>
    </dxf>
    <dxf>
      <border>
        <bottom style="thin">
          <color theme="0" tint="-0.3499799966812134"/>
        </bottom>
      </border>
    </dxf>
    <dxf>
      <border>
        <top style="thin">
          <color theme="0" tint="-0.3499799966812134"/>
        </top>
      </border>
    </dxf>
    <dxf>
      <border>
        <left style="thin"/>
        <right style="thin"/>
        <top style="thin">
          <color theme="0" tint="-0.3499799966812134"/>
        </top>
        <bottom style="thin">
          <color theme="0" tint="-0.3499799966812134"/>
        </bottom>
      </border>
    </dxf>
    <dxf>
      <border>
        <bottom style="thin">
          <color theme="0" tint="-0.3499799966812134"/>
        </bottom>
      </border>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K29" totalsRowShown="0" headerRowDxfId="43" dataDxfId="42" tableBorderDxfId="65" headerRowBorderDxfId="66" totalsRowBorderDxfId="64">
  <tableColumns count="11">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calculatedColumnFormula>+Tabla1[[#This Row],[Física 
(E)]]/Tabla1[[#This Row],[Física
(C)]]</calculatedColumnFormula>
    </tableColumn>
    <tableColumn id="8" name="Financiero _x000A_(%) _x000A_H=F/D" dataDxfId="45">
      <calculatedColumnFormula>+Tabla1[[#This Row],[Financiera 
 (F)]]/Tabla1[[#This Row],[Financiera
(D)]]</calculatedColumnFormula>
    </tableColumn>
    <tableColumn id="11" name="Columna1" dataDxfId="44"/>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50:K59" totalsRowShown="0" headerRowDxfId="30" dataDxfId="29" tableBorderDxfId="57" headerRowBorderDxfId="56" totalsRowBorderDxfId="55">
  <tableColumns count="11">
    <tableColumn id="1" name="Producto" dataDxfId="41"/>
    <tableColumn id="2" name="Indicador" dataDxfId="40"/>
    <tableColumn id="3" name="Física_x000A_(A)" dataDxfId="39"/>
    <tableColumn id="4" name="Financiera_x000A_(B)" dataDxfId="38"/>
    <tableColumn id="9" name="Física_x000A_(C)" dataDxfId="37"/>
    <tableColumn id="10" name="Financiera_x000A_(D)" dataDxfId="36"/>
    <tableColumn id="5" name="Física _x000A_(E)" dataDxfId="35"/>
    <tableColumn id="6" name="Financiera _x000A_ (F)" dataDxfId="34"/>
    <tableColumn id="7" name="Física _x000A_(%)_x000A_ G=E/C" dataDxfId="33">
      <calculatedColumnFormula>+Tabla13[[#This Row],[Física 
(E)]]/Tabla13[[#This Row],[Física
(C)]]</calculatedColumnFormula>
    </tableColumn>
    <tableColumn id="8" name="Financiero _x000A_(%) _x000A_H=F/D" dataDxfId="32">
      <calculatedColumnFormula>+Tabla13[[#This Row],[Financiera 
 (F)]]/Tabla13[[#This Row],[Financiera
(D)]]</calculatedColumnFormula>
    </tableColumn>
    <tableColumn id="11" name="Columna1" dataDxfId="31"/>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52:N154" totalsRowShown="0" headerRowDxfId="14" dataDxfId="13" tableBorderDxfId="62" headerRowBorderDxfId="63" totalsRowBorderDxfId="61">
  <tableColumns count="14">
    <tableColumn id="1" name="Producto" dataDxfId="28"/>
    <tableColumn id="2" name="Indicador" dataDxfId="27"/>
    <tableColumn id="3" name="Física_x000A_(A)" dataDxfId="26"/>
    <tableColumn id="4" name="Financiera_x000A_(B)" dataDxfId="25"/>
    <tableColumn id="9" name="Física_x000A_(C)" dataDxfId="24"/>
    <tableColumn id="10" name="Financiera_x000A_(D)" dataDxfId="23"/>
    <tableColumn id="5" name="Física _x000A_(E)" dataDxfId="22"/>
    <tableColumn id="6" name="Financiera _x000A_ (F)" dataDxfId="21"/>
    <tableColumn id="7" name="Física _x000A_(%)_x000A_ G=E/C" dataDxfId="20"/>
    <tableColumn id="8" name="Financiero _x000A_(%) _x000A_H=F/D" dataDxfId="19"/>
    <tableColumn id="11" name="Columna1" dataDxfId="18"/>
    <tableColumn id="12" name="Columna2" dataDxfId="17"/>
    <tableColumn id="13" name="Columna3" dataDxfId="16"/>
    <tableColumn id="14" name="Columna4" dataDxfId="15"/>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84:K185" totalsRowShown="0" headerRowDxfId="7" dataDxfId="6" tableBorderDxfId="59" headerRowBorderDxfId="60" totalsRowBorderDxfId="58">
  <tableColumns count="11">
    <tableColumn id="1" name="Producto" dataDxfId="12"/>
    <tableColumn id="2" name="Indicador" dataDxfId="11"/>
    <tableColumn id="3" name="Física_x000A_(A)" dataDxfId="5"/>
    <tableColumn id="4" name="Financiera_x000A_(B)" dataDxfId="10"/>
    <tableColumn id="9" name="Física_x000A_(C)" dataDxfId="4"/>
    <tableColumn id="10" name="Financiera_x000A_(D)" dataDxfId="9"/>
    <tableColumn id="5" name="Física _x000A_(E)" dataDxfId="3"/>
    <tableColumn id="6" name="Financiera _x000A_ (F)" dataDxfId="8"/>
    <tableColumn id="7" name="Física _x000A_(%)_x000A_ G=E/C" dataDxfId="2">
      <calculatedColumnFormula>+Tabla145[[#This Row],[Física 
(E)]]/Tabla145[[#This Row],[Física
(C)]]</calculatedColumnFormula>
    </tableColumn>
    <tableColumn id="8" name="Financiero _x000A_(%) _x000A_H=F/D" dataDxfId="0">
      <calculatedColumnFormula>+Tabla145[[#This Row],[Financiera 
 (F)]]/Tabla145[[#This Row],[Financiera
(D)]]</calculatedColumnFormula>
    </tableColumn>
    <tableColumn id="11" name="Columna1" dataDxfId="1"/>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7"/>
  <sheetViews>
    <sheetView tabSelected="1" view="pageBreakPreview" zoomScale="60" workbookViewId="0" topLeftCell="A150">
      <selection activeCell="B134" sqref="B134:J134"/>
    </sheetView>
  </sheetViews>
  <sheetFormatPr defaultColWidth="11.421875" defaultRowHeight="15"/>
  <cols>
    <col min="1" max="1" width="27.7109375" style="3" customWidth="1"/>
    <col min="2" max="2" width="20.00390625" style="3" customWidth="1"/>
    <col min="3" max="3" width="17.57421875" style="3" customWidth="1"/>
    <col min="4" max="4" width="17.8515625" style="3" customWidth="1"/>
    <col min="5" max="5" width="12.7109375" style="3" customWidth="1"/>
    <col min="6" max="6" width="17.140625" style="3" customWidth="1"/>
    <col min="7" max="7" width="12.7109375" style="3" customWidth="1"/>
    <col min="8" max="8" width="18.140625" style="3" customWidth="1"/>
    <col min="9" max="9" width="12.7109375" style="3" customWidth="1"/>
    <col min="10" max="10" width="17.7109375" style="3" customWidth="1"/>
    <col min="11" max="11" width="15.00390625" style="3" hidden="1" customWidth="1"/>
    <col min="12" max="12" width="10.00390625" style="4" customWidth="1"/>
    <col min="13" max="16384" width="11.421875" style="4" customWidth="1"/>
  </cols>
  <sheetData>
    <row r="1" spans="1:10" ht="36.75" customHeight="1">
      <c r="A1" s="1"/>
      <c r="B1" s="2" t="s">
        <v>121</v>
      </c>
      <c r="C1" s="2"/>
      <c r="D1" s="2"/>
      <c r="E1" s="2"/>
      <c r="F1" s="2"/>
      <c r="G1" s="2"/>
      <c r="H1" s="2"/>
      <c r="I1" s="2"/>
      <c r="J1" s="2"/>
    </row>
    <row r="2" spans="1:10" ht="36" customHeight="1">
      <c r="A2" s="1"/>
      <c r="B2" s="5" t="s">
        <v>0</v>
      </c>
      <c r="C2" s="5"/>
      <c r="D2" s="5" t="s">
        <v>1</v>
      </c>
      <c r="E2" s="5"/>
      <c r="F2" s="5"/>
      <c r="G2" s="5"/>
      <c r="H2" s="5"/>
      <c r="I2" s="6" t="s">
        <v>2</v>
      </c>
      <c r="J2" s="6" t="s">
        <v>3</v>
      </c>
    </row>
    <row r="3" spans="1:10" ht="20.25">
      <c r="A3" s="7"/>
      <c r="B3" s="8" t="s">
        <v>4</v>
      </c>
      <c r="C3" s="8"/>
      <c r="D3" s="8"/>
      <c r="E3" s="8"/>
      <c r="F3" s="8"/>
      <c r="G3" s="8"/>
      <c r="H3" s="8"/>
      <c r="I3" s="9"/>
      <c r="J3" s="10"/>
    </row>
    <row r="4" spans="1:10" ht="15">
      <c r="A4" s="11"/>
      <c r="B4" s="11"/>
      <c r="C4" s="11"/>
      <c r="D4" s="11"/>
      <c r="E4" s="11"/>
      <c r="F4" s="11"/>
      <c r="G4" s="11"/>
      <c r="H4" s="11"/>
      <c r="I4" s="11"/>
      <c r="J4" s="11"/>
    </row>
    <row r="5" spans="1:10" ht="3" customHeight="1">
      <c r="A5" s="12"/>
      <c r="B5" s="12"/>
      <c r="C5" s="12"/>
      <c r="D5" s="12"/>
      <c r="E5" s="12"/>
      <c r="F5" s="12"/>
      <c r="G5" s="12"/>
      <c r="H5" s="12"/>
      <c r="I5" s="12"/>
      <c r="J5" s="12"/>
    </row>
    <row r="6" spans="1:10" ht="15.75">
      <c r="A6" s="13" t="s">
        <v>111</v>
      </c>
      <c r="B6" s="13"/>
      <c r="C6" s="13"/>
      <c r="D6" s="13"/>
      <c r="E6" s="13"/>
      <c r="F6" s="13"/>
      <c r="G6" s="13"/>
      <c r="H6" s="13"/>
      <c r="I6" s="13"/>
      <c r="J6" s="13"/>
    </row>
    <row r="7" spans="1:10" ht="15.75">
      <c r="A7" s="14" t="s">
        <v>5</v>
      </c>
      <c r="B7" s="14"/>
      <c r="C7" s="14"/>
      <c r="D7" s="14"/>
      <c r="E7" s="14"/>
      <c r="F7" s="14"/>
      <c r="G7" s="14"/>
      <c r="H7" s="14"/>
      <c r="I7" s="14"/>
      <c r="J7" s="14"/>
    </row>
    <row r="8" spans="1:10" ht="15">
      <c r="A8" s="15" t="s">
        <v>6</v>
      </c>
      <c r="B8" s="16" t="s">
        <v>47</v>
      </c>
      <c r="C8" s="16"/>
      <c r="D8" s="16"/>
      <c r="E8" s="16"/>
      <c r="F8" s="16"/>
      <c r="G8" s="16"/>
      <c r="H8" s="16"/>
      <c r="I8" s="16"/>
      <c r="J8" s="16"/>
    </row>
    <row r="9" spans="1:10" ht="15" customHeight="1">
      <c r="A9" s="17" t="s">
        <v>33</v>
      </c>
      <c r="B9" s="16" t="s">
        <v>48</v>
      </c>
      <c r="C9" s="16"/>
      <c r="D9" s="16"/>
      <c r="E9" s="16"/>
      <c r="F9" s="16"/>
      <c r="G9" s="16"/>
      <c r="H9" s="16"/>
      <c r="I9" s="16"/>
      <c r="J9" s="16"/>
    </row>
    <row r="10" spans="1:10" ht="15">
      <c r="A10" s="17" t="s">
        <v>34</v>
      </c>
      <c r="B10" s="16" t="s">
        <v>49</v>
      </c>
      <c r="C10" s="16"/>
      <c r="D10" s="16"/>
      <c r="E10" s="16"/>
      <c r="F10" s="16"/>
      <c r="G10" s="16"/>
      <c r="H10" s="16"/>
      <c r="I10" s="16"/>
      <c r="J10" s="16"/>
    </row>
    <row r="11" spans="1:13" ht="52.5" customHeight="1">
      <c r="A11" s="15" t="s">
        <v>7</v>
      </c>
      <c r="B11" s="18" t="s">
        <v>45</v>
      </c>
      <c r="C11" s="19"/>
      <c r="D11" s="19"/>
      <c r="E11" s="19"/>
      <c r="F11" s="19"/>
      <c r="G11" s="19"/>
      <c r="H11" s="19"/>
      <c r="I11" s="19"/>
      <c r="J11" s="19"/>
      <c r="M11" s="20"/>
    </row>
    <row r="12" spans="1:10" ht="54" customHeight="1">
      <c r="A12" s="15" t="s">
        <v>8</v>
      </c>
      <c r="B12" s="18" t="s">
        <v>90</v>
      </c>
      <c r="C12" s="19"/>
      <c r="D12" s="19"/>
      <c r="E12" s="19"/>
      <c r="F12" s="19"/>
      <c r="G12" s="19"/>
      <c r="H12" s="19"/>
      <c r="I12" s="19"/>
      <c r="J12" s="19"/>
    </row>
    <row r="13" spans="1:10" ht="15.75">
      <c r="A13" s="13" t="s">
        <v>9</v>
      </c>
      <c r="B13" s="13"/>
      <c r="C13" s="13"/>
      <c r="D13" s="13"/>
      <c r="E13" s="13"/>
      <c r="F13" s="13"/>
      <c r="G13" s="13"/>
      <c r="H13" s="13"/>
      <c r="I13" s="13"/>
      <c r="J13" s="13"/>
    </row>
    <row r="14" spans="1:10" ht="27.75" customHeight="1">
      <c r="A14" s="15" t="s">
        <v>10</v>
      </c>
      <c r="B14" s="21">
        <v>3</v>
      </c>
      <c r="C14" s="22" t="str">
        <f>_xlfn.IFERROR(VLOOKUP(B14,'[1]Validacion datos'!A2:B5,2,FALSE),"")</f>
        <v>DESARROLLO PRODUCTIVO</v>
      </c>
      <c r="D14" s="22"/>
      <c r="E14" s="22"/>
      <c r="F14" s="22"/>
      <c r="G14" s="22"/>
      <c r="H14" s="22"/>
      <c r="I14" s="22"/>
      <c r="J14" s="22"/>
    </row>
    <row r="15" spans="1:10" ht="31.5" customHeight="1">
      <c r="A15" s="15" t="s">
        <v>11</v>
      </c>
      <c r="B15" s="23">
        <v>3.5</v>
      </c>
      <c r="C15" s="22" t="str">
        <f>_xlfn.IFERROR(VLOOKUP(B15,'[1]Validacion datos'!A8:B26,2,FALSE),"")</f>
        <v>Estructura productiva sectorial y territorialmente adecuada, integrada competitivamente a la economía global y que aprovecha las oportunidades del mercado local.</v>
      </c>
      <c r="D15" s="22"/>
      <c r="E15" s="22"/>
      <c r="F15" s="22"/>
      <c r="G15" s="22"/>
      <c r="H15" s="22"/>
      <c r="I15" s="22"/>
      <c r="J15" s="22"/>
    </row>
    <row r="16" spans="1:10" ht="40.5" customHeight="1">
      <c r="A16" s="15" t="s">
        <v>12</v>
      </c>
      <c r="B16" s="23" t="s">
        <v>46</v>
      </c>
      <c r="C16" s="22" t="str">
        <f>_xlfn.IFERROR(VLOOKUP(B16,'[1]Validacion datos'!D8:E64,2,FALSE),"")</f>
        <v>Desarrollar un sector manufacturero articulador del aparato productivo nacional, ambientalmente sostenible e integrado a los mercados globales con creciente escalamiento en las cadenas de valor</v>
      </c>
      <c r="D16" s="22"/>
      <c r="E16" s="22"/>
      <c r="F16" s="22"/>
      <c r="G16" s="22"/>
      <c r="H16" s="22"/>
      <c r="I16" s="22"/>
      <c r="J16" s="22"/>
    </row>
    <row r="17" spans="1:10" ht="20.25" customHeight="1">
      <c r="A17" s="24" t="s">
        <v>13</v>
      </c>
      <c r="B17" s="24"/>
      <c r="C17" s="24"/>
      <c r="D17" s="24"/>
      <c r="E17" s="24"/>
      <c r="F17" s="24"/>
      <c r="G17" s="24"/>
      <c r="H17" s="24"/>
      <c r="I17" s="24"/>
      <c r="J17" s="24"/>
    </row>
    <row r="18" spans="1:10" ht="23.25" customHeight="1">
      <c r="A18" s="15" t="s">
        <v>14</v>
      </c>
      <c r="B18" s="100" t="s">
        <v>50</v>
      </c>
      <c r="C18" s="100"/>
      <c r="D18" s="100"/>
      <c r="E18" s="100"/>
      <c r="F18" s="100"/>
      <c r="G18" s="100"/>
      <c r="H18" s="100"/>
      <c r="I18" s="100"/>
      <c r="J18" s="100"/>
    </row>
    <row r="19" spans="1:10" ht="39.75" customHeight="1">
      <c r="A19" s="25" t="s">
        <v>15</v>
      </c>
      <c r="B19" s="18" t="s">
        <v>51</v>
      </c>
      <c r="C19" s="18"/>
      <c r="D19" s="18"/>
      <c r="E19" s="18"/>
      <c r="F19" s="18"/>
      <c r="G19" s="18"/>
      <c r="H19" s="18"/>
      <c r="I19" s="18"/>
      <c r="J19" s="18"/>
    </row>
    <row r="20" spans="1:10" ht="19.5" customHeight="1">
      <c r="A20" s="25" t="s">
        <v>126</v>
      </c>
      <c r="B20" s="18" t="s">
        <v>52</v>
      </c>
      <c r="C20" s="18"/>
      <c r="D20" s="18"/>
      <c r="E20" s="18"/>
      <c r="F20" s="18"/>
      <c r="G20" s="18"/>
      <c r="H20" s="18"/>
      <c r="I20" s="18"/>
      <c r="J20" s="18"/>
    </row>
    <row r="21" spans="1:10" ht="22.5" customHeight="1">
      <c r="A21" s="26" t="s">
        <v>35</v>
      </c>
      <c r="B21" s="27" t="s">
        <v>144</v>
      </c>
      <c r="C21" s="27"/>
      <c r="D21" s="27"/>
      <c r="E21" s="27"/>
      <c r="F21" s="27"/>
      <c r="G21" s="27"/>
      <c r="H21" s="27"/>
      <c r="I21" s="27"/>
      <c r="J21" s="27"/>
    </row>
    <row r="22" spans="1:10" ht="15.75">
      <c r="A22" s="13" t="s">
        <v>16</v>
      </c>
      <c r="B22" s="13"/>
      <c r="C22" s="13"/>
      <c r="D22" s="13"/>
      <c r="E22" s="13"/>
      <c r="F22" s="13"/>
      <c r="G22" s="13"/>
      <c r="H22" s="13"/>
      <c r="I22" s="13"/>
      <c r="J22" s="13"/>
    </row>
    <row r="23" spans="1:12" ht="15.75">
      <c r="A23" s="14" t="s">
        <v>17</v>
      </c>
      <c r="B23" s="14"/>
      <c r="C23" s="14"/>
      <c r="D23" s="14"/>
      <c r="E23" s="14"/>
      <c r="F23" s="14"/>
      <c r="G23" s="14"/>
      <c r="H23" s="14"/>
      <c r="I23" s="14"/>
      <c r="J23" s="14"/>
      <c r="L23" s="28"/>
    </row>
    <row r="24" spans="1:10" ht="15" customHeight="1">
      <c r="A24" s="29" t="s">
        <v>18</v>
      </c>
      <c r="B24" s="29"/>
      <c r="C24" s="29" t="s">
        <v>19</v>
      </c>
      <c r="D24" s="29"/>
      <c r="E24" s="29"/>
      <c r="F24" s="29" t="s">
        <v>20</v>
      </c>
      <c r="G24" s="29"/>
      <c r="H24" s="29"/>
      <c r="I24" s="29" t="s">
        <v>21</v>
      </c>
      <c r="J24" s="29"/>
    </row>
    <row r="25" spans="1:10" ht="19.5" customHeight="1">
      <c r="A25" s="30">
        <v>132720656</v>
      </c>
      <c r="B25" s="30"/>
      <c r="C25" s="30">
        <v>135630656</v>
      </c>
      <c r="D25" s="30"/>
      <c r="E25" s="30"/>
      <c r="F25" s="30">
        <v>37432174.01</v>
      </c>
      <c r="G25" s="30"/>
      <c r="H25" s="30"/>
      <c r="I25" s="31">
        <f>F25/C25</f>
        <v>0.2759860868769963</v>
      </c>
      <c r="J25" s="31"/>
    </row>
    <row r="26" spans="1:10" ht="15.75">
      <c r="A26" s="14" t="s">
        <v>22</v>
      </c>
      <c r="B26" s="14"/>
      <c r="C26" s="14"/>
      <c r="D26" s="14"/>
      <c r="E26" s="14"/>
      <c r="F26" s="14"/>
      <c r="G26" s="14"/>
      <c r="H26" s="14"/>
      <c r="I26" s="14"/>
      <c r="J26" s="14"/>
    </row>
    <row r="27" spans="1:10" ht="15">
      <c r="A27" s="32"/>
      <c r="B27" s="32"/>
      <c r="C27" s="33" t="s">
        <v>44</v>
      </c>
      <c r="D27" s="34"/>
      <c r="E27" s="101" t="s">
        <v>122</v>
      </c>
      <c r="F27" s="34"/>
      <c r="G27" s="101" t="s">
        <v>123</v>
      </c>
      <c r="H27" s="101"/>
      <c r="I27" s="33" t="s">
        <v>23</v>
      </c>
      <c r="J27" s="34"/>
    </row>
    <row r="28" spans="1:11" ht="38.25">
      <c r="A28" s="35" t="s">
        <v>24</v>
      </c>
      <c r="B28" s="35" t="s">
        <v>25</v>
      </c>
      <c r="C28" s="35" t="s">
        <v>36</v>
      </c>
      <c r="D28" s="35" t="s">
        <v>37</v>
      </c>
      <c r="E28" s="102" t="s">
        <v>38</v>
      </c>
      <c r="F28" s="102" t="s">
        <v>39</v>
      </c>
      <c r="G28" s="102" t="s">
        <v>40</v>
      </c>
      <c r="H28" s="102" t="s">
        <v>41</v>
      </c>
      <c r="I28" s="35" t="s">
        <v>42</v>
      </c>
      <c r="J28" s="35" t="s">
        <v>43</v>
      </c>
      <c r="K28" s="36" t="s">
        <v>120</v>
      </c>
    </row>
    <row r="29" spans="1:12" s="46" customFormat="1" ht="45" customHeight="1">
      <c r="A29" s="37" t="s">
        <v>81</v>
      </c>
      <c r="B29" s="38" t="s">
        <v>54</v>
      </c>
      <c r="C29" s="39">
        <v>120</v>
      </c>
      <c r="D29" s="40">
        <v>75779700</v>
      </c>
      <c r="E29" s="41">
        <v>60</v>
      </c>
      <c r="F29" s="103">
        <v>36273794</v>
      </c>
      <c r="G29" s="39">
        <v>60</v>
      </c>
      <c r="H29" s="104">
        <v>21147360.1</v>
      </c>
      <c r="I29" s="42">
        <f>+#REF!/#REF!</f>
        <v>1</v>
      </c>
      <c r="J29" s="43">
        <f>+#REF!/#REF!</f>
        <v>0.5829927826132553</v>
      </c>
      <c r="K29" s="44"/>
      <c r="L29" s="45"/>
    </row>
    <row r="30" spans="1:10" ht="21" customHeight="1">
      <c r="A30" s="47" t="s">
        <v>26</v>
      </c>
      <c r="B30" s="47"/>
      <c r="C30" s="47"/>
      <c r="D30" s="47"/>
      <c r="E30" s="47"/>
      <c r="F30" s="47"/>
      <c r="G30" s="47"/>
      <c r="H30" s="47"/>
      <c r="I30" s="47"/>
      <c r="J30" s="47"/>
    </row>
    <row r="31" spans="1:10" ht="17.25" customHeight="1">
      <c r="A31" s="14" t="s">
        <v>27</v>
      </c>
      <c r="B31" s="14"/>
      <c r="C31" s="14"/>
      <c r="D31" s="14"/>
      <c r="E31" s="14"/>
      <c r="F31" s="14"/>
      <c r="G31" s="14"/>
      <c r="H31" s="14"/>
      <c r="I31" s="14"/>
      <c r="J31" s="14"/>
    </row>
    <row r="32" spans="1:10" ht="25.5" customHeight="1">
      <c r="A32" s="48" t="s">
        <v>28</v>
      </c>
      <c r="B32" s="18" t="s">
        <v>81</v>
      </c>
      <c r="C32" s="18"/>
      <c r="D32" s="18"/>
      <c r="E32" s="18"/>
      <c r="F32" s="18"/>
      <c r="G32" s="18"/>
      <c r="H32" s="18"/>
      <c r="I32" s="18"/>
      <c r="J32" s="18"/>
    </row>
    <row r="33" spans="1:12" ht="48.75" customHeight="1">
      <c r="A33" s="48" t="s">
        <v>29</v>
      </c>
      <c r="B33" s="18" t="s">
        <v>53</v>
      </c>
      <c r="C33" s="18"/>
      <c r="D33" s="18"/>
      <c r="E33" s="18"/>
      <c r="F33" s="18"/>
      <c r="G33" s="18"/>
      <c r="H33" s="18"/>
      <c r="I33" s="18"/>
      <c r="J33" s="18"/>
      <c r="L33" s="49"/>
    </row>
    <row r="34" spans="1:10" ht="52.5" customHeight="1">
      <c r="A34" s="48" t="s">
        <v>30</v>
      </c>
      <c r="B34" s="50" t="s">
        <v>145</v>
      </c>
      <c r="C34" s="18"/>
      <c r="D34" s="18"/>
      <c r="E34" s="18"/>
      <c r="F34" s="18"/>
      <c r="G34" s="18"/>
      <c r="H34" s="18"/>
      <c r="I34" s="18"/>
      <c r="J34" s="18"/>
    </row>
    <row r="35" spans="1:10" ht="35.25" customHeight="1">
      <c r="A35" s="48" t="s">
        <v>31</v>
      </c>
      <c r="B35" s="27" t="s">
        <v>140</v>
      </c>
      <c r="C35" s="27"/>
      <c r="D35" s="27"/>
      <c r="E35" s="27"/>
      <c r="F35" s="27"/>
      <c r="G35" s="27"/>
      <c r="H35" s="27"/>
      <c r="I35" s="27"/>
      <c r="J35" s="27"/>
    </row>
    <row r="36" spans="1:10" ht="21" customHeight="1">
      <c r="A36" s="13" t="s">
        <v>127</v>
      </c>
      <c r="B36" s="13"/>
      <c r="C36" s="13"/>
      <c r="D36" s="13"/>
      <c r="E36" s="13"/>
      <c r="F36" s="13"/>
      <c r="G36" s="13"/>
      <c r="H36" s="13"/>
      <c r="I36" s="13"/>
      <c r="J36" s="13"/>
    </row>
    <row r="37" spans="1:10" ht="18" customHeight="1">
      <c r="A37" s="51" t="s">
        <v>32</v>
      </c>
      <c r="B37" s="51"/>
      <c r="C37" s="51"/>
      <c r="D37" s="51"/>
      <c r="E37" s="51"/>
      <c r="F37" s="51"/>
      <c r="G37" s="51"/>
      <c r="H37" s="51"/>
      <c r="I37" s="51"/>
      <c r="J37" s="51"/>
    </row>
    <row r="38" spans="1:10" ht="24.75" customHeight="1">
      <c r="A38" s="27" t="s">
        <v>129</v>
      </c>
      <c r="B38" s="27"/>
      <c r="C38" s="27"/>
      <c r="D38" s="27"/>
      <c r="E38" s="27"/>
      <c r="F38" s="27"/>
      <c r="G38" s="27"/>
      <c r="H38" s="27"/>
      <c r="I38" s="27"/>
      <c r="J38" s="27"/>
    </row>
    <row r="39" spans="1:10" ht="21" customHeight="1">
      <c r="A39" s="24" t="s">
        <v>13</v>
      </c>
      <c r="B39" s="24"/>
      <c r="C39" s="24"/>
      <c r="D39" s="24"/>
      <c r="E39" s="24"/>
      <c r="F39" s="24"/>
      <c r="G39" s="24"/>
      <c r="H39" s="24"/>
      <c r="I39" s="24"/>
      <c r="J39" s="24"/>
    </row>
    <row r="40" spans="1:10" ht="27.75" customHeight="1">
      <c r="A40" s="15" t="s">
        <v>14</v>
      </c>
      <c r="B40" s="100" t="s">
        <v>55</v>
      </c>
      <c r="C40" s="100"/>
      <c r="D40" s="100"/>
      <c r="E40" s="100"/>
      <c r="F40" s="100"/>
      <c r="G40" s="100"/>
      <c r="H40" s="100"/>
      <c r="I40" s="100"/>
      <c r="J40" s="100"/>
    </row>
    <row r="41" spans="1:10" ht="78" customHeight="1">
      <c r="A41" s="25" t="s">
        <v>15</v>
      </c>
      <c r="B41" s="27" t="s">
        <v>56</v>
      </c>
      <c r="C41" s="27"/>
      <c r="D41" s="27"/>
      <c r="E41" s="27"/>
      <c r="F41" s="27"/>
      <c r="G41" s="27"/>
      <c r="H41" s="27"/>
      <c r="I41" s="27"/>
      <c r="J41" s="27"/>
    </row>
    <row r="42" spans="1:10" ht="29.25" customHeight="1">
      <c r="A42" s="25" t="s">
        <v>126</v>
      </c>
      <c r="B42" s="27" t="s">
        <v>57</v>
      </c>
      <c r="C42" s="27"/>
      <c r="D42" s="27"/>
      <c r="E42" s="27"/>
      <c r="F42" s="27"/>
      <c r="G42" s="27"/>
      <c r="H42" s="27"/>
      <c r="I42" s="27"/>
      <c r="J42" s="27"/>
    </row>
    <row r="43" spans="1:10" ht="34.5" customHeight="1">
      <c r="A43" s="26" t="s">
        <v>35</v>
      </c>
      <c r="B43" s="27" t="s">
        <v>116</v>
      </c>
      <c r="C43" s="27"/>
      <c r="D43" s="27"/>
      <c r="E43" s="27"/>
      <c r="F43" s="27"/>
      <c r="G43" s="27"/>
      <c r="H43" s="27"/>
      <c r="I43" s="27"/>
      <c r="J43" s="27"/>
    </row>
    <row r="44" spans="1:10" ht="15.75">
      <c r="A44" s="13" t="s">
        <v>16</v>
      </c>
      <c r="B44" s="13"/>
      <c r="C44" s="13"/>
      <c r="D44" s="13"/>
      <c r="E44" s="13"/>
      <c r="F44" s="13"/>
      <c r="G44" s="13"/>
      <c r="H44" s="13"/>
      <c r="I44" s="13"/>
      <c r="J44" s="13"/>
    </row>
    <row r="45" spans="1:10" ht="15.75">
      <c r="A45" s="14" t="s">
        <v>17</v>
      </c>
      <c r="B45" s="14"/>
      <c r="C45" s="14"/>
      <c r="D45" s="14"/>
      <c r="E45" s="14"/>
      <c r="F45" s="14"/>
      <c r="G45" s="14"/>
      <c r="H45" s="14"/>
      <c r="I45" s="14"/>
      <c r="J45" s="14"/>
    </row>
    <row r="46" spans="1:10" ht="15">
      <c r="A46" s="53" t="s">
        <v>18</v>
      </c>
      <c r="B46" s="53"/>
      <c r="C46" s="53" t="s">
        <v>19</v>
      </c>
      <c r="D46" s="53"/>
      <c r="E46" s="53"/>
      <c r="F46" s="53" t="s">
        <v>20</v>
      </c>
      <c r="G46" s="53"/>
      <c r="H46" s="53"/>
      <c r="I46" s="53" t="s">
        <v>21</v>
      </c>
      <c r="J46" s="53"/>
    </row>
    <row r="47" spans="1:13" ht="15.75" customHeight="1">
      <c r="A47" s="30">
        <v>1259876451</v>
      </c>
      <c r="B47" s="30"/>
      <c r="C47" s="30">
        <v>1319569054</v>
      </c>
      <c r="D47" s="30"/>
      <c r="E47" s="30"/>
      <c r="F47" s="30">
        <v>440244152.8</v>
      </c>
      <c r="G47" s="30"/>
      <c r="H47" s="30"/>
      <c r="I47" s="54">
        <f>+F47/C47</f>
        <v>0.3336272182690941</v>
      </c>
      <c r="J47" s="54"/>
      <c r="L47" s="55"/>
      <c r="M47" s="56"/>
    </row>
    <row r="48" spans="1:10" ht="15.75">
      <c r="A48" s="105" t="s">
        <v>22</v>
      </c>
      <c r="B48" s="105"/>
      <c r="C48" s="105"/>
      <c r="D48" s="105"/>
      <c r="E48" s="105"/>
      <c r="F48" s="105"/>
      <c r="G48" s="105"/>
      <c r="H48" s="105"/>
      <c r="I48" s="105"/>
      <c r="J48" s="105"/>
    </row>
    <row r="49" spans="1:10" ht="15">
      <c r="A49" s="106"/>
      <c r="B49" s="106"/>
      <c r="C49" s="101" t="s">
        <v>44</v>
      </c>
      <c r="D49" s="34"/>
      <c r="E49" s="101" t="s">
        <v>124</v>
      </c>
      <c r="F49" s="34"/>
      <c r="G49" s="101" t="s">
        <v>125</v>
      </c>
      <c r="H49" s="101"/>
      <c r="I49" s="101" t="s">
        <v>23</v>
      </c>
      <c r="J49" s="34"/>
    </row>
    <row r="50" spans="1:12" ht="38.25">
      <c r="A50" s="102" t="s">
        <v>24</v>
      </c>
      <c r="B50" s="102" t="s">
        <v>25</v>
      </c>
      <c r="C50" s="102" t="s">
        <v>36</v>
      </c>
      <c r="D50" s="102" t="s">
        <v>37</v>
      </c>
      <c r="E50" s="102" t="s">
        <v>38</v>
      </c>
      <c r="F50" s="102" t="s">
        <v>39</v>
      </c>
      <c r="G50" s="102" t="s">
        <v>40</v>
      </c>
      <c r="H50" s="102" t="s">
        <v>41</v>
      </c>
      <c r="I50" s="102" t="s">
        <v>42</v>
      </c>
      <c r="J50" s="102" t="s">
        <v>43</v>
      </c>
      <c r="K50" s="57" t="s">
        <v>120</v>
      </c>
      <c r="L50" s="28"/>
    </row>
    <row r="51" spans="1:15" s="46" customFormat="1" ht="66.75" customHeight="1">
      <c r="A51" s="37" t="s">
        <v>85</v>
      </c>
      <c r="B51" s="58" t="s">
        <v>112</v>
      </c>
      <c r="C51" s="59">
        <v>0.95</v>
      </c>
      <c r="D51" s="60">
        <v>7475935</v>
      </c>
      <c r="E51" s="61">
        <v>0.95</v>
      </c>
      <c r="F51" s="60">
        <v>2369716</v>
      </c>
      <c r="G51" s="62">
        <v>1</v>
      </c>
      <c r="H51" s="104">
        <v>2234051.19</v>
      </c>
      <c r="I51" s="42">
        <f>+#REF!/#REF!</f>
        <v>1.0526315789473684</v>
      </c>
      <c r="J51" s="63">
        <f>+#REF!/#REF!</f>
        <v>0.9427506038698308</v>
      </c>
      <c r="K51" s="110"/>
      <c r="L51" s="111"/>
      <c r="M51" s="112"/>
      <c r="N51" s="113"/>
      <c r="O51" s="114"/>
    </row>
    <row r="52" spans="1:15" s="46" customFormat="1" ht="63" customHeight="1">
      <c r="A52" s="37" t="s">
        <v>79</v>
      </c>
      <c r="B52" s="58" t="s">
        <v>113</v>
      </c>
      <c r="C52" s="59">
        <v>0.95</v>
      </c>
      <c r="D52" s="60">
        <v>12465600</v>
      </c>
      <c r="E52" s="61">
        <v>0.95</v>
      </c>
      <c r="F52" s="107">
        <v>5904874</v>
      </c>
      <c r="G52" s="62">
        <v>1</v>
      </c>
      <c r="H52" s="104">
        <v>2800559.9699999997</v>
      </c>
      <c r="I52" s="42">
        <f>+#REF!/#REF!</f>
        <v>1.0526315789473684</v>
      </c>
      <c r="J52" s="63">
        <f>+#REF!/#REF!</f>
        <v>0.4742793783576076</v>
      </c>
      <c r="K52" s="64"/>
      <c r="L52" s="109"/>
      <c r="M52" s="112"/>
      <c r="N52" s="113"/>
      <c r="O52" s="114"/>
    </row>
    <row r="53" spans="1:15" s="46" customFormat="1" ht="51" customHeight="1">
      <c r="A53" s="65" t="s">
        <v>98</v>
      </c>
      <c r="B53" s="58" t="s">
        <v>77</v>
      </c>
      <c r="C53" s="66">
        <v>12</v>
      </c>
      <c r="D53" s="60">
        <v>21224536</v>
      </c>
      <c r="E53" s="38">
        <v>6</v>
      </c>
      <c r="F53" s="107">
        <v>10187268</v>
      </c>
      <c r="G53" s="38">
        <v>6</v>
      </c>
      <c r="H53" s="104">
        <v>6654096.23</v>
      </c>
      <c r="I53" s="42">
        <f>+#REF!/#REF!</f>
        <v>1</v>
      </c>
      <c r="J53" s="63">
        <f>+#REF!/#REF!</f>
        <v>0.6531776949423536</v>
      </c>
      <c r="K53" s="67"/>
      <c r="L53" s="115"/>
      <c r="M53" s="116"/>
      <c r="N53" s="117"/>
      <c r="O53" s="114"/>
    </row>
    <row r="54" spans="1:15" s="46" customFormat="1" ht="61.5" customHeight="1">
      <c r="A54" s="65" t="s">
        <v>99</v>
      </c>
      <c r="B54" s="58" t="s">
        <v>114</v>
      </c>
      <c r="C54" s="59">
        <v>0.6</v>
      </c>
      <c r="D54" s="60">
        <v>17252444</v>
      </c>
      <c r="E54" s="59">
        <v>0.6</v>
      </c>
      <c r="F54" s="107">
        <v>7360346</v>
      </c>
      <c r="G54" s="62">
        <v>0.76</v>
      </c>
      <c r="H54" s="104">
        <v>6573970.99</v>
      </c>
      <c r="I54" s="42">
        <f>+#REF!/#REF!</f>
        <v>1.2666666666666668</v>
      </c>
      <c r="J54" s="63">
        <f>+#REF!/#REF!</f>
        <v>0.8931605919069566</v>
      </c>
      <c r="K54" s="64"/>
      <c r="L54" s="111"/>
      <c r="M54" s="112"/>
      <c r="N54" s="113"/>
      <c r="O54" s="114"/>
    </row>
    <row r="55" spans="1:15" s="46" customFormat="1" ht="48.75" customHeight="1">
      <c r="A55" s="65" t="s">
        <v>102</v>
      </c>
      <c r="B55" s="58" t="s">
        <v>115</v>
      </c>
      <c r="C55" s="66">
        <v>1240</v>
      </c>
      <c r="D55" s="60">
        <v>9201442</v>
      </c>
      <c r="E55" s="38">
        <v>800</v>
      </c>
      <c r="F55" s="107">
        <v>4393220</v>
      </c>
      <c r="G55" s="38">
        <v>659</v>
      </c>
      <c r="H55" s="104">
        <v>2361088.14</v>
      </c>
      <c r="I55" s="42">
        <f>+#REF!/#REF!</f>
        <v>0.82375</v>
      </c>
      <c r="J55" s="63">
        <f>+#REF!/#REF!</f>
        <v>0.5374390856820283</v>
      </c>
      <c r="K55" s="64"/>
      <c r="L55" s="115"/>
      <c r="M55" s="116"/>
      <c r="N55" s="117"/>
      <c r="O55" s="114"/>
    </row>
    <row r="56" spans="1:15" s="69" customFormat="1" ht="65.25" customHeight="1">
      <c r="A56" s="65" t="s">
        <v>100</v>
      </c>
      <c r="B56" s="58" t="s">
        <v>72</v>
      </c>
      <c r="C56" s="66">
        <v>4065</v>
      </c>
      <c r="D56" s="60">
        <v>273000000</v>
      </c>
      <c r="E56" s="68">
        <v>2032</v>
      </c>
      <c r="F56" s="108">
        <v>132767114</v>
      </c>
      <c r="G56" s="68">
        <v>3511</v>
      </c>
      <c r="H56" s="108">
        <v>130782035.34</v>
      </c>
      <c r="I56" s="42">
        <f>+#REF!/#REF!</f>
        <v>1.7278543307086613</v>
      </c>
      <c r="J56" s="63">
        <f>+#REF!/#REF!</f>
        <v>0.9850484159804814</v>
      </c>
      <c r="K56" s="64"/>
      <c r="L56" s="118"/>
      <c r="M56" s="119"/>
      <c r="N56" s="117"/>
      <c r="O56" s="120"/>
    </row>
    <row r="57" spans="1:15" s="46" customFormat="1" ht="51" customHeight="1">
      <c r="A57" s="65" t="s">
        <v>119</v>
      </c>
      <c r="B57" s="58" t="s">
        <v>78</v>
      </c>
      <c r="C57" s="59">
        <v>1</v>
      </c>
      <c r="D57" s="60">
        <v>19808666</v>
      </c>
      <c r="E57" s="59">
        <v>1</v>
      </c>
      <c r="F57" s="107">
        <v>9506832</v>
      </c>
      <c r="G57" s="59">
        <v>1</v>
      </c>
      <c r="H57" s="108">
        <v>6594537.6</v>
      </c>
      <c r="I57" s="42">
        <f>+#REF!/#REF!</f>
        <v>1</v>
      </c>
      <c r="J57" s="63">
        <f>+#REF!/#REF!</f>
        <v>0.6936629994092669</v>
      </c>
      <c r="K57" s="64"/>
      <c r="L57" s="111"/>
      <c r="M57" s="121"/>
      <c r="N57" s="113"/>
      <c r="O57" s="114"/>
    </row>
    <row r="58" spans="1:15" s="46" customFormat="1" ht="57" customHeight="1">
      <c r="A58" s="65" t="s">
        <v>75</v>
      </c>
      <c r="B58" s="58" t="s">
        <v>76</v>
      </c>
      <c r="C58" s="66">
        <v>390</v>
      </c>
      <c r="D58" s="60">
        <v>477909854</v>
      </c>
      <c r="E58" s="66">
        <v>165</v>
      </c>
      <c r="F58" s="107">
        <v>224279674</v>
      </c>
      <c r="G58" s="38">
        <v>165</v>
      </c>
      <c r="H58" s="104">
        <v>216184279.11</v>
      </c>
      <c r="I58" s="42">
        <f>+#REF!/#REF!</f>
        <v>1</v>
      </c>
      <c r="J58" s="63">
        <f>+#REF!/#REF!</f>
        <v>0.9639049105716108</v>
      </c>
      <c r="K58" s="64"/>
      <c r="L58" s="122"/>
      <c r="M58" s="123"/>
      <c r="N58" s="117"/>
      <c r="O58" s="114"/>
    </row>
    <row r="59" spans="1:15" s="46" customFormat="1" ht="52.5" customHeight="1">
      <c r="A59" s="65" t="s">
        <v>101</v>
      </c>
      <c r="B59" s="58" t="s">
        <v>71</v>
      </c>
      <c r="C59" s="66">
        <v>1180</v>
      </c>
      <c r="D59" s="60">
        <v>28535446</v>
      </c>
      <c r="E59" s="66">
        <v>595</v>
      </c>
      <c r="F59" s="107">
        <v>13519594</v>
      </c>
      <c r="G59" s="38">
        <v>980</v>
      </c>
      <c r="H59" s="104">
        <v>11529877.58</v>
      </c>
      <c r="I59" s="42">
        <f>+#REF!/#REF!</f>
        <v>1.6470588235294117</v>
      </c>
      <c r="J59" s="63">
        <f>+#REF!/#REF!</f>
        <v>0.8528272062016063</v>
      </c>
      <c r="K59" s="64"/>
      <c r="L59" s="122"/>
      <c r="M59" s="123"/>
      <c r="N59" s="117"/>
      <c r="O59" s="114"/>
    </row>
    <row r="60" spans="1:15" ht="15.75">
      <c r="A60" s="47" t="s">
        <v>26</v>
      </c>
      <c r="B60" s="47"/>
      <c r="C60" s="47"/>
      <c r="D60" s="47"/>
      <c r="E60" s="47"/>
      <c r="F60" s="47"/>
      <c r="G60" s="47"/>
      <c r="H60" s="47"/>
      <c r="I60" s="47"/>
      <c r="J60" s="47"/>
      <c r="L60" s="124"/>
      <c r="M60" s="124"/>
      <c r="N60" s="124"/>
      <c r="O60" s="124"/>
    </row>
    <row r="61" spans="1:10" ht="21.75" customHeight="1">
      <c r="A61" s="14" t="s">
        <v>27</v>
      </c>
      <c r="B61" s="14"/>
      <c r="C61" s="14"/>
      <c r="D61" s="14"/>
      <c r="E61" s="14"/>
      <c r="F61" s="14"/>
      <c r="G61" s="14"/>
      <c r="H61" s="14"/>
      <c r="I61" s="14"/>
      <c r="J61" s="14"/>
    </row>
    <row r="62" spans="1:10" ht="24" customHeight="1">
      <c r="A62" s="48" t="s">
        <v>28</v>
      </c>
      <c r="B62" s="18" t="s">
        <v>85</v>
      </c>
      <c r="C62" s="18"/>
      <c r="D62" s="18"/>
      <c r="E62" s="18"/>
      <c r="F62" s="18"/>
      <c r="G62" s="18"/>
      <c r="H62" s="18"/>
      <c r="I62" s="18"/>
      <c r="J62" s="18"/>
    </row>
    <row r="63" spans="1:13" ht="41.25" customHeight="1">
      <c r="A63" s="48" t="s">
        <v>29</v>
      </c>
      <c r="B63" s="18" t="s">
        <v>110</v>
      </c>
      <c r="C63" s="18"/>
      <c r="D63" s="18"/>
      <c r="E63" s="18"/>
      <c r="F63" s="18"/>
      <c r="G63" s="18"/>
      <c r="H63" s="18"/>
      <c r="I63" s="18"/>
      <c r="J63" s="18"/>
      <c r="L63" s="70"/>
      <c r="M63" s="70"/>
    </row>
    <row r="64" spans="1:10" ht="39" customHeight="1">
      <c r="A64" s="48" t="s">
        <v>30</v>
      </c>
      <c r="B64" s="125" t="s">
        <v>154</v>
      </c>
      <c r="C64" s="125"/>
      <c r="D64" s="125"/>
      <c r="E64" s="125"/>
      <c r="F64" s="125"/>
      <c r="G64" s="125"/>
      <c r="H64" s="125"/>
      <c r="I64" s="125"/>
      <c r="J64" s="125"/>
    </row>
    <row r="65" spans="1:10" ht="33" customHeight="1">
      <c r="A65" s="48" t="s">
        <v>31</v>
      </c>
      <c r="B65" s="125" t="s">
        <v>140</v>
      </c>
      <c r="C65" s="125"/>
      <c r="D65" s="125"/>
      <c r="E65" s="125"/>
      <c r="F65" s="125"/>
      <c r="G65" s="125"/>
      <c r="H65" s="125"/>
      <c r="I65" s="125"/>
      <c r="J65" s="125"/>
    </row>
    <row r="66" spans="1:10" ht="15.75">
      <c r="A66" s="13" t="s">
        <v>127</v>
      </c>
      <c r="B66" s="13"/>
      <c r="C66" s="13"/>
      <c r="D66" s="13"/>
      <c r="E66" s="13"/>
      <c r="F66" s="13"/>
      <c r="G66" s="13"/>
      <c r="H66" s="13"/>
      <c r="I66" s="13"/>
      <c r="J66" s="13"/>
    </row>
    <row r="67" spans="1:10" ht="15.75">
      <c r="A67" s="51" t="s">
        <v>32</v>
      </c>
      <c r="B67" s="51"/>
      <c r="C67" s="51"/>
      <c r="D67" s="51"/>
      <c r="E67" s="51"/>
      <c r="F67" s="51"/>
      <c r="G67" s="51"/>
      <c r="H67" s="51"/>
      <c r="I67" s="51"/>
      <c r="J67" s="51"/>
    </row>
    <row r="68" spans="1:10" ht="31.5" customHeight="1">
      <c r="A68" s="27" t="s">
        <v>69</v>
      </c>
      <c r="B68" s="27"/>
      <c r="C68" s="27"/>
      <c r="D68" s="27"/>
      <c r="E68" s="27"/>
      <c r="F68" s="27"/>
      <c r="G68" s="27"/>
      <c r="H68" s="27"/>
      <c r="I68" s="27"/>
      <c r="J68" s="27"/>
    </row>
    <row r="69" spans="1:10" ht="15.75">
      <c r="A69" s="47" t="s">
        <v>26</v>
      </c>
      <c r="B69" s="47"/>
      <c r="C69" s="47"/>
      <c r="D69" s="47"/>
      <c r="E69" s="47"/>
      <c r="F69" s="47"/>
      <c r="G69" s="47"/>
      <c r="H69" s="47"/>
      <c r="I69" s="47"/>
      <c r="J69" s="47"/>
    </row>
    <row r="70" spans="1:10" ht="20.25" customHeight="1">
      <c r="A70" s="14" t="s">
        <v>27</v>
      </c>
      <c r="B70" s="14"/>
      <c r="C70" s="14"/>
      <c r="D70" s="14"/>
      <c r="E70" s="14"/>
      <c r="F70" s="14"/>
      <c r="G70" s="14"/>
      <c r="H70" s="14"/>
      <c r="I70" s="14"/>
      <c r="J70" s="14"/>
    </row>
    <row r="71" spans="1:10" ht="20.25" customHeight="1">
      <c r="A71" s="48" t="s">
        <v>28</v>
      </c>
      <c r="B71" s="18" t="s">
        <v>84</v>
      </c>
      <c r="C71" s="18"/>
      <c r="D71" s="18"/>
      <c r="E71" s="18"/>
      <c r="F71" s="18"/>
      <c r="G71" s="18"/>
      <c r="H71" s="18"/>
      <c r="I71" s="18"/>
      <c r="J71" s="18"/>
    </row>
    <row r="72" spans="1:12" ht="55.5" customHeight="1">
      <c r="A72" s="48" t="s">
        <v>29</v>
      </c>
      <c r="B72" s="18" t="s">
        <v>66</v>
      </c>
      <c r="C72" s="18"/>
      <c r="D72" s="18"/>
      <c r="E72" s="18"/>
      <c r="F72" s="18"/>
      <c r="G72" s="18"/>
      <c r="H72" s="18"/>
      <c r="I72" s="18"/>
      <c r="J72" s="18"/>
      <c r="L72" s="49"/>
    </row>
    <row r="73" spans="1:10" ht="33.75" customHeight="1">
      <c r="A73" s="48" t="s">
        <v>30</v>
      </c>
      <c r="B73" s="125" t="s">
        <v>155</v>
      </c>
      <c r="C73" s="125"/>
      <c r="D73" s="125"/>
      <c r="E73" s="125"/>
      <c r="F73" s="125"/>
      <c r="G73" s="125"/>
      <c r="H73" s="125"/>
      <c r="I73" s="125"/>
      <c r="J73" s="125"/>
    </row>
    <row r="74" spans="1:10" ht="77.25" customHeight="1">
      <c r="A74" s="48" t="s">
        <v>31</v>
      </c>
      <c r="B74" s="125" t="s">
        <v>146</v>
      </c>
      <c r="C74" s="125"/>
      <c r="D74" s="125"/>
      <c r="E74" s="125"/>
      <c r="F74" s="125"/>
      <c r="G74" s="125"/>
      <c r="H74" s="125"/>
      <c r="I74" s="125"/>
      <c r="J74" s="125"/>
    </row>
    <row r="75" spans="1:10" ht="15.75">
      <c r="A75" s="13" t="s">
        <v>127</v>
      </c>
      <c r="B75" s="13"/>
      <c r="C75" s="13"/>
      <c r="D75" s="13"/>
      <c r="E75" s="13"/>
      <c r="F75" s="13"/>
      <c r="G75" s="13"/>
      <c r="H75" s="13"/>
      <c r="I75" s="13"/>
      <c r="J75" s="13"/>
    </row>
    <row r="76" spans="1:10" ht="15.75">
      <c r="A76" s="51" t="s">
        <v>32</v>
      </c>
      <c r="B76" s="51"/>
      <c r="C76" s="51"/>
      <c r="D76" s="51"/>
      <c r="E76" s="51"/>
      <c r="F76" s="51"/>
      <c r="G76" s="51"/>
      <c r="H76" s="51"/>
      <c r="I76" s="51"/>
      <c r="J76" s="51"/>
    </row>
    <row r="77" spans="1:10" ht="27" customHeight="1">
      <c r="A77" s="18" t="s">
        <v>69</v>
      </c>
      <c r="B77" s="18"/>
      <c r="C77" s="18"/>
      <c r="D77" s="18"/>
      <c r="E77" s="18"/>
      <c r="F77" s="18"/>
      <c r="G77" s="18"/>
      <c r="H77" s="18"/>
      <c r="I77" s="18"/>
      <c r="J77" s="18"/>
    </row>
    <row r="78" spans="1:10" ht="15.75">
      <c r="A78" s="47" t="s">
        <v>26</v>
      </c>
      <c r="B78" s="47"/>
      <c r="C78" s="47"/>
      <c r="D78" s="47"/>
      <c r="E78" s="47"/>
      <c r="F78" s="47"/>
      <c r="G78" s="47"/>
      <c r="H78" s="47"/>
      <c r="I78" s="47"/>
      <c r="J78" s="47"/>
    </row>
    <row r="79" spans="1:10" ht="15.75">
      <c r="A79" s="14" t="s">
        <v>27</v>
      </c>
      <c r="B79" s="14"/>
      <c r="C79" s="14"/>
      <c r="D79" s="14"/>
      <c r="E79" s="14"/>
      <c r="F79" s="14"/>
      <c r="G79" s="14"/>
      <c r="H79" s="14"/>
      <c r="I79" s="14"/>
      <c r="J79" s="14"/>
    </row>
    <row r="80" spans="1:10" ht="19.5" customHeight="1">
      <c r="A80" s="48" t="s">
        <v>28</v>
      </c>
      <c r="B80" s="18" t="s">
        <v>98</v>
      </c>
      <c r="C80" s="18"/>
      <c r="D80" s="18"/>
      <c r="E80" s="18"/>
      <c r="F80" s="18"/>
      <c r="G80" s="18"/>
      <c r="H80" s="18"/>
      <c r="I80" s="18"/>
      <c r="J80" s="18"/>
    </row>
    <row r="81" spans="1:13" ht="41.25" customHeight="1">
      <c r="A81" s="48" t="s">
        <v>29</v>
      </c>
      <c r="B81" s="18" t="s">
        <v>65</v>
      </c>
      <c r="C81" s="18"/>
      <c r="D81" s="18"/>
      <c r="E81" s="18"/>
      <c r="F81" s="18"/>
      <c r="G81" s="18"/>
      <c r="H81" s="18"/>
      <c r="I81" s="18"/>
      <c r="J81" s="18"/>
      <c r="L81" s="71"/>
      <c r="M81" s="71"/>
    </row>
    <row r="82" spans="1:10" ht="71.25" customHeight="1">
      <c r="A82" s="48" t="s">
        <v>30</v>
      </c>
      <c r="B82" s="125" t="s">
        <v>147</v>
      </c>
      <c r="C82" s="125"/>
      <c r="D82" s="125"/>
      <c r="E82" s="125"/>
      <c r="F82" s="125"/>
      <c r="G82" s="125"/>
      <c r="H82" s="125"/>
      <c r="I82" s="125"/>
      <c r="J82" s="125"/>
    </row>
    <row r="83" spans="1:10" ht="70.5" customHeight="1">
      <c r="A83" s="48" t="s">
        <v>31</v>
      </c>
      <c r="B83" s="125" t="s">
        <v>148</v>
      </c>
      <c r="C83" s="125"/>
      <c r="D83" s="125"/>
      <c r="E83" s="125"/>
      <c r="F83" s="125"/>
      <c r="G83" s="125"/>
      <c r="H83" s="125"/>
      <c r="I83" s="125"/>
      <c r="J83" s="125"/>
    </row>
    <row r="84" spans="1:10" ht="15.75">
      <c r="A84" s="13" t="s">
        <v>127</v>
      </c>
      <c r="B84" s="13"/>
      <c r="C84" s="13"/>
      <c r="D84" s="13"/>
      <c r="E84" s="13"/>
      <c r="F84" s="13"/>
      <c r="G84" s="13"/>
      <c r="H84" s="13"/>
      <c r="I84" s="13"/>
      <c r="J84" s="13"/>
    </row>
    <row r="85" spans="1:10" ht="15.75">
      <c r="A85" s="51" t="s">
        <v>32</v>
      </c>
      <c r="B85" s="51"/>
      <c r="C85" s="51"/>
      <c r="D85" s="51"/>
      <c r="E85" s="51"/>
      <c r="F85" s="51"/>
      <c r="G85" s="51"/>
      <c r="H85" s="51"/>
      <c r="I85" s="51"/>
      <c r="J85" s="51"/>
    </row>
    <row r="86" spans="1:10" ht="28.5" customHeight="1">
      <c r="A86" s="27" t="s">
        <v>69</v>
      </c>
      <c r="B86" s="27"/>
      <c r="C86" s="27"/>
      <c r="D86" s="27"/>
      <c r="E86" s="27"/>
      <c r="F86" s="27"/>
      <c r="G86" s="27"/>
      <c r="H86" s="27"/>
      <c r="I86" s="27"/>
      <c r="J86" s="27"/>
    </row>
    <row r="87" spans="1:10" ht="15.75">
      <c r="A87" s="47" t="s">
        <v>26</v>
      </c>
      <c r="B87" s="47"/>
      <c r="C87" s="47"/>
      <c r="D87" s="47"/>
      <c r="E87" s="47"/>
      <c r="F87" s="47"/>
      <c r="G87" s="47"/>
      <c r="H87" s="47"/>
      <c r="I87" s="47"/>
      <c r="J87" s="47"/>
    </row>
    <row r="88" spans="1:10" ht="15.75">
      <c r="A88" s="14" t="s">
        <v>27</v>
      </c>
      <c r="B88" s="14"/>
      <c r="C88" s="14"/>
      <c r="D88" s="14"/>
      <c r="E88" s="14"/>
      <c r="F88" s="14"/>
      <c r="G88" s="14"/>
      <c r="H88" s="14"/>
      <c r="I88" s="14"/>
      <c r="J88" s="14"/>
    </row>
    <row r="89" spans="1:10" ht="22.5" customHeight="1">
      <c r="A89" s="48" t="s">
        <v>28</v>
      </c>
      <c r="B89" s="18" t="s">
        <v>80</v>
      </c>
      <c r="C89" s="18"/>
      <c r="D89" s="18"/>
      <c r="E89" s="18"/>
      <c r="F89" s="18"/>
      <c r="G89" s="18"/>
      <c r="H89" s="18"/>
      <c r="I89" s="18"/>
      <c r="J89" s="18"/>
    </row>
    <row r="90" spans="1:12" ht="25.5" customHeight="1">
      <c r="A90" s="48" t="s">
        <v>29</v>
      </c>
      <c r="B90" s="18" t="s">
        <v>67</v>
      </c>
      <c r="C90" s="18"/>
      <c r="D90" s="18"/>
      <c r="E90" s="18"/>
      <c r="F90" s="18"/>
      <c r="G90" s="18"/>
      <c r="H90" s="18"/>
      <c r="I90" s="18"/>
      <c r="J90" s="18"/>
      <c r="L90" s="49"/>
    </row>
    <row r="91" spans="1:10" ht="29.25" customHeight="1">
      <c r="A91" s="48" t="s">
        <v>30</v>
      </c>
      <c r="B91" s="126" t="s">
        <v>156</v>
      </c>
      <c r="C91" s="127"/>
      <c r="D91" s="127"/>
      <c r="E91" s="127"/>
      <c r="F91" s="127"/>
      <c r="G91" s="127"/>
      <c r="H91" s="127"/>
      <c r="I91" s="127"/>
      <c r="J91" s="128"/>
    </row>
    <row r="92" spans="1:10" ht="31.5" customHeight="1">
      <c r="A92" s="48" t="s">
        <v>31</v>
      </c>
      <c r="B92" s="129" t="s">
        <v>140</v>
      </c>
      <c r="C92" s="129"/>
      <c r="D92" s="129"/>
      <c r="E92" s="129"/>
      <c r="F92" s="129"/>
      <c r="G92" s="129"/>
      <c r="H92" s="129"/>
      <c r="I92" s="129"/>
      <c r="J92" s="129"/>
    </row>
    <row r="93" spans="1:10" ht="15.75">
      <c r="A93" s="13" t="s">
        <v>127</v>
      </c>
      <c r="B93" s="13"/>
      <c r="C93" s="13"/>
      <c r="D93" s="13"/>
      <c r="E93" s="13"/>
      <c r="F93" s="13"/>
      <c r="G93" s="13"/>
      <c r="H93" s="13"/>
      <c r="I93" s="13"/>
      <c r="J93" s="13"/>
    </row>
    <row r="94" spans="1:10" ht="15.75">
      <c r="A94" s="51" t="s">
        <v>32</v>
      </c>
      <c r="B94" s="51"/>
      <c r="C94" s="51"/>
      <c r="D94" s="51"/>
      <c r="E94" s="51"/>
      <c r="F94" s="51"/>
      <c r="G94" s="51"/>
      <c r="H94" s="51"/>
      <c r="I94" s="51"/>
      <c r="J94" s="51"/>
    </row>
    <row r="95" spans="1:10" ht="28.5" customHeight="1">
      <c r="A95" s="27" t="s">
        <v>69</v>
      </c>
      <c r="B95" s="27"/>
      <c r="C95" s="27"/>
      <c r="D95" s="27"/>
      <c r="E95" s="27"/>
      <c r="F95" s="27"/>
      <c r="G95" s="27"/>
      <c r="H95" s="27"/>
      <c r="I95" s="27"/>
      <c r="J95" s="27"/>
    </row>
    <row r="96" spans="1:10" ht="15.75">
      <c r="A96" s="47" t="s">
        <v>26</v>
      </c>
      <c r="B96" s="47"/>
      <c r="C96" s="47"/>
      <c r="D96" s="47"/>
      <c r="E96" s="47"/>
      <c r="F96" s="47"/>
      <c r="G96" s="47"/>
      <c r="H96" s="47"/>
      <c r="I96" s="47"/>
      <c r="J96" s="47"/>
    </row>
    <row r="97" spans="1:10" ht="15.75">
      <c r="A97" s="14" t="s">
        <v>27</v>
      </c>
      <c r="B97" s="14"/>
      <c r="C97" s="14"/>
      <c r="D97" s="14"/>
      <c r="E97" s="14"/>
      <c r="F97" s="14"/>
      <c r="G97" s="14"/>
      <c r="H97" s="14"/>
      <c r="I97" s="14"/>
      <c r="J97" s="14"/>
    </row>
    <row r="98" spans="1:10" ht="21" customHeight="1">
      <c r="A98" s="48" t="s">
        <v>28</v>
      </c>
      <c r="B98" s="18" t="s">
        <v>102</v>
      </c>
      <c r="C98" s="18"/>
      <c r="D98" s="18"/>
      <c r="E98" s="18"/>
      <c r="F98" s="18"/>
      <c r="G98" s="18"/>
      <c r="H98" s="18"/>
      <c r="I98" s="18"/>
      <c r="J98" s="18"/>
    </row>
    <row r="99" spans="1:10" ht="30.75" customHeight="1">
      <c r="A99" s="48" t="s">
        <v>29</v>
      </c>
      <c r="B99" s="18" t="s">
        <v>63</v>
      </c>
      <c r="C99" s="18"/>
      <c r="D99" s="18"/>
      <c r="E99" s="18"/>
      <c r="F99" s="18"/>
      <c r="G99" s="18"/>
      <c r="H99" s="18"/>
      <c r="I99" s="18"/>
      <c r="J99" s="18"/>
    </row>
    <row r="100" spans="1:10" ht="36.75" customHeight="1">
      <c r="A100" s="48" t="s">
        <v>30</v>
      </c>
      <c r="B100" s="130" t="s">
        <v>131</v>
      </c>
      <c r="C100" s="131"/>
      <c r="D100" s="131"/>
      <c r="E100" s="131"/>
      <c r="F100" s="131"/>
      <c r="G100" s="131"/>
      <c r="H100" s="131"/>
      <c r="I100" s="131"/>
      <c r="J100" s="132"/>
    </row>
    <row r="101" spans="1:10" ht="46.5" customHeight="1">
      <c r="A101" s="48" t="s">
        <v>31</v>
      </c>
      <c r="B101" s="129" t="s">
        <v>149</v>
      </c>
      <c r="C101" s="129"/>
      <c r="D101" s="129"/>
      <c r="E101" s="129"/>
      <c r="F101" s="129"/>
      <c r="G101" s="129"/>
      <c r="H101" s="129"/>
      <c r="I101" s="129"/>
      <c r="J101" s="129"/>
    </row>
    <row r="102" spans="1:10" ht="15.75">
      <c r="A102" s="13" t="s">
        <v>127</v>
      </c>
      <c r="B102" s="13"/>
      <c r="C102" s="13"/>
      <c r="D102" s="13"/>
      <c r="E102" s="13"/>
      <c r="F102" s="13"/>
      <c r="G102" s="13"/>
      <c r="H102" s="13"/>
      <c r="I102" s="13"/>
      <c r="J102" s="13"/>
    </row>
    <row r="103" spans="1:10" ht="15.75">
      <c r="A103" s="51" t="s">
        <v>32</v>
      </c>
      <c r="B103" s="51"/>
      <c r="C103" s="51"/>
      <c r="D103" s="51"/>
      <c r="E103" s="51"/>
      <c r="F103" s="51"/>
      <c r="G103" s="51"/>
      <c r="H103" s="51"/>
      <c r="I103" s="51"/>
      <c r="J103" s="51"/>
    </row>
    <row r="104" spans="1:10" ht="28.5" customHeight="1">
      <c r="A104" s="27" t="s">
        <v>129</v>
      </c>
      <c r="B104" s="27"/>
      <c r="C104" s="27"/>
      <c r="D104" s="27"/>
      <c r="E104" s="27"/>
      <c r="F104" s="27"/>
      <c r="G104" s="27"/>
      <c r="H104" s="27"/>
      <c r="I104" s="27"/>
      <c r="J104" s="27"/>
    </row>
    <row r="105" spans="1:10" ht="15.75">
      <c r="A105" s="47" t="s">
        <v>26</v>
      </c>
      <c r="B105" s="47"/>
      <c r="C105" s="47"/>
      <c r="D105" s="47"/>
      <c r="E105" s="47"/>
      <c r="F105" s="47"/>
      <c r="G105" s="47"/>
      <c r="H105" s="47"/>
      <c r="I105" s="47"/>
      <c r="J105" s="47"/>
    </row>
    <row r="106" spans="1:10" ht="27" customHeight="1">
      <c r="A106" s="14" t="s">
        <v>27</v>
      </c>
      <c r="B106" s="14"/>
      <c r="C106" s="14"/>
      <c r="D106" s="14"/>
      <c r="E106" s="14"/>
      <c r="F106" s="14"/>
      <c r="G106" s="14"/>
      <c r="H106" s="14"/>
      <c r="I106" s="14"/>
      <c r="J106" s="14"/>
    </row>
    <row r="107" spans="1:10" ht="25.5" customHeight="1">
      <c r="A107" s="48" t="s">
        <v>28</v>
      </c>
      <c r="B107" s="18" t="s">
        <v>73</v>
      </c>
      <c r="C107" s="18"/>
      <c r="D107" s="18"/>
      <c r="E107" s="18"/>
      <c r="F107" s="18"/>
      <c r="G107" s="18"/>
      <c r="H107" s="18"/>
      <c r="I107" s="18"/>
      <c r="J107" s="18"/>
    </row>
    <row r="108" spans="1:12" ht="47.25" customHeight="1">
      <c r="A108" s="48" t="s">
        <v>29</v>
      </c>
      <c r="B108" s="18" t="s">
        <v>68</v>
      </c>
      <c r="C108" s="18"/>
      <c r="D108" s="18"/>
      <c r="E108" s="18"/>
      <c r="F108" s="18"/>
      <c r="G108" s="18"/>
      <c r="H108" s="18"/>
      <c r="I108" s="18"/>
      <c r="J108" s="18"/>
      <c r="L108" s="49"/>
    </row>
    <row r="109" spans="1:10" ht="41.25" customHeight="1">
      <c r="A109" s="48" t="s">
        <v>30</v>
      </c>
      <c r="B109" s="129" t="s">
        <v>150</v>
      </c>
      <c r="C109" s="129"/>
      <c r="D109" s="129"/>
      <c r="E109" s="129"/>
      <c r="F109" s="129"/>
      <c r="G109" s="129"/>
      <c r="H109" s="129"/>
      <c r="I109" s="129"/>
      <c r="J109" s="129"/>
    </row>
    <row r="110" spans="1:10" ht="72.75" customHeight="1">
      <c r="A110" s="48" t="s">
        <v>31</v>
      </c>
      <c r="B110" s="18" t="s">
        <v>132</v>
      </c>
      <c r="C110" s="18"/>
      <c r="D110" s="18"/>
      <c r="E110" s="18"/>
      <c r="F110" s="18"/>
      <c r="G110" s="18"/>
      <c r="H110" s="18"/>
      <c r="I110" s="18"/>
      <c r="J110" s="18"/>
    </row>
    <row r="111" spans="1:10" ht="15.75">
      <c r="A111" s="13" t="s">
        <v>127</v>
      </c>
      <c r="B111" s="13"/>
      <c r="C111" s="13"/>
      <c r="D111" s="13"/>
      <c r="E111" s="13"/>
      <c r="F111" s="13"/>
      <c r="G111" s="13"/>
      <c r="H111" s="13"/>
      <c r="I111" s="13"/>
      <c r="J111" s="13"/>
    </row>
    <row r="112" spans="1:10" ht="15.75">
      <c r="A112" s="51" t="s">
        <v>32</v>
      </c>
      <c r="B112" s="51"/>
      <c r="C112" s="51"/>
      <c r="D112" s="51"/>
      <c r="E112" s="51"/>
      <c r="F112" s="51"/>
      <c r="G112" s="51"/>
      <c r="H112" s="51"/>
      <c r="I112" s="51"/>
      <c r="J112" s="51"/>
    </row>
    <row r="113" spans="1:10" ht="27" customHeight="1">
      <c r="A113" s="27" t="s">
        <v>129</v>
      </c>
      <c r="B113" s="27"/>
      <c r="C113" s="27"/>
      <c r="D113" s="27"/>
      <c r="E113" s="27"/>
      <c r="F113" s="27"/>
      <c r="G113" s="27"/>
      <c r="H113" s="27"/>
      <c r="I113" s="27"/>
      <c r="J113" s="27"/>
    </row>
    <row r="114" spans="1:10" ht="15.75">
      <c r="A114" s="47" t="s">
        <v>26</v>
      </c>
      <c r="B114" s="47"/>
      <c r="C114" s="47"/>
      <c r="D114" s="47"/>
      <c r="E114" s="47"/>
      <c r="F114" s="47"/>
      <c r="G114" s="47"/>
      <c r="H114" s="47"/>
      <c r="I114" s="47"/>
      <c r="J114" s="47"/>
    </row>
    <row r="115" spans="1:10" ht="38.25" customHeight="1">
      <c r="A115" s="14" t="s">
        <v>27</v>
      </c>
      <c r="B115" s="14"/>
      <c r="C115" s="14"/>
      <c r="D115" s="14"/>
      <c r="E115" s="14"/>
      <c r="F115" s="14"/>
      <c r="G115" s="14"/>
      <c r="H115" s="14"/>
      <c r="I115" s="14"/>
      <c r="J115" s="14"/>
    </row>
    <row r="116" spans="1:10" ht="21.75" customHeight="1">
      <c r="A116" s="48" t="s">
        <v>28</v>
      </c>
      <c r="B116" s="18" t="s">
        <v>83</v>
      </c>
      <c r="C116" s="18"/>
      <c r="D116" s="18"/>
      <c r="E116" s="18"/>
      <c r="F116" s="18"/>
      <c r="G116" s="18"/>
      <c r="H116" s="18"/>
      <c r="I116" s="18"/>
      <c r="J116" s="18"/>
    </row>
    <row r="117" spans="1:12" ht="43.5" customHeight="1">
      <c r="A117" s="48" t="s">
        <v>29</v>
      </c>
      <c r="B117" s="18" t="s">
        <v>64</v>
      </c>
      <c r="C117" s="18"/>
      <c r="D117" s="18"/>
      <c r="E117" s="18"/>
      <c r="F117" s="18"/>
      <c r="G117" s="18"/>
      <c r="H117" s="18"/>
      <c r="I117" s="18"/>
      <c r="J117" s="18"/>
      <c r="L117" s="49"/>
    </row>
    <row r="118" spans="1:10" ht="42" customHeight="1">
      <c r="A118" s="48" t="s">
        <v>30</v>
      </c>
      <c r="B118" s="125" t="s">
        <v>151</v>
      </c>
      <c r="C118" s="125"/>
      <c r="D118" s="125"/>
      <c r="E118" s="125"/>
      <c r="F118" s="125"/>
      <c r="G118" s="125"/>
      <c r="H118" s="125"/>
      <c r="I118" s="125"/>
      <c r="J118" s="125"/>
    </row>
    <row r="119" spans="1:10" ht="50.25" customHeight="1">
      <c r="A119" s="48" t="s">
        <v>31</v>
      </c>
      <c r="B119" s="18" t="s">
        <v>133</v>
      </c>
      <c r="C119" s="18"/>
      <c r="D119" s="18"/>
      <c r="E119" s="18"/>
      <c r="F119" s="18"/>
      <c r="G119" s="18"/>
      <c r="H119" s="18"/>
      <c r="I119" s="18"/>
      <c r="J119" s="18"/>
    </row>
    <row r="120" spans="1:10" ht="15.75">
      <c r="A120" s="13" t="s">
        <v>127</v>
      </c>
      <c r="B120" s="13"/>
      <c r="C120" s="13"/>
      <c r="D120" s="13"/>
      <c r="E120" s="13"/>
      <c r="F120" s="13"/>
      <c r="G120" s="13"/>
      <c r="H120" s="13"/>
      <c r="I120" s="13"/>
      <c r="J120" s="13"/>
    </row>
    <row r="121" spans="1:10" ht="15.75">
      <c r="A121" s="51" t="s">
        <v>32</v>
      </c>
      <c r="B121" s="51"/>
      <c r="C121" s="51"/>
      <c r="D121" s="51"/>
      <c r="E121" s="51"/>
      <c r="F121" s="51"/>
      <c r="G121" s="51"/>
      <c r="H121" s="51"/>
      <c r="I121" s="51"/>
      <c r="J121" s="51"/>
    </row>
    <row r="122" spans="1:10" ht="25.5" customHeight="1">
      <c r="A122" s="27" t="s">
        <v>129</v>
      </c>
      <c r="B122" s="27"/>
      <c r="C122" s="27"/>
      <c r="D122" s="27"/>
      <c r="E122" s="27"/>
      <c r="F122" s="27"/>
      <c r="G122" s="27"/>
      <c r="H122" s="27"/>
      <c r="I122" s="27"/>
      <c r="J122" s="27"/>
    </row>
    <row r="123" spans="1:10" ht="15.75">
      <c r="A123" s="47" t="s">
        <v>26</v>
      </c>
      <c r="B123" s="47"/>
      <c r="C123" s="47"/>
      <c r="D123" s="47"/>
      <c r="E123" s="47"/>
      <c r="F123" s="47"/>
      <c r="G123" s="47"/>
      <c r="H123" s="47"/>
      <c r="I123" s="47"/>
      <c r="J123" s="47"/>
    </row>
    <row r="124" spans="1:10" ht="34.5" customHeight="1">
      <c r="A124" s="14" t="s">
        <v>27</v>
      </c>
      <c r="B124" s="14"/>
      <c r="C124" s="14"/>
      <c r="D124" s="14"/>
      <c r="E124" s="14"/>
      <c r="F124" s="14"/>
      <c r="G124" s="14"/>
      <c r="H124" s="14"/>
      <c r="I124" s="14"/>
      <c r="J124" s="14"/>
    </row>
    <row r="125" spans="1:10" ht="27.75" customHeight="1">
      <c r="A125" s="48" t="s">
        <v>28</v>
      </c>
      <c r="B125" s="18" t="s">
        <v>75</v>
      </c>
      <c r="C125" s="18"/>
      <c r="D125" s="18"/>
      <c r="E125" s="18"/>
      <c r="F125" s="18"/>
      <c r="G125" s="18"/>
      <c r="H125" s="18"/>
      <c r="I125" s="18"/>
      <c r="J125" s="18"/>
    </row>
    <row r="126" spans="1:12" ht="59.25" customHeight="1">
      <c r="A126" s="48" t="s">
        <v>29</v>
      </c>
      <c r="B126" s="18" t="s">
        <v>82</v>
      </c>
      <c r="C126" s="18"/>
      <c r="D126" s="18"/>
      <c r="E126" s="18"/>
      <c r="F126" s="18"/>
      <c r="G126" s="18"/>
      <c r="H126" s="18"/>
      <c r="I126" s="18"/>
      <c r="J126" s="18"/>
      <c r="L126" s="49"/>
    </row>
    <row r="127" spans="1:10" ht="39" customHeight="1">
      <c r="A127" s="48" t="s">
        <v>30</v>
      </c>
      <c r="B127" s="18" t="s">
        <v>134</v>
      </c>
      <c r="C127" s="18"/>
      <c r="D127" s="18"/>
      <c r="E127" s="18"/>
      <c r="F127" s="18"/>
      <c r="G127" s="18"/>
      <c r="H127" s="18"/>
      <c r="I127" s="18"/>
      <c r="J127" s="18"/>
    </row>
    <row r="128" spans="1:10" ht="34.5" customHeight="1">
      <c r="A128" s="48" t="s">
        <v>31</v>
      </c>
      <c r="B128" s="18" t="s">
        <v>69</v>
      </c>
      <c r="C128" s="18"/>
      <c r="D128" s="18"/>
      <c r="E128" s="18"/>
      <c r="F128" s="18"/>
      <c r="G128" s="18"/>
      <c r="H128" s="18"/>
      <c r="I128" s="18"/>
      <c r="J128" s="18"/>
    </row>
    <row r="129" spans="1:10" ht="15.75">
      <c r="A129" s="13" t="s">
        <v>127</v>
      </c>
      <c r="B129" s="13"/>
      <c r="C129" s="13"/>
      <c r="D129" s="13"/>
      <c r="E129" s="13"/>
      <c r="F129" s="13"/>
      <c r="G129" s="13"/>
      <c r="H129" s="13"/>
      <c r="I129" s="13"/>
      <c r="J129" s="13"/>
    </row>
    <row r="130" spans="1:10" ht="15.75">
      <c r="A130" s="51" t="s">
        <v>32</v>
      </c>
      <c r="B130" s="51"/>
      <c r="C130" s="51"/>
      <c r="D130" s="51"/>
      <c r="E130" s="51"/>
      <c r="F130" s="51"/>
      <c r="G130" s="51"/>
      <c r="H130" s="51"/>
      <c r="I130" s="51"/>
      <c r="J130" s="51"/>
    </row>
    <row r="131" spans="1:10" ht="24" customHeight="1">
      <c r="A131" s="27" t="s">
        <v>69</v>
      </c>
      <c r="B131" s="27"/>
      <c r="C131" s="27"/>
      <c r="D131" s="27"/>
      <c r="E131" s="27"/>
      <c r="F131" s="27"/>
      <c r="G131" s="27"/>
      <c r="H131" s="27"/>
      <c r="I131" s="27"/>
      <c r="J131" s="27"/>
    </row>
    <row r="132" spans="1:10" ht="15.75">
      <c r="A132" s="47" t="s">
        <v>26</v>
      </c>
      <c r="B132" s="47"/>
      <c r="C132" s="47"/>
      <c r="D132" s="47"/>
      <c r="E132" s="47"/>
      <c r="F132" s="47"/>
      <c r="G132" s="47"/>
      <c r="H132" s="47"/>
      <c r="I132" s="47"/>
      <c r="J132" s="47"/>
    </row>
    <row r="133" spans="1:10" ht="15.75">
      <c r="A133" s="14" t="s">
        <v>27</v>
      </c>
      <c r="B133" s="14"/>
      <c r="C133" s="14"/>
      <c r="D133" s="14"/>
      <c r="E133" s="14"/>
      <c r="F133" s="14"/>
      <c r="G133" s="14"/>
      <c r="H133" s="14"/>
      <c r="I133" s="14"/>
      <c r="J133" s="14"/>
    </row>
    <row r="134" spans="1:10" ht="30" customHeight="1">
      <c r="A134" s="48" t="s">
        <v>28</v>
      </c>
      <c r="B134" s="18" t="s">
        <v>74</v>
      </c>
      <c r="C134" s="18"/>
      <c r="D134" s="18"/>
      <c r="E134" s="18"/>
      <c r="F134" s="18"/>
      <c r="G134" s="18"/>
      <c r="H134" s="18"/>
      <c r="I134" s="18"/>
      <c r="J134" s="18"/>
    </row>
    <row r="135" spans="1:10" ht="51" customHeight="1">
      <c r="A135" s="48" t="s">
        <v>29</v>
      </c>
      <c r="B135" s="18" t="s">
        <v>70</v>
      </c>
      <c r="C135" s="18"/>
      <c r="D135" s="18"/>
      <c r="E135" s="18"/>
      <c r="F135" s="18"/>
      <c r="G135" s="18"/>
      <c r="H135" s="18"/>
      <c r="I135" s="18"/>
      <c r="J135" s="18"/>
    </row>
    <row r="136" spans="1:10" ht="41.25" customHeight="1">
      <c r="A136" s="48" t="s">
        <v>30</v>
      </c>
      <c r="B136" s="18" t="s">
        <v>142</v>
      </c>
      <c r="C136" s="18"/>
      <c r="D136" s="18"/>
      <c r="E136" s="18"/>
      <c r="F136" s="18"/>
      <c r="G136" s="18"/>
      <c r="H136" s="18"/>
      <c r="I136" s="18"/>
      <c r="J136" s="18"/>
    </row>
    <row r="137" spans="1:10" ht="64.5" customHeight="1">
      <c r="A137" s="48" t="s">
        <v>31</v>
      </c>
      <c r="B137" s="27" t="s">
        <v>135</v>
      </c>
      <c r="C137" s="27"/>
      <c r="D137" s="27"/>
      <c r="E137" s="27"/>
      <c r="F137" s="27"/>
      <c r="G137" s="27"/>
      <c r="H137" s="27"/>
      <c r="I137" s="27"/>
      <c r="J137" s="27"/>
    </row>
    <row r="138" spans="1:10" ht="15.75">
      <c r="A138" s="13" t="s">
        <v>127</v>
      </c>
      <c r="B138" s="13"/>
      <c r="C138" s="13"/>
      <c r="D138" s="13"/>
      <c r="E138" s="13"/>
      <c r="F138" s="13"/>
      <c r="G138" s="13"/>
      <c r="H138" s="13"/>
      <c r="I138" s="13"/>
      <c r="J138" s="13"/>
    </row>
    <row r="139" spans="1:10" ht="15.75">
      <c r="A139" s="51" t="s">
        <v>32</v>
      </c>
      <c r="B139" s="51"/>
      <c r="C139" s="51"/>
      <c r="D139" s="51"/>
      <c r="E139" s="51"/>
      <c r="F139" s="51"/>
      <c r="G139" s="51"/>
      <c r="H139" s="51"/>
      <c r="I139" s="51"/>
      <c r="J139" s="51"/>
    </row>
    <row r="140" spans="1:10" ht="22.5" customHeight="1">
      <c r="A140" s="27" t="s">
        <v>69</v>
      </c>
      <c r="B140" s="27"/>
      <c r="C140" s="27"/>
      <c r="D140" s="27"/>
      <c r="E140" s="27"/>
      <c r="F140" s="27"/>
      <c r="G140" s="27"/>
      <c r="H140" s="27"/>
      <c r="I140" s="27"/>
      <c r="J140" s="27"/>
    </row>
    <row r="141" spans="1:10" ht="29.25" customHeight="1">
      <c r="A141" s="72" t="s">
        <v>13</v>
      </c>
      <c r="B141" s="72"/>
      <c r="C141" s="72"/>
      <c r="D141" s="72"/>
      <c r="E141" s="72"/>
      <c r="F141" s="72"/>
      <c r="G141" s="72"/>
      <c r="H141" s="72"/>
      <c r="I141" s="72"/>
      <c r="J141" s="72"/>
    </row>
    <row r="142" spans="1:10" ht="27" customHeight="1">
      <c r="A142" s="133" t="s">
        <v>14</v>
      </c>
      <c r="B142" s="100" t="s">
        <v>60</v>
      </c>
      <c r="C142" s="100"/>
      <c r="D142" s="100"/>
      <c r="E142" s="100"/>
      <c r="F142" s="100"/>
      <c r="G142" s="100"/>
      <c r="H142" s="100"/>
      <c r="I142" s="100"/>
      <c r="J142" s="100"/>
    </row>
    <row r="143" spans="1:10" ht="64.5" customHeight="1">
      <c r="A143" s="25" t="s">
        <v>15</v>
      </c>
      <c r="B143" s="27" t="s">
        <v>61</v>
      </c>
      <c r="C143" s="27"/>
      <c r="D143" s="27"/>
      <c r="E143" s="27"/>
      <c r="F143" s="27"/>
      <c r="G143" s="27"/>
      <c r="H143" s="27"/>
      <c r="I143" s="27"/>
      <c r="J143" s="27"/>
    </row>
    <row r="144" spans="1:10" ht="22.5" customHeight="1">
      <c r="A144" s="25" t="s">
        <v>126</v>
      </c>
      <c r="B144" s="27" t="s">
        <v>62</v>
      </c>
      <c r="C144" s="27"/>
      <c r="D144" s="27"/>
      <c r="E144" s="27"/>
      <c r="F144" s="27"/>
      <c r="G144" s="27"/>
      <c r="H144" s="27"/>
      <c r="I144" s="27"/>
      <c r="J144" s="27"/>
    </row>
    <row r="145" spans="1:10" ht="36" customHeight="1">
      <c r="A145" s="26" t="s">
        <v>35</v>
      </c>
      <c r="B145" s="27" t="s">
        <v>117</v>
      </c>
      <c r="C145" s="27"/>
      <c r="D145" s="27"/>
      <c r="E145" s="27"/>
      <c r="F145" s="27"/>
      <c r="G145" s="27"/>
      <c r="H145" s="27"/>
      <c r="I145" s="27"/>
      <c r="J145" s="27"/>
    </row>
    <row r="146" spans="1:10" ht="15.75">
      <c r="A146" s="13" t="s">
        <v>16</v>
      </c>
      <c r="B146" s="13"/>
      <c r="C146" s="13"/>
      <c r="D146" s="13"/>
      <c r="E146" s="13"/>
      <c r="F146" s="13"/>
      <c r="G146" s="13"/>
      <c r="H146" s="13"/>
      <c r="I146" s="13"/>
      <c r="J146" s="13"/>
    </row>
    <row r="147" spans="1:10" ht="20.25" customHeight="1">
      <c r="A147" s="14" t="s">
        <v>17</v>
      </c>
      <c r="B147" s="14"/>
      <c r="C147" s="14"/>
      <c r="D147" s="14"/>
      <c r="E147" s="14"/>
      <c r="F147" s="14"/>
      <c r="G147" s="14"/>
      <c r="H147" s="14"/>
      <c r="I147" s="14"/>
      <c r="J147" s="14"/>
    </row>
    <row r="148" spans="1:10" ht="15">
      <c r="A148" s="53" t="s">
        <v>18</v>
      </c>
      <c r="B148" s="53"/>
      <c r="C148" s="53" t="s">
        <v>19</v>
      </c>
      <c r="D148" s="53"/>
      <c r="E148" s="53"/>
      <c r="F148" s="53" t="s">
        <v>20</v>
      </c>
      <c r="G148" s="53"/>
      <c r="H148" s="53"/>
      <c r="I148" s="53" t="s">
        <v>21</v>
      </c>
      <c r="J148" s="53"/>
    </row>
    <row r="149" spans="1:10" ht="15">
      <c r="A149" s="30">
        <v>227852423</v>
      </c>
      <c r="B149" s="30"/>
      <c r="C149" s="30">
        <v>247852423</v>
      </c>
      <c r="D149" s="30"/>
      <c r="E149" s="30"/>
      <c r="F149" s="30">
        <v>62223627.82</v>
      </c>
      <c r="G149" s="30"/>
      <c r="H149" s="30"/>
      <c r="I149" s="54">
        <f>F149/C149</f>
        <v>0.25105111770482874</v>
      </c>
      <c r="J149" s="54"/>
    </row>
    <row r="150" spans="1:10" ht="15.75">
      <c r="A150" s="105" t="s">
        <v>22</v>
      </c>
      <c r="B150" s="105"/>
      <c r="C150" s="105"/>
      <c r="D150" s="105"/>
      <c r="E150" s="105"/>
      <c r="F150" s="105"/>
      <c r="G150" s="105"/>
      <c r="H150" s="105"/>
      <c r="I150" s="105"/>
      <c r="J150" s="105"/>
    </row>
    <row r="151" spans="1:10" ht="15">
      <c r="A151" s="106"/>
      <c r="B151" s="106"/>
      <c r="C151" s="101" t="s">
        <v>44</v>
      </c>
      <c r="D151" s="34"/>
      <c r="E151" s="101" t="s">
        <v>122</v>
      </c>
      <c r="F151" s="34"/>
      <c r="G151" s="101" t="s">
        <v>123</v>
      </c>
      <c r="H151" s="101"/>
      <c r="I151" s="101" t="s">
        <v>23</v>
      </c>
      <c r="J151" s="34"/>
    </row>
    <row r="152" spans="1:14" ht="38.25">
      <c r="A152" s="102" t="s">
        <v>24</v>
      </c>
      <c r="B152" s="102" t="s">
        <v>25</v>
      </c>
      <c r="C152" s="102" t="s">
        <v>36</v>
      </c>
      <c r="D152" s="102" t="s">
        <v>37</v>
      </c>
      <c r="E152" s="102" t="s">
        <v>38</v>
      </c>
      <c r="F152" s="102" t="s">
        <v>39</v>
      </c>
      <c r="G152" s="102" t="s">
        <v>40</v>
      </c>
      <c r="H152" s="102" t="s">
        <v>41</v>
      </c>
      <c r="I152" s="102" t="s">
        <v>42</v>
      </c>
      <c r="J152" s="102" t="s">
        <v>43</v>
      </c>
      <c r="K152" s="135" t="s">
        <v>120</v>
      </c>
      <c r="L152" s="136" t="s">
        <v>130</v>
      </c>
      <c r="M152" s="136" t="s">
        <v>136</v>
      </c>
      <c r="N152" s="136" t="s">
        <v>137</v>
      </c>
    </row>
    <row r="153" spans="1:14" s="46" customFormat="1" ht="45.75" customHeight="1">
      <c r="A153" s="58" t="s">
        <v>87</v>
      </c>
      <c r="B153" s="38" t="s">
        <v>88</v>
      </c>
      <c r="C153" s="39">
        <v>6185</v>
      </c>
      <c r="D153" s="73">
        <v>51352937</v>
      </c>
      <c r="E153" s="134">
        <v>2250</v>
      </c>
      <c r="F153" s="108">
        <v>25011618</v>
      </c>
      <c r="G153" s="66">
        <v>8149</v>
      </c>
      <c r="H153" s="104">
        <v>12482905.09</v>
      </c>
      <c r="I153" s="63">
        <f>+#REF!/#REF!</f>
        <v>3.621777777777778</v>
      </c>
      <c r="J153" s="74">
        <f>+#REF!/#REF!</f>
        <v>0.4990842691584367</v>
      </c>
      <c r="K153" s="44"/>
      <c r="L153" s="137"/>
      <c r="M153" s="137"/>
      <c r="N153" s="137"/>
    </row>
    <row r="154" spans="1:14" s="46" customFormat="1" ht="40.5" customHeight="1">
      <c r="A154" s="58" t="s">
        <v>86</v>
      </c>
      <c r="B154" s="38" t="s">
        <v>89</v>
      </c>
      <c r="C154" s="39">
        <v>2552</v>
      </c>
      <c r="D154" s="73">
        <v>91900470</v>
      </c>
      <c r="E154" s="134">
        <v>1471</v>
      </c>
      <c r="F154" s="108">
        <v>34267734</v>
      </c>
      <c r="G154" s="66">
        <v>1118</v>
      </c>
      <c r="H154" s="104">
        <v>24818285.259999998</v>
      </c>
      <c r="I154" s="63">
        <f>+#REF!/#REF!</f>
        <v>0.7600271923861319</v>
      </c>
      <c r="J154" s="74">
        <f>+#REF!/#REF!</f>
        <v>0.7242464663697926</v>
      </c>
      <c r="K154" s="64"/>
      <c r="L154" s="137"/>
      <c r="M154" s="137"/>
      <c r="N154" s="137"/>
    </row>
    <row r="155" spans="1:12" ht="15.75">
      <c r="A155" s="47" t="s">
        <v>26</v>
      </c>
      <c r="B155" s="47"/>
      <c r="C155" s="47"/>
      <c r="D155" s="47"/>
      <c r="E155" s="47"/>
      <c r="F155" s="47"/>
      <c r="G155" s="47"/>
      <c r="H155" s="47"/>
      <c r="I155" s="47"/>
      <c r="J155" s="47"/>
      <c r="L155" s="75"/>
    </row>
    <row r="156" spans="1:12" ht="15.75">
      <c r="A156" s="14" t="s">
        <v>27</v>
      </c>
      <c r="B156" s="14"/>
      <c r="C156" s="14"/>
      <c r="D156" s="14"/>
      <c r="E156" s="14"/>
      <c r="F156" s="14"/>
      <c r="G156" s="14"/>
      <c r="H156" s="14"/>
      <c r="I156" s="14"/>
      <c r="J156" s="14"/>
      <c r="L156" s="75"/>
    </row>
    <row r="157" spans="1:12" ht="19.5" customHeight="1">
      <c r="A157" s="48" t="s">
        <v>28</v>
      </c>
      <c r="B157" s="18" t="s">
        <v>87</v>
      </c>
      <c r="C157" s="18"/>
      <c r="D157" s="18"/>
      <c r="E157" s="18"/>
      <c r="F157" s="18"/>
      <c r="G157" s="18"/>
      <c r="H157" s="18"/>
      <c r="I157" s="18"/>
      <c r="J157" s="18"/>
      <c r="L157" s="76"/>
    </row>
    <row r="158" spans="1:12" ht="61.5" customHeight="1">
      <c r="A158" s="48" t="s">
        <v>29</v>
      </c>
      <c r="B158" s="18" t="s">
        <v>59</v>
      </c>
      <c r="C158" s="18"/>
      <c r="D158" s="18"/>
      <c r="E158" s="18"/>
      <c r="F158" s="18"/>
      <c r="G158" s="18"/>
      <c r="H158" s="18"/>
      <c r="I158" s="18"/>
      <c r="J158" s="18"/>
      <c r="L158" s="77"/>
    </row>
    <row r="159" spans="1:12" ht="48" customHeight="1">
      <c r="A159" s="48" t="s">
        <v>30</v>
      </c>
      <c r="B159" s="18" t="s">
        <v>152</v>
      </c>
      <c r="C159" s="18"/>
      <c r="D159" s="18"/>
      <c r="E159" s="18"/>
      <c r="F159" s="18"/>
      <c r="G159" s="18"/>
      <c r="H159" s="18"/>
      <c r="I159" s="18"/>
      <c r="J159" s="18"/>
      <c r="L159" s="76"/>
    </row>
    <row r="160" spans="1:12" ht="66" customHeight="1">
      <c r="A160" s="48" t="s">
        <v>31</v>
      </c>
      <c r="B160" s="18" t="s">
        <v>138</v>
      </c>
      <c r="C160" s="18"/>
      <c r="D160" s="18"/>
      <c r="E160" s="18"/>
      <c r="F160" s="18"/>
      <c r="G160" s="18"/>
      <c r="H160" s="18"/>
      <c r="I160" s="18"/>
      <c r="J160" s="18"/>
      <c r="L160" s="75"/>
    </row>
    <row r="161" spans="1:12" ht="15.75">
      <c r="A161" s="13" t="s">
        <v>127</v>
      </c>
      <c r="B161" s="13"/>
      <c r="C161" s="13"/>
      <c r="D161" s="13"/>
      <c r="E161" s="13"/>
      <c r="F161" s="13"/>
      <c r="G161" s="13"/>
      <c r="H161" s="13"/>
      <c r="I161" s="13"/>
      <c r="J161" s="13"/>
      <c r="L161" s="75"/>
    </row>
    <row r="162" spans="1:12" ht="15.75">
      <c r="A162" s="51" t="s">
        <v>32</v>
      </c>
      <c r="B162" s="51"/>
      <c r="C162" s="51"/>
      <c r="D162" s="51"/>
      <c r="E162" s="51"/>
      <c r="F162" s="51"/>
      <c r="G162" s="51"/>
      <c r="H162" s="51"/>
      <c r="I162" s="51"/>
      <c r="J162" s="51"/>
      <c r="L162" s="75"/>
    </row>
    <row r="163" spans="1:12" ht="27.75" customHeight="1">
      <c r="A163" s="27" t="s">
        <v>129</v>
      </c>
      <c r="B163" s="27"/>
      <c r="C163" s="27"/>
      <c r="D163" s="27"/>
      <c r="E163" s="27"/>
      <c r="F163" s="27"/>
      <c r="G163" s="27"/>
      <c r="H163" s="27"/>
      <c r="I163" s="27"/>
      <c r="J163" s="27"/>
      <c r="L163" s="75"/>
    </row>
    <row r="164" spans="1:10" ht="31.5" customHeight="1">
      <c r="A164" s="47" t="s">
        <v>26</v>
      </c>
      <c r="B164" s="47"/>
      <c r="C164" s="47"/>
      <c r="D164" s="47"/>
      <c r="E164" s="47"/>
      <c r="F164" s="47"/>
      <c r="G164" s="47"/>
      <c r="H164" s="47"/>
      <c r="I164" s="47"/>
      <c r="J164" s="47"/>
    </row>
    <row r="165" spans="1:10" ht="21" customHeight="1">
      <c r="A165" s="14" t="s">
        <v>27</v>
      </c>
      <c r="B165" s="14"/>
      <c r="C165" s="14"/>
      <c r="D165" s="14"/>
      <c r="E165" s="14"/>
      <c r="F165" s="14"/>
      <c r="G165" s="14"/>
      <c r="H165" s="14"/>
      <c r="I165" s="14"/>
      <c r="J165" s="14"/>
    </row>
    <row r="166" spans="1:10" ht="24.75" customHeight="1">
      <c r="A166" s="48" t="s">
        <v>28</v>
      </c>
      <c r="B166" s="18" t="s">
        <v>86</v>
      </c>
      <c r="C166" s="18"/>
      <c r="D166" s="18"/>
      <c r="E166" s="18"/>
      <c r="F166" s="18"/>
      <c r="G166" s="18"/>
      <c r="H166" s="18"/>
      <c r="I166" s="18"/>
      <c r="J166" s="18"/>
    </row>
    <row r="167" spans="1:12" ht="42" customHeight="1">
      <c r="A167" s="48" t="s">
        <v>29</v>
      </c>
      <c r="B167" s="18" t="s">
        <v>58</v>
      </c>
      <c r="C167" s="18"/>
      <c r="D167" s="18"/>
      <c r="E167" s="18"/>
      <c r="F167" s="18"/>
      <c r="G167" s="18"/>
      <c r="H167" s="18"/>
      <c r="I167" s="18"/>
      <c r="J167" s="18"/>
      <c r="L167" s="49"/>
    </row>
    <row r="168" spans="1:10" ht="51.75" customHeight="1">
      <c r="A168" s="48" t="s">
        <v>30</v>
      </c>
      <c r="B168" s="18" t="s">
        <v>153</v>
      </c>
      <c r="C168" s="18"/>
      <c r="D168" s="18"/>
      <c r="E168" s="18"/>
      <c r="F168" s="18"/>
      <c r="G168" s="18"/>
      <c r="H168" s="18"/>
      <c r="I168" s="18"/>
      <c r="J168" s="18"/>
    </row>
    <row r="169" spans="1:10" ht="63.75" customHeight="1">
      <c r="A169" s="48" t="s">
        <v>31</v>
      </c>
      <c r="B169" s="18" t="s">
        <v>139</v>
      </c>
      <c r="C169" s="18"/>
      <c r="D169" s="18"/>
      <c r="E169" s="18"/>
      <c r="F169" s="18"/>
      <c r="G169" s="18"/>
      <c r="H169" s="18"/>
      <c r="I169" s="18"/>
      <c r="J169" s="18"/>
    </row>
    <row r="170" spans="1:10" ht="17.25" customHeight="1">
      <c r="A170" s="13" t="s">
        <v>127</v>
      </c>
      <c r="B170" s="13"/>
      <c r="C170" s="13"/>
      <c r="D170" s="13"/>
      <c r="E170" s="13"/>
      <c r="F170" s="13"/>
      <c r="G170" s="13"/>
      <c r="H170" s="13"/>
      <c r="I170" s="13"/>
      <c r="J170" s="13"/>
    </row>
    <row r="171" spans="1:10" ht="18" customHeight="1">
      <c r="A171" s="51" t="s">
        <v>32</v>
      </c>
      <c r="B171" s="51"/>
      <c r="C171" s="51"/>
      <c r="D171" s="51"/>
      <c r="E171" s="51"/>
      <c r="F171" s="51"/>
      <c r="G171" s="51"/>
      <c r="H171" s="51"/>
      <c r="I171" s="51"/>
      <c r="J171" s="51"/>
    </row>
    <row r="172" spans="1:10" ht="29.25" customHeight="1">
      <c r="A172" s="27" t="s">
        <v>129</v>
      </c>
      <c r="B172" s="27"/>
      <c r="C172" s="27"/>
      <c r="D172" s="27"/>
      <c r="E172" s="27"/>
      <c r="F172" s="27"/>
      <c r="G172" s="27"/>
      <c r="H172" s="27"/>
      <c r="I172" s="27"/>
      <c r="J172" s="27"/>
    </row>
    <row r="173" spans="1:10" ht="38.25" customHeight="1">
      <c r="A173" s="72" t="s">
        <v>13</v>
      </c>
      <c r="B173" s="72"/>
      <c r="C173" s="72"/>
      <c r="D173" s="72"/>
      <c r="E173" s="72"/>
      <c r="F173" s="72"/>
      <c r="G173" s="72"/>
      <c r="H173" s="72"/>
      <c r="I173" s="72"/>
      <c r="J173" s="72"/>
    </row>
    <row r="174" spans="1:10" ht="23.25" customHeight="1">
      <c r="A174" s="138" t="s">
        <v>14</v>
      </c>
      <c r="B174" s="139" t="s">
        <v>103</v>
      </c>
      <c r="C174" s="139"/>
      <c r="D174" s="139"/>
      <c r="E174" s="139"/>
      <c r="F174" s="139"/>
      <c r="G174" s="139"/>
      <c r="H174" s="139"/>
      <c r="I174" s="139"/>
      <c r="J174" s="139"/>
    </row>
    <row r="175" spans="1:10" ht="52.5" customHeight="1">
      <c r="A175" s="78" t="s">
        <v>15</v>
      </c>
      <c r="B175" s="79" t="s">
        <v>108</v>
      </c>
      <c r="C175" s="79"/>
      <c r="D175" s="79"/>
      <c r="E175" s="79"/>
      <c r="F175" s="79"/>
      <c r="G175" s="79"/>
      <c r="H175" s="79"/>
      <c r="I175" s="79"/>
      <c r="J175" s="79"/>
    </row>
    <row r="176" spans="1:10" ht="21" customHeight="1">
      <c r="A176" s="78" t="s">
        <v>126</v>
      </c>
      <c r="B176" s="79" t="s">
        <v>109</v>
      </c>
      <c r="C176" s="79"/>
      <c r="D176" s="79"/>
      <c r="E176" s="79"/>
      <c r="F176" s="79"/>
      <c r="G176" s="79"/>
      <c r="H176" s="79"/>
      <c r="I176" s="79"/>
      <c r="J176" s="79"/>
    </row>
    <row r="177" spans="1:10" ht="48" customHeight="1">
      <c r="A177" s="80" t="s">
        <v>35</v>
      </c>
      <c r="B177" s="81" t="s">
        <v>118</v>
      </c>
      <c r="C177" s="81"/>
      <c r="D177" s="81"/>
      <c r="E177" s="81"/>
      <c r="F177" s="81"/>
      <c r="G177" s="81"/>
      <c r="H177" s="81"/>
      <c r="I177" s="81"/>
      <c r="J177" s="81"/>
    </row>
    <row r="178" spans="1:10" ht="27" customHeight="1">
      <c r="A178" s="52" t="s">
        <v>16</v>
      </c>
      <c r="B178" s="52"/>
      <c r="C178" s="52"/>
      <c r="D178" s="52"/>
      <c r="E178" s="52"/>
      <c r="F178" s="52"/>
      <c r="G178" s="52"/>
      <c r="H178" s="52"/>
      <c r="I178" s="52"/>
      <c r="J178" s="52"/>
    </row>
    <row r="179" spans="1:10" ht="19.5" customHeight="1">
      <c r="A179" s="14" t="s">
        <v>17</v>
      </c>
      <c r="B179" s="14"/>
      <c r="C179" s="14"/>
      <c r="D179" s="14"/>
      <c r="E179" s="14"/>
      <c r="F179" s="14"/>
      <c r="G179" s="14"/>
      <c r="H179" s="14"/>
      <c r="I179" s="14"/>
      <c r="J179" s="14"/>
    </row>
    <row r="180" spans="1:10" ht="38.25" customHeight="1">
      <c r="A180" s="82" t="s">
        <v>18</v>
      </c>
      <c r="B180" s="82"/>
      <c r="C180" s="82" t="s">
        <v>19</v>
      </c>
      <c r="D180" s="82"/>
      <c r="E180" s="82"/>
      <c r="F180" s="82" t="s">
        <v>20</v>
      </c>
      <c r="G180" s="82"/>
      <c r="H180" s="82"/>
      <c r="I180" s="82" t="s">
        <v>21</v>
      </c>
      <c r="J180" s="82"/>
    </row>
    <row r="181" spans="1:12" ht="25.5" customHeight="1">
      <c r="A181" s="83">
        <v>55000000</v>
      </c>
      <c r="B181" s="83"/>
      <c r="C181" s="84">
        <v>55000000</v>
      </c>
      <c r="D181" s="84"/>
      <c r="E181" s="84"/>
      <c r="F181" s="84">
        <v>12513554.23</v>
      </c>
      <c r="G181" s="84"/>
      <c r="H181" s="84"/>
      <c r="I181" s="85">
        <f>F181/C181</f>
        <v>0.22751916781818182</v>
      </c>
      <c r="J181" s="85"/>
      <c r="L181" s="28"/>
    </row>
    <row r="182" spans="1:10" ht="21.75" customHeight="1">
      <c r="A182" s="14" t="s">
        <v>22</v>
      </c>
      <c r="B182" s="14"/>
      <c r="C182" s="14"/>
      <c r="D182" s="14"/>
      <c r="E182" s="14"/>
      <c r="F182" s="14"/>
      <c r="G182" s="14"/>
      <c r="H182" s="14"/>
      <c r="I182" s="14"/>
      <c r="J182" s="14"/>
    </row>
    <row r="183" spans="1:10" ht="25.5" customHeight="1">
      <c r="A183" s="86"/>
      <c r="B183" s="86"/>
      <c r="C183" s="140" t="s">
        <v>44</v>
      </c>
      <c r="D183" s="141"/>
      <c r="E183" s="140" t="s">
        <v>122</v>
      </c>
      <c r="F183" s="141"/>
      <c r="G183" s="140" t="s">
        <v>123</v>
      </c>
      <c r="H183" s="140"/>
      <c r="I183" s="140" t="s">
        <v>23</v>
      </c>
      <c r="J183" s="141"/>
    </row>
    <row r="184" spans="1:11" ht="51.75" customHeight="1">
      <c r="A184" s="87" t="s">
        <v>24</v>
      </c>
      <c r="B184" s="87" t="s">
        <v>25</v>
      </c>
      <c r="C184" s="142" t="s">
        <v>36</v>
      </c>
      <c r="D184" s="142" t="s">
        <v>37</v>
      </c>
      <c r="E184" s="142" t="s">
        <v>38</v>
      </c>
      <c r="F184" s="142" t="s">
        <v>39</v>
      </c>
      <c r="G184" s="142" t="s">
        <v>40</v>
      </c>
      <c r="H184" s="142" t="s">
        <v>41</v>
      </c>
      <c r="I184" s="142" t="s">
        <v>42</v>
      </c>
      <c r="J184" s="142" t="s">
        <v>43</v>
      </c>
      <c r="K184" s="88" t="s">
        <v>120</v>
      </c>
    </row>
    <row r="185" spans="1:12" s="46" customFormat="1" ht="74.25" customHeight="1">
      <c r="A185" s="89" t="s">
        <v>105</v>
      </c>
      <c r="B185" s="90" t="s">
        <v>104</v>
      </c>
      <c r="C185" s="39">
        <v>10</v>
      </c>
      <c r="D185" s="143">
        <v>55000000</v>
      </c>
      <c r="E185" s="39">
        <v>5</v>
      </c>
      <c r="F185" s="144">
        <v>26427500</v>
      </c>
      <c r="G185" s="39">
        <v>5</v>
      </c>
      <c r="H185" s="144">
        <v>12513554.23</v>
      </c>
      <c r="I185" s="145">
        <f>+#REF!/#REF!</f>
        <v>1</v>
      </c>
      <c r="J185" s="43">
        <f>+#REF!/#REF!</f>
        <v>0.4735050318796708</v>
      </c>
      <c r="K185" s="91"/>
      <c r="L185" s="92"/>
    </row>
    <row r="186" spans="1:10" ht="26.25" customHeight="1">
      <c r="A186" s="47" t="s">
        <v>26</v>
      </c>
      <c r="B186" s="47"/>
      <c r="C186" s="47"/>
      <c r="D186" s="47"/>
      <c r="E186" s="47"/>
      <c r="F186" s="47"/>
      <c r="G186" s="47"/>
      <c r="H186" s="47"/>
      <c r="I186" s="47"/>
      <c r="J186" s="47"/>
    </row>
    <row r="187" spans="1:10" ht="24" customHeight="1">
      <c r="A187" s="14" t="s">
        <v>27</v>
      </c>
      <c r="B187" s="14"/>
      <c r="C187" s="14"/>
      <c r="D187" s="14"/>
      <c r="E187" s="14"/>
      <c r="F187" s="14"/>
      <c r="G187" s="14"/>
      <c r="H187" s="14"/>
      <c r="I187" s="14"/>
      <c r="J187" s="14"/>
    </row>
    <row r="188" spans="1:10" ht="23.25" customHeight="1">
      <c r="A188" s="93" t="s">
        <v>28</v>
      </c>
      <c r="B188" s="79" t="s">
        <v>107</v>
      </c>
      <c r="C188" s="79"/>
      <c r="D188" s="79"/>
      <c r="E188" s="79"/>
      <c r="F188" s="79"/>
      <c r="G188" s="79"/>
      <c r="H188" s="79"/>
      <c r="I188" s="79"/>
      <c r="J188" s="79"/>
    </row>
    <row r="189" spans="1:10" ht="52.5" customHeight="1">
      <c r="A189" s="93" t="s">
        <v>29</v>
      </c>
      <c r="B189" s="79" t="s">
        <v>106</v>
      </c>
      <c r="C189" s="79"/>
      <c r="D189" s="79"/>
      <c r="E189" s="79"/>
      <c r="F189" s="79"/>
      <c r="G189" s="79"/>
      <c r="H189" s="79"/>
      <c r="I189" s="79"/>
      <c r="J189" s="79"/>
    </row>
    <row r="190" spans="1:10" ht="59.25" customHeight="1">
      <c r="A190" s="93" t="s">
        <v>30</v>
      </c>
      <c r="B190" s="79" t="s">
        <v>141</v>
      </c>
      <c r="C190" s="79"/>
      <c r="D190" s="79"/>
      <c r="E190" s="79"/>
      <c r="F190" s="79"/>
      <c r="G190" s="79"/>
      <c r="H190" s="79"/>
      <c r="I190" s="79"/>
      <c r="J190" s="79"/>
    </row>
    <row r="191" spans="1:10" ht="67.5" customHeight="1">
      <c r="A191" s="93" t="s">
        <v>31</v>
      </c>
      <c r="B191" s="79" t="s">
        <v>143</v>
      </c>
      <c r="C191" s="79"/>
      <c r="D191" s="79"/>
      <c r="E191" s="79"/>
      <c r="F191" s="79"/>
      <c r="G191" s="79"/>
      <c r="H191" s="79"/>
      <c r="I191" s="79"/>
      <c r="J191" s="79"/>
    </row>
    <row r="192" spans="1:10" ht="25.5" customHeight="1">
      <c r="A192" s="13" t="s">
        <v>128</v>
      </c>
      <c r="B192" s="13"/>
      <c r="C192" s="13"/>
      <c r="D192" s="13"/>
      <c r="E192" s="13"/>
      <c r="F192" s="13"/>
      <c r="G192" s="13"/>
      <c r="H192" s="13"/>
      <c r="I192" s="13"/>
      <c r="J192" s="13"/>
    </row>
    <row r="193" spans="1:10" ht="21.75" customHeight="1">
      <c r="A193" s="51" t="s">
        <v>32</v>
      </c>
      <c r="B193" s="51"/>
      <c r="C193" s="51"/>
      <c r="D193" s="51"/>
      <c r="E193" s="51"/>
      <c r="F193" s="51"/>
      <c r="G193" s="51"/>
      <c r="H193" s="51"/>
      <c r="I193" s="51"/>
      <c r="J193" s="51"/>
    </row>
    <row r="194" spans="1:10" ht="27.75" customHeight="1">
      <c r="A194" s="27" t="s">
        <v>69</v>
      </c>
      <c r="B194" s="27"/>
      <c r="C194" s="27"/>
      <c r="D194" s="27"/>
      <c r="E194" s="27"/>
      <c r="F194" s="27"/>
      <c r="G194" s="27"/>
      <c r="H194" s="27"/>
      <c r="I194" s="27"/>
      <c r="J194" s="27"/>
    </row>
    <row r="195" spans="1:10" ht="18.75" customHeight="1">
      <c r="A195" s="94"/>
      <c r="B195" s="94"/>
      <c r="C195" s="94"/>
      <c r="D195" s="94"/>
      <c r="E195" s="94"/>
      <c r="F195" s="94"/>
      <c r="G195" s="94"/>
      <c r="H195" s="94"/>
      <c r="I195" s="94"/>
      <c r="J195" s="94"/>
    </row>
    <row r="197" ht="18" customHeight="1"/>
    <row r="198" spans="1:18" ht="15">
      <c r="A198" s="95" t="s">
        <v>91</v>
      </c>
      <c r="B198" s="95"/>
      <c r="C198" s="95"/>
      <c r="D198" s="95"/>
      <c r="E198" s="95"/>
      <c r="F198" s="95"/>
      <c r="G198" s="95"/>
      <c r="H198" s="95"/>
      <c r="I198" s="95"/>
      <c r="J198" s="95"/>
      <c r="K198" s="96"/>
      <c r="L198" s="96"/>
      <c r="M198" s="96"/>
      <c r="N198" s="96"/>
      <c r="O198" s="96"/>
      <c r="P198" s="96"/>
      <c r="Q198" s="97"/>
      <c r="R198" s="97"/>
    </row>
    <row r="199" spans="1:18" ht="15">
      <c r="A199" s="97"/>
      <c r="B199" s="97"/>
      <c r="C199" s="97"/>
      <c r="D199" s="97"/>
      <c r="E199" s="97"/>
      <c r="F199" s="97"/>
      <c r="G199" s="97"/>
      <c r="H199" s="97"/>
      <c r="I199" s="97"/>
      <c r="J199" s="97"/>
      <c r="K199" s="97"/>
      <c r="L199" s="97"/>
      <c r="M199" s="97"/>
      <c r="N199" s="97"/>
      <c r="O199" s="97"/>
      <c r="P199" s="97"/>
      <c r="Q199" s="97"/>
      <c r="R199" s="97"/>
    </row>
    <row r="200" spans="1:18" ht="15">
      <c r="A200" s="95" t="s">
        <v>92</v>
      </c>
      <c r="B200" s="95"/>
      <c r="C200" s="96"/>
      <c r="D200" s="96"/>
      <c r="E200" s="96"/>
      <c r="F200" s="95" t="s">
        <v>93</v>
      </c>
      <c r="G200" s="95"/>
      <c r="H200" s="95"/>
      <c r="I200" s="95"/>
      <c r="J200" s="95"/>
      <c r="K200" s="97"/>
      <c r="L200" s="97"/>
      <c r="N200" s="96"/>
      <c r="O200" s="96"/>
      <c r="P200" s="96"/>
      <c r="Q200" s="96"/>
      <c r="R200" s="96"/>
    </row>
    <row r="201" spans="1:18" ht="15">
      <c r="A201" s="98" t="s">
        <v>94</v>
      </c>
      <c r="B201" s="98"/>
      <c r="C201" s="97"/>
      <c r="D201" s="97"/>
      <c r="E201" s="97"/>
      <c r="F201" s="98" t="s">
        <v>95</v>
      </c>
      <c r="G201" s="98"/>
      <c r="H201" s="98"/>
      <c r="I201" s="98"/>
      <c r="J201" s="98"/>
      <c r="K201" s="97"/>
      <c r="L201" s="97"/>
      <c r="N201" s="97"/>
      <c r="O201" s="97"/>
      <c r="P201" s="97"/>
      <c r="Q201" s="97"/>
      <c r="R201" s="97"/>
    </row>
    <row r="202" spans="1:18" ht="15">
      <c r="A202" s="97"/>
      <c r="B202" s="97"/>
      <c r="C202" s="97"/>
      <c r="D202" s="97"/>
      <c r="E202" s="97"/>
      <c r="F202" s="97"/>
      <c r="G202" s="97"/>
      <c r="H202" s="97"/>
      <c r="I202" s="97"/>
      <c r="J202" s="97"/>
      <c r="K202" s="97"/>
      <c r="L202" s="97"/>
      <c r="M202" s="97"/>
      <c r="N202" s="97"/>
      <c r="O202" s="97"/>
      <c r="P202" s="97"/>
      <c r="Q202" s="97"/>
      <c r="R202" s="97"/>
    </row>
    <row r="203" spans="1:18" ht="15">
      <c r="A203" s="97"/>
      <c r="B203" s="97"/>
      <c r="C203" s="97"/>
      <c r="D203" s="97"/>
      <c r="E203" s="97"/>
      <c r="F203" s="97"/>
      <c r="G203" s="97"/>
      <c r="H203" s="97"/>
      <c r="I203" s="97"/>
      <c r="J203" s="97"/>
      <c r="K203" s="97"/>
      <c r="L203" s="97"/>
      <c r="M203" s="97"/>
      <c r="N203" s="97"/>
      <c r="O203" s="97"/>
      <c r="P203" s="97"/>
      <c r="Q203" s="97"/>
      <c r="R203" s="97"/>
    </row>
    <row r="204" spans="1:18" ht="15">
      <c r="A204" s="95" t="s">
        <v>96</v>
      </c>
      <c r="B204" s="95"/>
      <c r="C204" s="95"/>
      <c r="D204" s="95"/>
      <c r="E204" s="95"/>
      <c r="F204" s="95"/>
      <c r="G204" s="95"/>
      <c r="H204" s="95"/>
      <c r="I204" s="95"/>
      <c r="J204" s="95"/>
      <c r="K204" s="97"/>
      <c r="L204" s="97"/>
      <c r="M204" s="99"/>
      <c r="N204" s="97"/>
      <c r="O204" s="97"/>
      <c r="P204" s="97"/>
      <c r="Q204" s="97"/>
      <c r="R204" s="97"/>
    </row>
    <row r="205" spans="1:18" ht="15">
      <c r="A205" s="98" t="s">
        <v>97</v>
      </c>
      <c r="B205" s="98"/>
      <c r="C205" s="98"/>
      <c r="D205" s="98"/>
      <c r="E205" s="98"/>
      <c r="F205" s="98"/>
      <c r="G205" s="98"/>
      <c r="H205" s="98"/>
      <c r="I205" s="98"/>
      <c r="J205" s="98"/>
      <c r="K205" s="97"/>
      <c r="L205" s="97"/>
      <c r="M205" s="97"/>
      <c r="N205" s="97"/>
      <c r="O205" s="97"/>
      <c r="P205" s="97"/>
      <c r="Q205" s="97"/>
      <c r="R205" s="97"/>
    </row>
    <row r="206" spans="2:18" ht="15">
      <c r="B206" s="96"/>
      <c r="C206" s="96"/>
      <c r="D206" s="96"/>
      <c r="E206" s="96"/>
      <c r="F206" s="96"/>
      <c r="G206" s="96"/>
      <c r="H206" s="96"/>
      <c r="I206" s="96"/>
      <c r="J206" s="96"/>
      <c r="K206" s="96"/>
      <c r="L206" s="96"/>
      <c r="M206" s="96"/>
      <c r="N206" s="96"/>
      <c r="O206" s="96"/>
      <c r="P206" s="96"/>
      <c r="Q206" s="97"/>
      <c r="R206" s="97"/>
    </row>
    <row r="207" spans="2:18" ht="15">
      <c r="B207" s="97"/>
      <c r="C207" s="97"/>
      <c r="D207" s="97"/>
      <c r="E207" s="97"/>
      <c r="F207" s="97"/>
      <c r="G207" s="97"/>
      <c r="H207" s="97"/>
      <c r="I207" s="97"/>
      <c r="J207" s="97"/>
      <c r="K207" s="97"/>
      <c r="L207" s="97"/>
      <c r="M207" s="97"/>
      <c r="N207" s="97"/>
      <c r="O207" s="97"/>
      <c r="P207" s="97"/>
      <c r="Q207" s="97"/>
      <c r="R207" s="97"/>
    </row>
  </sheetData>
  <mergeCells count="226">
    <mergeCell ref="L63:M63"/>
    <mergeCell ref="B35:J35"/>
    <mergeCell ref="A38:J38"/>
    <mergeCell ref="A36:J36"/>
    <mergeCell ref="A37:J37"/>
    <mergeCell ref="A155:J155"/>
    <mergeCell ref="A156:J156"/>
    <mergeCell ref="C151:D151"/>
    <mergeCell ref="E151:F151"/>
    <mergeCell ref="G151:H151"/>
    <mergeCell ref="I151:J151"/>
    <mergeCell ref="A149:B149"/>
    <mergeCell ref="C149:E149"/>
    <mergeCell ref="F149:H149"/>
    <mergeCell ref="I149:J149"/>
    <mergeCell ref="A150:J150"/>
    <mergeCell ref="B145:J145"/>
    <mergeCell ref="A146:J146"/>
    <mergeCell ref="A147:J147"/>
    <mergeCell ref="A148:B148"/>
    <mergeCell ref="C148:E148"/>
    <mergeCell ref="F148:H148"/>
    <mergeCell ref="A138:J138"/>
    <mergeCell ref="A139:J139"/>
    <mergeCell ref="B157:J157"/>
    <mergeCell ref="B158:J158"/>
    <mergeCell ref="A170:J170"/>
    <mergeCell ref="A171:J171"/>
    <mergeCell ref="A172:J172"/>
    <mergeCell ref="A165:J165"/>
    <mergeCell ref="B166:J166"/>
    <mergeCell ref="B167:J167"/>
    <mergeCell ref="B168:J168"/>
    <mergeCell ref="B169:J169"/>
    <mergeCell ref="A164:J164"/>
    <mergeCell ref="B159:J159"/>
    <mergeCell ref="B160:J160"/>
    <mergeCell ref="A161:J161"/>
    <mergeCell ref="A162:J162"/>
    <mergeCell ref="A163:J163"/>
    <mergeCell ref="A140:J140"/>
    <mergeCell ref="A133:J133"/>
    <mergeCell ref="B134:J134"/>
    <mergeCell ref="B135:J135"/>
    <mergeCell ref="B136:J136"/>
    <mergeCell ref="B137:J137"/>
    <mergeCell ref="I148:J148"/>
    <mergeCell ref="A141:J141"/>
    <mergeCell ref="B142:J142"/>
    <mergeCell ref="B143:J143"/>
    <mergeCell ref="B144:J144"/>
    <mergeCell ref="A129:J129"/>
    <mergeCell ref="A130:J130"/>
    <mergeCell ref="A131:J131"/>
    <mergeCell ref="A132:J132"/>
    <mergeCell ref="A123:J123"/>
    <mergeCell ref="A124:J124"/>
    <mergeCell ref="B125:J125"/>
    <mergeCell ref="B126:J126"/>
    <mergeCell ref="B127:J127"/>
    <mergeCell ref="A120:J120"/>
    <mergeCell ref="A121:J121"/>
    <mergeCell ref="A122:J122"/>
    <mergeCell ref="A113:J113"/>
    <mergeCell ref="A114:J114"/>
    <mergeCell ref="A115:J115"/>
    <mergeCell ref="B116:J116"/>
    <mergeCell ref="B117:J117"/>
    <mergeCell ref="B128:J128"/>
    <mergeCell ref="A112:J112"/>
    <mergeCell ref="A105:J105"/>
    <mergeCell ref="A106:J106"/>
    <mergeCell ref="B107:J107"/>
    <mergeCell ref="A102:J102"/>
    <mergeCell ref="A103:J103"/>
    <mergeCell ref="A104:J104"/>
    <mergeCell ref="B118:J118"/>
    <mergeCell ref="B119:J119"/>
    <mergeCell ref="B92:J92"/>
    <mergeCell ref="A93:J93"/>
    <mergeCell ref="A94:J94"/>
    <mergeCell ref="A95:J95"/>
    <mergeCell ref="A96:J96"/>
    <mergeCell ref="B108:J108"/>
    <mergeCell ref="B109:J109"/>
    <mergeCell ref="B110:J110"/>
    <mergeCell ref="A111:J111"/>
    <mergeCell ref="A39:J39"/>
    <mergeCell ref="B40:J40"/>
    <mergeCell ref="B43:J43"/>
    <mergeCell ref="A44:J44"/>
    <mergeCell ref="B42:J42"/>
    <mergeCell ref="B34:J34"/>
    <mergeCell ref="A48:J48"/>
    <mergeCell ref="C49:D49"/>
    <mergeCell ref="E49:F49"/>
    <mergeCell ref="G49:H49"/>
    <mergeCell ref="I49:J49"/>
    <mergeCell ref="A46:B46"/>
    <mergeCell ref="C46:E46"/>
    <mergeCell ref="F46:H46"/>
    <mergeCell ref="I46:J46"/>
    <mergeCell ref="A47:B47"/>
    <mergeCell ref="C47:E47"/>
    <mergeCell ref="F47:H47"/>
    <mergeCell ref="I47:J47"/>
    <mergeCell ref="A1:A2"/>
    <mergeCell ref="C15:J15"/>
    <mergeCell ref="A30:J30"/>
    <mergeCell ref="A31:J31"/>
    <mergeCell ref="B32:J32"/>
    <mergeCell ref="B33:J33"/>
    <mergeCell ref="B41:J41"/>
    <mergeCell ref="A5:J5"/>
    <mergeCell ref="A6:J6"/>
    <mergeCell ref="A7:J7"/>
    <mergeCell ref="B1:J1"/>
    <mergeCell ref="B2:C2"/>
    <mergeCell ref="D2:H2"/>
    <mergeCell ref="B3:C3"/>
    <mergeCell ref="D3:H3"/>
    <mergeCell ref="A4:J4"/>
    <mergeCell ref="A22:J22"/>
    <mergeCell ref="A23:J23"/>
    <mergeCell ref="A24:B24"/>
    <mergeCell ref="I24:J24"/>
    <mergeCell ref="C24:E24"/>
    <mergeCell ref="F24:H24"/>
    <mergeCell ref="C16:J16"/>
    <mergeCell ref="A17:J17"/>
    <mergeCell ref="A205:J205"/>
    <mergeCell ref="F200:J200"/>
    <mergeCell ref="F201:J201"/>
    <mergeCell ref="B8:J8"/>
    <mergeCell ref="B11:J11"/>
    <mergeCell ref="B12:J12"/>
    <mergeCell ref="A13:J13"/>
    <mergeCell ref="C14:J14"/>
    <mergeCell ref="A25:B25"/>
    <mergeCell ref="I25:J25"/>
    <mergeCell ref="A26:J26"/>
    <mergeCell ref="C27:D27"/>
    <mergeCell ref="G27:H27"/>
    <mergeCell ref="I27:J27"/>
    <mergeCell ref="C25:E25"/>
    <mergeCell ref="F25:H25"/>
    <mergeCell ref="E27:F27"/>
    <mergeCell ref="B21:J21"/>
    <mergeCell ref="B9:J9"/>
    <mergeCell ref="B10:J10"/>
    <mergeCell ref="B18:J18"/>
    <mergeCell ref="B19:J19"/>
    <mergeCell ref="B20:J20"/>
    <mergeCell ref="A45:J45"/>
    <mergeCell ref="A198:J198"/>
    <mergeCell ref="A200:B200"/>
    <mergeCell ref="A201:B201"/>
    <mergeCell ref="A204:J204"/>
    <mergeCell ref="A60:J60"/>
    <mergeCell ref="A61:J61"/>
    <mergeCell ref="A67:J67"/>
    <mergeCell ref="A68:J68"/>
    <mergeCell ref="A69:J69"/>
    <mergeCell ref="A70:J70"/>
    <mergeCell ref="B71:J71"/>
    <mergeCell ref="B62:J62"/>
    <mergeCell ref="B63:J63"/>
    <mergeCell ref="B64:J64"/>
    <mergeCell ref="B65:J65"/>
    <mergeCell ref="A66:J66"/>
    <mergeCell ref="A77:J77"/>
    <mergeCell ref="A78:J78"/>
    <mergeCell ref="A79:J79"/>
    <mergeCell ref="B80:J80"/>
    <mergeCell ref="B81:J81"/>
    <mergeCell ref="B98:J98"/>
    <mergeCell ref="B99:J99"/>
    <mergeCell ref="B100:J100"/>
    <mergeCell ref="B177:J177"/>
    <mergeCell ref="A178:J178"/>
    <mergeCell ref="A179:J179"/>
    <mergeCell ref="A180:B180"/>
    <mergeCell ref="C180:E180"/>
    <mergeCell ref="F180:H180"/>
    <mergeCell ref="I180:J180"/>
    <mergeCell ref="B72:J72"/>
    <mergeCell ref="B73:J73"/>
    <mergeCell ref="B74:J74"/>
    <mergeCell ref="A75:J75"/>
    <mergeCell ref="A76:J76"/>
    <mergeCell ref="A87:J87"/>
    <mergeCell ref="A88:J88"/>
    <mergeCell ref="B89:J89"/>
    <mergeCell ref="B90:J90"/>
    <mergeCell ref="B91:J91"/>
    <mergeCell ref="B82:J82"/>
    <mergeCell ref="B83:J83"/>
    <mergeCell ref="A84:J84"/>
    <mergeCell ref="A85:J85"/>
    <mergeCell ref="A86:J86"/>
    <mergeCell ref="A97:J97"/>
    <mergeCell ref="B101:J101"/>
    <mergeCell ref="A195:J195"/>
    <mergeCell ref="L81:M81"/>
    <mergeCell ref="A186:J186"/>
    <mergeCell ref="A187:J187"/>
    <mergeCell ref="B188:J188"/>
    <mergeCell ref="B189:J189"/>
    <mergeCell ref="B190:J190"/>
    <mergeCell ref="B191:J191"/>
    <mergeCell ref="A192:J192"/>
    <mergeCell ref="A193:J193"/>
    <mergeCell ref="A194:J194"/>
    <mergeCell ref="A181:B181"/>
    <mergeCell ref="C181:E181"/>
    <mergeCell ref="F181:H181"/>
    <mergeCell ref="I181:J181"/>
    <mergeCell ref="A182:J182"/>
    <mergeCell ref="C183:D183"/>
    <mergeCell ref="E183:F183"/>
    <mergeCell ref="G183:H183"/>
    <mergeCell ref="I183:J183"/>
    <mergeCell ref="A173:J173"/>
    <mergeCell ref="B174:J174"/>
    <mergeCell ref="B175:J175"/>
    <mergeCell ref="B176:J176"/>
  </mergeCells>
  <dataValidations count="16" xWindow="1307" yWindow="312">
    <dataValidation allowBlank="1" showInputMessage="1" showErrorMessage="1" prompt="Oportunidades de mejora identificadas" sqref="A86:J86 A163:J163 A194:J194 A68:J68 A77:J77 A195 A95:J95 A38:J38 A113:J113 A131:J131 A104:J104 A122:J122 A140:J140 A172:J172"/>
    <dataValidation allowBlank="1" showInputMessage="1" showErrorMessage="1" prompt="De existir desvío, explicar razones." sqref="B137:J137 B160:J160 L63:M63 B92:J92 B101:J101 B110:J110 B119:J119 B128:J128 B191:J191"/>
    <dataValidation allowBlank="1" showInputMessage="1" showErrorMessage="1" prompt="1. Describir lo plasmado en el presupuesto_x000a_2. Describir lo alcanzado en términos financieros y de producción " sqref="B168:J169 B127:J127 B82:J82 B91:J91 B100:J100 B109:J109 B118:J118 B136:J136 B159:J159 B64:J64 B73:J73 B190:J190"/>
    <dataValidation allowBlank="1" showInputMessage="1" showErrorMessage="1" prompt="¿En qué consiste el producto? su objetivo" sqref="B189:J189 B63:J63 B72:J72 B81:J81 B90:J90 B99:J99 B108:J108 B117:J117 B126:J126 B135:J135 B33:J33 B158:J158 B167:J167"/>
    <dataValidation allowBlank="1" showInputMessage="1" showErrorMessage="1" prompt="Nombre del producto" sqref="B188:J188 B62:J62 B71:J71 B80:J80 B89:J89 B98:J98 B107:J107 B116:J116 B125:J125 B134:J134 B32:J32 B157:J157 B166:J166"/>
    <dataValidation allowBlank="1" showInputMessage="1" showErrorMessage="1" prompt="Monto ejecutado en el trimestre" sqref="H152:H154 H184:H185 H28:H29 H50 H53 H55:H56 H58:H59"/>
    <dataValidation allowBlank="1" showInputMessage="1" showErrorMessage="1" prompt="Meta alcanzada en el trimestre" sqref="G152:G154 G184:G185 G28:G29 E55:E56 E53 F59 G50:G56 M51:M56 L153:M154"/>
    <dataValidation allowBlank="1" showInputMessage="1" showErrorMessage="1" prompt="Monto presupuestado para el producto" sqref="D153:E154 E185 F184:F185 D152 F152:F154 D28:D29 D184 F28:F29 E51:E52 D50 F50 F52:F58"/>
    <dataValidation allowBlank="1" showInputMessage="1" showErrorMessage="1" prompt="Meta anual del indicador" sqref="D51 E184 C152:C154 E54 C50:C59 C28:C29 E28:E29 E50 E152 F51 E57:E59 C184 G57:G59 M57:M59"/>
    <dataValidation allowBlank="1" showInputMessage="1" showErrorMessage="1" prompt="Nombre del indicador" sqref="B152:B154 B184:B185 B57 B50:B55 B28:B29 C185:D185"/>
    <dataValidation allowBlank="1" showInputMessage="1" showErrorMessage="1" prompt="Nombre de cada producto" sqref="A152:A154 A184:A185 A57 A50:A55 A28:A29"/>
    <dataValidation allowBlank="1" showInputMessage="1" showErrorMessage="1" prompt="¿En qué consiste el programa?" sqref="B143:J143 B175:J175 B41:J41 B19:J19"/>
    <dataValidation allowBlank="1" showInputMessage="1" showErrorMessage="1" prompt="Presupuesto del programa" sqref="A149:C149 A181:B181 F149 F47 A47:C47 F25 A25:C25 L47"/>
    <dataValidation allowBlank="1" showInputMessage="1" showErrorMessage="1" prompt="¿A quién va dirigido el programa?, ¿qué característica tiene esta población que requiere ser beneficiada?" sqref="B144:J144 B176:J176 B42:J42 B20:J20"/>
    <dataValidation allowBlank="1" showInputMessage="1" prompt="Nombre del capítulo" sqref="B8:J10"/>
    <dataValidation allowBlank="1" sqref="A8"/>
  </dataValidations>
  <printOptions/>
  <pageMargins left="0.2362204724409449" right="0.2362204724409449" top="0.7480314960629921" bottom="0.7480314960629921" header="0.31496062992125984" footer="0.31496062992125984"/>
  <pageSetup horizontalDpi="600" verticalDpi="600" orientation="portrait" scale="59" r:id="rId6"/>
  <rowBreaks count="5" manualBreakCount="5">
    <brk id="43" max="16383" man="1"/>
    <brk id="77" max="16383" man="1"/>
    <brk id="119" max="16383" man="1"/>
    <brk id="160" max="16383" man="1"/>
    <brk id="185" max="16383" man="1"/>
  </rowBreaks>
  <drawing r:id="rId5"/>
  <tableParts>
    <tablePart r:id="rId4"/>
    <tablePart r:id="rId1"/>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 Jiménez</cp:lastModifiedBy>
  <cp:lastPrinted>2023-07-12T22:16:32Z</cp:lastPrinted>
  <dcterms:created xsi:type="dcterms:W3CDTF">2021-03-22T15:50:10Z</dcterms:created>
  <dcterms:modified xsi:type="dcterms:W3CDTF">2023-07-12T22:16:36Z</dcterms:modified>
  <cp:category/>
  <cp:version/>
  <cp:contentType/>
  <cp:contentStatus/>
</cp:coreProperties>
</file>