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4.xml" ContentType="application/vnd.openxmlformats-officedocument.spreadsheetml.table+xml"/>
  <Override PartName="/xl/tables/table3.xml" ContentType="application/vnd.openxmlformats-officedocument.spreadsheetml.table+xml"/>
  <Override PartName="/xl/tables/table2.xml" ContentType="application/vnd.openxmlformats-officedocument.spreadsheetml.table+xml"/>
  <Override PartName="/xl/tables/table1.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126"/>
  <workbookPr defaultThemeVersion="166925"/>
  <bookViews>
    <workbookView xWindow="65416" yWindow="65416" windowWidth="29040" windowHeight="15720" activeTab="0"/>
  </bookViews>
  <sheets>
    <sheet name="Infor Eval 4to trimestre 2023" sheetId="7" r:id="rId1"/>
    <sheet name="Documento IGP 4t0 trim  2023" sheetId="8" r:id="rId2"/>
  </sheets>
  <externalReferences>
    <externalReference r:id="rId5"/>
  </externalReferences>
  <definedNames/>
  <calcPr calcId="191029"/>
  <extLst/>
</workbook>
</file>

<file path=xl/sharedStrings.xml><?xml version="1.0" encoding="utf-8"?>
<sst xmlns="http://schemas.openxmlformats.org/spreadsheetml/2006/main" count="443" uniqueCount="156">
  <si>
    <t>Código</t>
  </si>
  <si>
    <t>Documento Relacionado</t>
  </si>
  <si>
    <t>Fecha Versión</t>
  </si>
  <si>
    <t>Versión</t>
  </si>
  <si>
    <t>DEC-FOR013</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</si>
  <si>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</si>
  <si>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</si>
  <si>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</si>
  <si>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</si>
  <si>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</si>
  <si>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</si>
  <si>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</si>
  <si>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</si>
  <si>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</si>
  <si>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</si>
  <si>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</si>
  <si>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</si>
  <si>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</si>
  <si>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</si>
  <si>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</si>
  <si>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</si>
  <si>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</si>
  <si>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</si>
  <si>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</si>
  <si>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</si>
  <si>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</si>
  <si>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</si>
  <si>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</si>
  <si>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</si>
  <si>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</si>
  <si>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</si>
  <si>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</si>
  <si>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t xml:space="preserve">VI. I - De acuerdo a los eventos presentados durante la ejecución del producto, ¿qué aspecto puede mejorarse? </t>
  </si>
  <si>
    <t>Subcapítulo</t>
  </si>
  <si>
    <t>Unidad Ejecutora</t>
  </si>
  <si>
    <t>Resultado Asociado:</t>
  </si>
  <si>
    <t>Física
(A)</t>
  </si>
  <si>
    <t>Financiera
(B)</t>
  </si>
  <si>
    <t>Física
(C)</t>
  </si>
  <si>
    <t>Financiera
(D)</t>
  </si>
  <si>
    <t>Física 
(E)</t>
  </si>
  <si>
    <t>Financiera 
 (F)</t>
  </si>
  <si>
    <t>Física 
(%)
 G=E/C</t>
  </si>
  <si>
    <t>Financiero 
(%) 
H=F/D</t>
  </si>
  <si>
    <t>Programación Trimestral</t>
  </si>
  <si>
    <t>Ejecución Trimestral</t>
  </si>
  <si>
    <t xml:space="preserve"> Presupuesto Anual</t>
  </si>
  <si>
    <t xml:space="preserve">Impulsar el desarrollo de la industria, el comercio y las Mipymes, facilitando su crecimiento sostenible y la generación de empleos de calidad, mediante el diseño y ejecución de políticas públicas y la regulación eficiente de las actividades productivas, propiciando la competitividad de esos sectores. </t>
  </si>
  <si>
    <t>3.5.4</t>
  </si>
  <si>
    <t>0212 - MINISTERIO DE INDUSTRIA Y COMERCIO Y MIPYMES</t>
  </si>
  <si>
    <t>01 - MINISTERIO DE INDUSTRIA, COMERCIO Y MIPYMES (MICM)</t>
  </si>
  <si>
    <t>0001 - MINISTERIO DE INDUSTRIA, COMERCIO Y MIPYMES (MICM)</t>
  </si>
  <si>
    <t>11 - Fomento y desarrollo de la productividad y competitividad del sector industrial</t>
  </si>
  <si>
    <t>Este programa se enfoca en el diseño, ejecución y seguimiento de las políticas públicas que fomentan el desarrollo del aparato productivo nacional, así como las políticas relacionadas a la instalación, desarrollo sostenible y permanencia de las empresas acogidas al régimen de zonas francas y regímenes especiales.</t>
  </si>
  <si>
    <t xml:space="preserve">Empresarios de la industria manufacturera nacional, de zonas francas y regímenes especiales. </t>
  </si>
  <si>
    <t>Fortalecimiento de capacidades a través de talleres, cursos y seminarios en temas relacionados a la productividad, la calidad, la producción sostenible, innovación e incorporación de más tecnología en las industrias; con el fin de mejorar la cualificación de los recursos humanos para avanzar hacia un proceso de desarrollo sostenible.</t>
  </si>
  <si>
    <t>Técnicos capacitados</t>
  </si>
  <si>
    <t>17 - Supervisión, regulación y fomento del comercio</t>
  </si>
  <si>
    <t>El principal objetivo de este programa es el diseño, ejecución y seguimiento de las políticas públicas relacionadas a la regulación y fomento del comercio interno, para la comercialización de productos a nivel nacional, incluyendo el control de la comercialización de los combustibles; así como el fomento del comercio exterior, orientado a facilitar el acceso y a mantener un incremento sostenido del acceso de los productos y servicios nacionales a los mercados extranjeros. También incluye las actividades concernientes a la administración, regulación y tutela de todo lo relacionado con el derecho de autor y derechos conexos en la República Dominicana, así como el desarrollo y fomento de la industria artesanal, promoviendo la educación y la formación del artesano y sus productos a nivel nacional e internacional.</t>
  </si>
  <si>
    <t>Exportadores, comerciantes, artesanos, autores, titulares de obras literarias y artísticas.</t>
  </si>
  <si>
    <t>Consiste en la asesoría con acompañamiento técnico para las micro, pequeñas y medianas empresas en materia de asociatividad, innovación, inclusión financiera, formalización, acceso a mercados, artesanía y economía digital.</t>
  </si>
  <si>
    <t>Asistencia especializada a los proyectos de emprendimiento identificados a través de capacitaciones y mentorías realizadas en los diferentes concursos que se organizan con los aliados estratégicos de las Redes Provinciales, así como asistir la dinámica y creación de nuevas redes.</t>
  </si>
  <si>
    <t>18 - Fomento y desarrollo de la pequeña y mediana empresa</t>
  </si>
  <si>
    <t>Este programa tiene como objetivo elevar la eficiencia, capacidad de inserción a los mercados y productividad de las Mipymes, mediante la formulación, aplicación y seguimiento a la ejecución de las políticas públicas, con énfasis al acceso a mercado de bienes y servicios y a los mercados financieros, locales e internacionales, la formación de capital humano, acceso a la economía digital y fomento a la sostenibilidad ambiental y el consumo y producción sostenible.</t>
  </si>
  <si>
    <t>Emprendedores y empresarios Mipymes.</t>
  </si>
  <si>
    <t>Consiste en inspeccionar y otorgar permiso de circulación a las unidades de transporte de combustibles que cumplen con las normativas vigentes establecidas para tales fines.</t>
  </si>
  <si>
    <t>Es el acompañamiento o asesoría que se brinda al sector productivo y exportador, para fortalecer las competencias nacionales en materia de prevención y defensa de controversias del Estado Dominicano; y para el aprovechamiento de los acuerdos y tratados comerciales.</t>
  </si>
  <si>
    <t>Capacitación a exportadores y potenciales exportadores con el objetivo de que fortalezcan sus capacidades en materia de exportación y aprovechamiento de los acuerdos comerciales internacionales, de los que forma parte la República Dominicana.</t>
  </si>
  <si>
    <t>Documento emitido a las empresas, naturales o jurídicas que cumplen con los parámetros establecidos en la Ley No. 187-17 sobre el "Régimen Regulatorio para el Desarrollo y Competitividad de las Micro, Pequeñas y Medianas Empresas", clasificándolas en la categoría de Mipymes. Es un requisito establecido en el Art. No. 11 del Reglamento de aplicación No. 543-12, de la Ley 340-06 sobre "Compras y Contrataciones de Bienes, Servicios, Obras y Concesiones", para registrarse como Proveedor del Estado.</t>
  </si>
  <si>
    <t>Consiste en el otorgamiento de permisos para la comercialización de combustibles líquidos, Gas Licuado de Petróleo (GLP) y Gas Natural (GN).</t>
  </si>
  <si>
    <t>Realización de operativos para evitar fraude y trasiego ilícito en el transporte de combustibles, incluye patrullaje, operativos de inspección a camiones que transportan combustibles y desechos oleosos,  y operativos de vigilancia y seguimiento de casos.</t>
  </si>
  <si>
    <t xml:space="preserve">Inspecciones aleatorias a estaciones de expendio de combustibles líquidos (gasolina y kerosene), plantas envasadoras de gas licuado de petróleo (GLP), estaciones de expendio de gas natural vehicular (GNV) y estaciones de expendio mixtas Categoría II (GNV-Combustibles líquidos) y Categoría III (GNV-GLP), para verificar el fiel cumplimiento de los trabajos y mejoras recomendados en el Análisis de Evaluación de Riesgos, conforme a los tiempos previstos en el cronograma de trabajo. </t>
  </si>
  <si>
    <t>Estaciones de expendio de combustibles inspeccionadas</t>
  </si>
  <si>
    <t>Operativos realizados</t>
  </si>
  <si>
    <t>6545-Operativos de regulación de las actividades de distribución y trasiego ilícito de combustible</t>
  </si>
  <si>
    <t>6727- Estaciones de expendio de combustibles con regulación en el cumplimiento de las normas vigentes</t>
  </si>
  <si>
    <t>6726-Establecimientos comerciales con regulación de actividades comerciales</t>
  </si>
  <si>
    <t>Operativos de inspección realizados</t>
  </si>
  <si>
    <t>Capacitaciones realizadas</t>
  </si>
  <si>
    <t>Porcentaje de cumplimiento de asistencias brindadas</t>
  </si>
  <si>
    <t>6538- Empresas reciben certificación de clasificación como Mipymes</t>
  </si>
  <si>
    <t>6542-Empresas del sector combustibles adquieren licencias de regulación en la cadena de comercialización</t>
  </si>
  <si>
    <t>6532-Técnicos de las industrias manufactureras reciben capacitación para el fortalecimiento del sector</t>
  </si>
  <si>
    <t>Consiste en un proceso integrado por varias actividades: i) como la  observación  diaria de la  información sobre  los sistemas de comercialización de bienes y servicios, con el objetivo de promover la formalidad y acercar los eslabones de la cadena de comercialización; ii) asegurar que las demás dependencias del Estado cumplan con los compromisos establecidos en términos de legislación comercial; iii) así como la notificación a las instituciones adscritas sobre los incumplimientos reglamentarios identificados</t>
  </si>
  <si>
    <t>6725- Empresas exportadoras reciben asistencia técnica en comercio exterior</t>
  </si>
  <si>
    <t>6538-Empresas reciben certificación de clasificación como Mipymes</t>
  </si>
  <si>
    <t>6537- Empresas reciben permisos para operar almacenes generales de depósitos</t>
  </si>
  <si>
    <t>6548-Mipymes reciben servicios de asistencia especializada para el desarrollo empresarial</t>
  </si>
  <si>
    <t>6547- Personas físicas reciben apoyo para el desarrollo de  emprendimientos</t>
  </si>
  <si>
    <t xml:space="preserve">Personas físicas capacitadas </t>
  </si>
  <si>
    <t>Mipymes asistidas</t>
  </si>
  <si>
    <t xml:space="preserve">Ser una institución referente nacional y regional en el diseño, formulación y ejecución de políticas, planes y programas; gestionando de manera eficiente, innovadora y transparente el fomento y regulación de los sectores de la industria, el comercio y las Mipymes, con un equipo íntegro, competente y altamente comprometido con el desarrollo del país. </t>
  </si>
  <si>
    <t>Elaborado por:</t>
  </si>
  <si>
    <t>Jennifer Jiménez Pimentel</t>
  </si>
  <si>
    <t>Giselda Feliz</t>
  </si>
  <si>
    <t>Encargada Depto. Planificación</t>
  </si>
  <si>
    <t>Encargada Depto. Programación y Evaluación Presupuestaria</t>
  </si>
  <si>
    <t>Miguel Iván Palmers</t>
  </si>
  <si>
    <t>Director de Planificación y Desarrollo</t>
  </si>
  <si>
    <t>6540- Empresas del sector productivo reciben capacitación sobre comercio exterior</t>
  </si>
  <si>
    <t>6542- Empresas del sector combustibles adquieren licencias de regulación en la cadena de comercialización</t>
  </si>
  <si>
    <t>6545- Operativos de regulación de las actividades de distribución y trasiego ilícito de combustible</t>
  </si>
  <si>
    <t>6727-Estaciones de expendio de combustibles con regulación en el cumplimiento de las normas vigentes</t>
  </si>
  <si>
    <t>7304-Unidades de transporte reguladas para la comercialización de combustible</t>
  </si>
  <si>
    <t>19-Fortalecimiento del sistema dominicano de la calidad.</t>
  </si>
  <si>
    <t>Acciones formativas desarrolladas</t>
  </si>
  <si>
    <t>6791-Instituciones públicas y privadas reciben acciones formativas para el fortalecimiento del sistema dominicano para la calidad</t>
  </si>
  <si>
    <t>Consiste en la implementación de un programa sistemático de acciones formativas y de orientación sobre la cultura para la calidad y los aspectos que conforman la infraestructura nacional de la calidad en la República Dominicana, que procura elevar las capacidades de los actores que forman parte del SIDOCAL.</t>
  </si>
  <si>
    <t xml:space="preserve">6791-Instituciones públicas y privadas reciben acciones formativas para el fortalecimiento del sistema. </t>
  </si>
  <si>
    <t>Lograr la implementación y desarrollo del Sistema Dominicano para la Calidad (SIDOCAL), con el fin de mejorar la calidad de los bienes y servicios ofrecidos por las empresas, garantizando la salud de la población y la protección del medioambiente.</t>
  </si>
  <si>
    <t>Empleados de instituciones públicas y privadas, y ciudadanía en general</t>
  </si>
  <si>
    <t>Permiso otorgado a las sociedades que deseen operar como Almacén General de Depósito organizado conforme a los apartados a) y b) del Artículo No. 264 de la Ley No. 6186, de fecha 12 de febrero de 1963, sobre Fomento Agrícola.</t>
  </si>
  <si>
    <t>I -Información Institucional</t>
  </si>
  <si>
    <t>% de permisos emitidos en función de la demanda y el cumplimiento de las normativas</t>
  </si>
  <si>
    <t>% de certificaciones otorgadas en función de la demanda y el cumplimiento de las normativas</t>
  </si>
  <si>
    <t>% de licencias otorgadas en función de la demanda y el cumplimiento de las normativas</t>
  </si>
  <si>
    <t>Unidades reguladas</t>
  </si>
  <si>
    <t>Incrementar la cobertura de estaciones de expendio de combustibles con licencias al día, de un 91% en el año 2021 a un 92% al año 2022.</t>
  </si>
  <si>
    <t xml:space="preserve"> Aumentar la tasa de crecimiento del sector de manufactura local de 3.6%, promedio anual 2017-2019, a 3.8% en el 2022.</t>
  </si>
  <si>
    <t>Incrementar la tasa de crecimiento de las asistencia técnicas a Mipymes, de 5% en el año 2021 a 7% en el año 2022.</t>
  </si>
  <si>
    <t>Incrementar la tasa de crecimiento de las Normas Dominicanas de Calidad (NORDOM), oficializadas por el CODOCA, de un 10% en el año 2019 a un 12% en el año 2022.</t>
  </si>
  <si>
    <t>6541/6725-Empresas exportadoras reciben
asistencia técnica en comercio exterior</t>
  </si>
  <si>
    <t>Columna1</t>
  </si>
  <si>
    <t>VI. Oportunidades de Mejora</t>
  </si>
  <si>
    <t>Evaluar la ejecución del trimestre para futura programación o reprogramación del producto.</t>
  </si>
  <si>
    <r>
      <t>Beneficiarios:</t>
    </r>
    <r>
      <rPr>
        <sz val="12"/>
        <color theme="1"/>
        <rFont val="Times New Roman"/>
        <family val="1"/>
      </rPr>
      <t xml:space="preserve"> </t>
    </r>
  </si>
  <si>
    <t>IGP 4TO TRIMESTRE 2023</t>
  </si>
  <si>
    <t>Informe de Evaluación Trimestral de las Metas Físicas - Financieras (Octubre - Diciembre 2023)</t>
  </si>
  <si>
    <r>
      <t>Beneficiarios:</t>
    </r>
    <r>
      <rPr>
        <sz val="12"/>
        <rFont val="Times New Roman"/>
        <family val="1"/>
      </rPr>
      <t xml:space="preserve"> </t>
    </r>
  </si>
  <si>
    <t>N/A</t>
  </si>
  <si>
    <t xml:space="preserve">Durante el trimestre octubre - diciembre 2023 se recibió un total de 5 solicitudes para la emisión de permisos de Almacenes Generales de Depósitos (AGD), de estas: una (1) se encuentra en espera de documentos, dos (2) en proceso, dentro del plazo de respuesta;  una (1) aplica para respuesta y una (1) solicitud respondida; cumpliendo con la meta del 100% de permisos emitidos en función de la demanda y el cumplimiento de las normativas.  </t>
  </si>
  <si>
    <t>Durante los meses octubre-diciembre, un total de 2,879 empresas fueron certificadas por el MICM como micro, pequeñas y medianas empresas; logrando la meta de un 100% de certificaciones otorgadas en función de la demanda y el cumplimiento de las normativas.</t>
  </si>
  <si>
    <t>El producto no presentó desvíos físicos para el trimestre.
En relación a la ejecución financiera, el producto no presentó desvíos significativos para el trimestre.</t>
  </si>
  <si>
    <t>Con el objetivo de fortalecer el Sistema Dominicano para la Calidad (SIDOCAL) fueron impartidas 3 acciones formativas durante el período octubre - diciembre 2023:  1-Curso de Inducción al Sistema Dominicano para la Calidad (SIDOCAL) en coordinación con el MINERD,  2-Conferencia magistral sobre la Acreditación como herramienta de facilitación de comercio, y 3-Conferencia magistral sobre las NORDOM UNE 0060 y UNE 0061: Industria 4.0. Sistema de gestión para la digitalización industrial; mediante las cuales fueron impactadas un total de 304 personas, entre estos 167 mujeres y 137 hombres.</t>
  </si>
  <si>
    <r>
      <t xml:space="preserve">VI. </t>
    </r>
    <r>
      <rPr>
        <b/>
        <sz val="11"/>
        <color theme="0"/>
        <rFont val="Times New Roman"/>
        <family val="1"/>
      </rPr>
      <t>Oportunidades de Mejora</t>
    </r>
  </si>
  <si>
    <t xml:space="preserve">Durante el período octubre - diciembre 2023 se realizaron tres (3) capacitaciones en temas relacionados al Comercio Exterior, impactando 177 funcionarios del sector productivo nacional, la sociedad civil, la academia y sectores de servicios modernos. A saber: Capacitación sobre Tratado de Libre Comercio entre Estados Unidos, Centroamérica y República Dominicana (DR-CAFTA), Taller: Manejo de la Carga e inspección en la Cadena de Suministro y Taller: ¿Cómo Monetizar tu Talento? Edición Moda Sostenible. </t>
  </si>
  <si>
    <t xml:space="preserve">El producto no presentó desvíos físicos para el trimestre.
Se presentó un desvío financiero de 32.69% por debajo de lo programado debido a que  para el cuarto trimestre se realizó el proceso de contratación No. MICM-CCC-CP-2023-0011 con aporte al producto, y al no disponer de fondos suficientes en las cuentas asociadas, evitar una modificación presupuestaría y reprogramación para otros trimestre, se decidió ejecutar las partidas presupuestarias a través del  Programa 01 de Actividades Centrales. </t>
  </si>
  <si>
    <t>El producto presentó un desvío físico de 23% por encima de lo programado debido a que el servicio de licencias de combustibles se ofrece a demanda de la ciudadanía y su resolución depende del cumplimiento de los requisitos establecidos; para el trimestre, una mayor cantidad de solicitudes de licencias de las previstas cumplieron con los requisitos técnicos legales.
El producto presentó un desvío financiero de 16.96% por debajo de lo programado debido a que se programó la contratación de una consultoría con aporte al producto, sin embargo, debido a que la contratación se adjudicó por un monto superior a lo planificado, específicamente por RD$ 3 millones, se decidió ejecutar el compromiso por el Programa 01 de Actividades Centrales.</t>
  </si>
  <si>
    <t xml:space="preserve">Durante el cuarto trimestre del 2023 se emitieron un total de 35 permisos para la comercialización de combustibles, logrando del total de 199 solicitudes la entrega de un  74%  de licencias otorgadas en función de la demanda y el cumplimiento de las normativas; superando el 60% programado para el trimestre. </t>
  </si>
  <si>
    <t>El producto presentó un desvío físico de 20% por encima de lo programado debido al aumento en la demanda del servicio de rotulación, producto de la penalidad establecida en el Art.3, párrafo 1, Res.327-18. En este orden, fue recibida una mayor cantidad de solicitudes cuyo plazo de vigencia era hasta el 31 de diciembre de 2023.
Se presentó un desvío financiero de 37.46% por debajo de lo programado debido a que la mayor carga presupuestaria del producto está asociada a la adquisición de stickers o adhesivos para la regulación de vehículos que transportan combustibles, siendo la periodicidad de adquisición de dos veces al año. En tal sentido, se pagó el proceso MICM-DAF-CM-2022-0118, quedando pendiente con compromisos para el primer trimestre del 2024 el  proceso CM-2023-0079, el cual fue adjudicado al cierre del trimestre pero no pudo ser pagado.</t>
  </si>
  <si>
    <t>Con el objetivo de asegurar la seguridad en el transporte de combustibles a nivel nacional, un total de 150 unidades que cumplieron con las normativas establecidas fueron regularizadas durante el trimestre; correspondientes a: 44 cabezotes, 51 remolques/tanques/colas, 48 camiones rígidos, 4 camiones rígidos de terminal y 3 camiones rígidos de consumo propio.</t>
  </si>
  <si>
    <t>Durante los meses octubre - diciembre fueron realizados 1,584 operativos de patrullas, mediante los cuales fueron decomisados: 3,204 galones de Gas Licuado de Petróleo, 7,085 galones de gasoil, 4,188,268 unidades de medicamentos y sus derivados, 10,579,907 unidades de tabaco y sus derivados, 86,888 botellas de alcohol y sus derivados y 17,822 unidades de estimulante sexuales.</t>
  </si>
  <si>
    <t xml:space="preserve">Durante el cuarto trimestre de 2023 fueron realizadas 10 asistencias técnicas sobre comercio exterior, en temas de tratamiento arancelario, información de tratados comerciales, certificados de origen, data descargable con información de importación desde y hacia la República Dominicana y requisitos de importación y/o exportación. Logrando el 100% programado. </t>
  </si>
  <si>
    <t xml:space="preserve">El producto no presentó desvíos físicos para el trimestre.
El producto presentó un desvío financiero de 8.43% por debajo de lo programado, debido a que se desarrollaron actividades conjuntas con instituciones adscritas y del sector privado, que permitió un ahorro del presupuesto planificado. Dentro de estas actividades se destaca el incentivo a las exportaciones pasado a PRODOMINICANA, y el acuerdo MICM - ADOEXPO este último pagado con el libramiento 19185. </t>
  </si>
  <si>
    <t xml:space="preserve">Durante el período octubre - diciembre 2023, a través de la Dirección de Operativos de Supervisión de Actividades Comerciales (DOSAC), el MICM realizó un total de 120 operativos de regulación de las actividades comerciales a nivel nacional, logrando un cumplimiento de la meta programada en un 100%. Estos operativos estuvieron distribuidos de la siguiente manera:  20 en el Distrito Nacional, 5 en Santo Domingo Este, 3 en Santo Domingo Oeste, 2 en Santo Domingo Norte, 5 en La Romana, 5 San José de Ocoa, 3 en San Pedro de Macorís, 3 en Hato Mayor, 3 en El Seibo, 10 en Santiago, 5 en Puerto Plata, 8 en San Cristóbal, 4 en Dajabón y 6 en Monseñor Nouel, 3 en Sánchez Ramírez, 3 en San Juan, 3 en la provincia Duarte, 4 en Valverde, 5 La Vega, 10 Peravia y 10 Barahona. </t>
  </si>
  <si>
    <t>El producto presentó un desvío físico de 8% por debajo de lo programado debido a que algunos proyectos que eran inspeccionados de manera recurrente por permanecer cerrados fueron reabiertos, por lo que no fue necesario realizar las inspecciones de rutina. Además, disminuyeron de manera significativa las inspecciones de notificaciones para depósito de evaluaciones y otras documentaciones, debido a la entrega de estas documentaciones de manera proactiva por parte de las estaciones de expendio de combustibles.
El producto presentó un desvío de 25.25%  por debajo de lo programado, debido a que se contrató una compañía para la realización de inspectoría independiente para el desarrollo de las primeras inspección de supervisión a las estaciones, logrando un mayor alcance con menor presupuesto. Como medida correctiva, para el 2024 se estará planificando el presupuesto del producto en función de estos cambios.</t>
  </si>
  <si>
    <t>Con el objetivo de verificar el cumplimiento de las normativas de seguridad establecidas para la operación de las estaciones de expendio de combustibles, durante el trimestre fueron inspeccionadas un total de 263 estaciones a nivel nacional, logrando un cumplimiento trimestral de 92%.</t>
  </si>
  <si>
    <t xml:space="preserve">Durante el período octubre - diciembre 2023 un total 4,491 emprendedores fueron capacitados, a través de diferentes programas de emprendimiento: Mentalidad y Cultura Emprendedora, Taller Empretec, Programa Penitenciario, Bootcamp: Emprendedores Agentes de Cambio,  Programa Desarrollo de Comunidades Emprendedoras, Taller de Pitch de Mentores, Taller Propuesta de Valor. </t>
  </si>
  <si>
    <t xml:space="preserve">Evaluar la posibilidad de tener que asumir compromisos económicos en el marco de los acuerdos firmados con diferentes organismos vinculados a la coordinación de políticas del sector industrial. </t>
  </si>
  <si>
    <t xml:space="preserve">El producto presentó un desvío financiero de 320.26% por encima de lo programado, debido a que en el marco de los acuerdos de colaboración firmados por el MICM con los distintos organismo de coordinación de políticas del sector industrial, fueron transferidos compromisos económicos no planificados arribados en los acuerdos de colaboración, entre estos: Asociación de Industrias de Santo Domingo, ADOZONA, Universidad Central del Este, entre otros. Además, se pagó el compromiso mensual de la nómina del personal que aporta de manera directa al producto. </t>
  </si>
  <si>
    <t>El producto no presentó desvíos físicos relevantes para el trimestre.
El producto presentó un desvío financiero de 6.44% por encima de lo programado, debido a que la mayor demanda del servicio implicó el desarrollo de visitas de inspección al interior del país, y por ende, una mayor erogación de gastos administrativos, en especial de viáticos.</t>
  </si>
  <si>
    <t>El producto no presentó desvíos físicos relevantes para el trimestre.
Se presentó un desvío financiero de 38.67% por debajo de lo programado debido a que en la cuenta de nómina se había planificado la contratación de mayor personal con aporte al producto, sin embargo esta contratación no pudo ser materializada durante el trimestre, además la ejecución se vio afectada por la renuncia de algunos colaboradores asociados a la ejecución del producto.</t>
  </si>
  <si>
    <t>El producto presentó un desvío físico de 56% por encima de lo programado debido a que al término del 2023 se dio continuidad a las ordenes emanadas del Ministerio de Defensa sobre el aumento de los operativos para seguir contrarrestando los delitos de trasiego ilegal de combustibles y mercancías regulados por la Ley 17-19. Como medida correctiva, para el año 2024 se evaluó el aumento de la meta trimestral de los operativos en función del histórico del 2023 y de  las nuevas atribuciones conferidas al CECCOM.
El producto presentó un desvío financiero de 24% por encima de lo programado, debido a que por las nuevas atribuciones conferidas al CECCOM en el marco de los Decretos Nos. 55 - 21 y 275 -21 para enfrentar el ilícito de productos regulados, entre estos alcohol, cigarrillos y metanol, fueron realizados mayor cantidad de operativos durante el trimestre, lo que resultó en mayor ejecución de presupuesto.</t>
  </si>
  <si>
    <t>El producto presentó un desvío de 110% por encima de lo programado debido a que durante el trimestre fueron coordinadas 
capacitaciones con los directores regionales del Ministerio de Educación, lo que permitió una mayor cobertura a nivel nacional de estudiantes.
El producto presentó un desvío financiero de 34.36% por debajo de lo programado, debido a que para algunos procesos de contratación de servicios de capacitación asociados al producto, el 20% del contrato que no pudo ser completado en el trimestre pasó como compromiso presupuestario para el 2024. A saber: MICM-DAF-CM-2023-0024;  MICM-DAF-CM-2023-0022; MICM-DAF-CM-2023-0025.</t>
  </si>
  <si>
    <t>En el cuarto trimestre 2023 un total de 905  micro, pequeñas y medianas empresas fueron asistidas técnicamente en temas de: Estrategia de ventas, redes sociales, inventario, ampliación de mercado, vinculación y asistencia especializada, como: Emisión Certificación en Sistemas de Gestión  empresarial, Creación de perfil de Google Negocios, Recomendación de modelo de negocio y Recomendación de figura legal para el grupo asociativo.</t>
  </si>
  <si>
    <t>El producto presentó un desvío de 128% por encima de lo programado debido a de que las asistencias técnicas a las Mipymes se ofrecen a demanda, y durante el trimestre se recibió una mayor cantidad de asistencias de la previstas.
El producto presentó una desviación financiera de 65.59% por encima de lo planificado, debido a que se realizaron convenios con socios estratégicos del sector para lograr un mayor alcance en las Mipymes asistidas, como parte de estos socios se encuentra ADOPEM y ADIPLAST. Además, se apertura un nuevo Centro de Apoyo Integral a las Mipymes (Centro Mipymes) que implicó la erogación de mayor para el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</si>
</sst>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44" formatCode="_(&quot;$&quot;* #,##0.00_);_(&quot;$&quot;* \(#,##0.00\);_(&quot;$&quot;* &quot;-&quot;??_);_(@_)"/>
    <numFmt numFmtId="43" formatCode="_(* #,##0.00_);_(* \(#,##0.00\);_(* &quot;-&quot;??_);_(@_)"/>
    <numFmt numFmtId="164" formatCode="dd/mm/yyyy;@"/>
    <numFmt numFmtId="165" formatCode="[$-10409]#,##0;\-#,##0"/>
    <numFmt numFmtId="166" formatCode="[$-10409]#,##0.00;\-#,##0.00"/>
    <numFmt numFmtId="167" formatCode="[$-10409]0.00%"/>
    <numFmt numFmtId="168" formatCode="_(* #,##0_);_(* \(#,##0\);_(* &quot;-&quot;??_);_(@_)"/>
    <numFmt numFmtId="169" formatCode="_-* #,##0.00\ _€_-;\-* #,##0.00\ _€_-;_-* &quot;-&quot;??\ _€_-;_-@_-"/>
    <numFmt numFmtId="177" formatCode="0.00%"/>
    <numFmt numFmtId="178" formatCode="General"/>
    <numFmt numFmtId="179" formatCode="0%"/>
    <numFmt numFmtId="180" formatCode="0"/>
  </numFmts>
  <fonts count="29">
    <font>
      <sz val="11"/>
      <color theme="1"/>
      <name val="Calibri"/>
      <family val="2"/>
      <scheme val="minor"/>
    </font>
    <font>
      <sz val="10"/>
      <name val="Arial"/>
      <family val="2"/>
    </font>
    <font>
      <sz val="11"/>
      <color rgb="FF000000"/>
      <name val="Calibri"/>
      <family val="2"/>
    </font>
    <font>
      <sz val="11"/>
      <color theme="1"/>
      <name val="Times New Roman"/>
      <family val="1"/>
    </font>
    <font>
      <b/>
      <sz val="12"/>
      <color theme="1"/>
      <name val="Times New Roman"/>
      <family val="1"/>
    </font>
    <font>
      <sz val="10"/>
      <color theme="1"/>
      <name val="Times New Roman"/>
      <family val="1"/>
    </font>
    <font>
      <b/>
      <sz val="11"/>
      <color theme="1"/>
      <name val="Times New Roman"/>
      <family val="1"/>
    </font>
    <font>
      <sz val="11"/>
      <name val="Times New Roman"/>
      <family val="1"/>
    </font>
    <font>
      <sz val="10"/>
      <name val="Times New Roman"/>
      <family val="1"/>
    </font>
    <font>
      <b/>
      <sz val="11"/>
      <name val="Times New Roman"/>
      <family val="1"/>
    </font>
    <font>
      <b/>
      <sz val="10"/>
      <color rgb="FF000000"/>
      <name val="Times New Roman"/>
      <family val="1"/>
    </font>
    <font>
      <sz val="9"/>
      <name val="Times New Roman"/>
      <family val="1"/>
    </font>
    <font>
      <sz val="9"/>
      <color theme="1"/>
      <name val="Times New Roman"/>
      <family val="1"/>
    </font>
    <font>
      <sz val="12"/>
      <color rgb="FF1673BA"/>
      <name val="Times New Roman"/>
      <family val="1"/>
    </font>
    <font>
      <b/>
      <sz val="10"/>
      <color theme="1"/>
      <name val="Times New Roman"/>
      <family val="1"/>
    </font>
    <font>
      <sz val="11"/>
      <color rgb="FFFF0000"/>
      <name val="Times New Roman"/>
      <family val="1"/>
    </font>
    <font>
      <sz val="12"/>
      <name val="Times New Roman"/>
      <family val="1"/>
    </font>
    <font>
      <sz val="12"/>
      <color theme="1"/>
      <name val="Times New Roman"/>
      <family val="1"/>
    </font>
    <font>
      <sz val="10"/>
      <color rgb="FFFF0000"/>
      <name val="Times New Roman"/>
      <family val="1"/>
    </font>
    <font>
      <sz val="9"/>
      <color rgb="FFFF0000"/>
      <name val="Times New Roman"/>
      <family val="1"/>
    </font>
    <font>
      <b/>
      <sz val="12"/>
      <name val="Times New Roman"/>
      <family val="1"/>
    </font>
    <font>
      <sz val="9"/>
      <color rgb="FFFF0000"/>
      <name val="Calibri"/>
      <family val="2"/>
    </font>
    <font>
      <b/>
      <sz val="16"/>
      <color theme="1"/>
      <name val="Times New Roman"/>
      <family val="1"/>
    </font>
    <font>
      <b/>
      <sz val="9"/>
      <color theme="1"/>
      <name val="Times New Roman"/>
      <family val="1"/>
    </font>
    <font>
      <sz val="11"/>
      <name val="Calibri"/>
      <family val="2"/>
      <scheme val="minor"/>
    </font>
    <font>
      <b/>
      <sz val="10"/>
      <name val="Times New Roman"/>
      <family val="1"/>
    </font>
    <font>
      <sz val="9"/>
      <name val="Calibri"/>
      <family val="2"/>
    </font>
    <font>
      <b/>
      <sz val="12"/>
      <color theme="0"/>
      <name val="Times New Roman"/>
      <family val="1"/>
    </font>
    <font>
      <b/>
      <sz val="11"/>
      <color theme="0"/>
      <name val="Times New Roman"/>
      <family val="1"/>
    </font>
  </fonts>
  <fills count="12">
    <fill>
      <patternFill/>
    </fill>
    <fill>
      <patternFill patternType="gray125"/>
    </fill>
    <fill>
      <patternFill patternType="solid">
        <fgColor theme="0" tint="-0.1499900072813034"/>
        <bgColor indexed="64"/>
      </patternFill>
    </fill>
    <fill>
      <patternFill patternType="solid">
        <fgColor theme="0" tint="-0.1499900072813034"/>
        <bgColor indexed="64"/>
      </patternFill>
    </fill>
    <fill>
      <patternFill patternType="solid">
        <fgColor rgb="FFFFFF00"/>
        <bgColor indexed="64"/>
      </patternFill>
    </fill>
    <fill>
      <patternFill patternType="solid">
        <fgColor rgb="FFDCE6F1"/>
        <bgColor indexed="64"/>
      </patternFill>
    </fill>
    <fill>
      <patternFill patternType="solid">
        <fgColor theme="0"/>
        <bgColor indexed="64"/>
      </patternFill>
    </fill>
    <fill>
      <patternFill patternType="solid">
        <fgColor rgb="FF002060"/>
        <bgColor indexed="64"/>
      </patternFill>
    </fill>
    <fill>
      <patternFill patternType="solid">
        <fgColor theme="0" tint="-0.4999699890613556"/>
        <bgColor indexed="64"/>
      </patternFill>
    </fill>
    <fill>
      <patternFill patternType="solid">
        <fgColor theme="4" tint="0.39998000860214233"/>
        <bgColor indexed="64"/>
      </patternFill>
    </fill>
    <fill>
      <patternFill patternType="solid">
        <fgColor theme="4" tint="-0.4999699890613556"/>
        <bgColor indexed="64"/>
      </patternFill>
    </fill>
    <fill>
      <patternFill patternType="solid">
        <fgColor theme="6" tint="0.7999799847602844"/>
        <bgColor indexed="64"/>
      </patternFill>
    </fill>
  </fills>
  <borders count="14">
    <border>
      <left/>
      <right/>
      <top/>
      <bottom/>
      <diagonal/>
    </border>
    <border>
      <left style="thin"/>
      <right style="thin"/>
      <top style="thin"/>
      <bottom style="thin"/>
    </border>
    <border>
      <left style="thin"/>
      <right style="thin"/>
      <top/>
      <bottom style="thin">
        <color theme="0" tint="-0.3499799966812134"/>
      </bottom>
    </border>
    <border>
      <left style="thin">
        <color theme="0" tint="-0.3499799966812134"/>
      </left>
      <right style="thin">
        <color theme="0" tint="-0.3499799966812134"/>
      </right>
      <top/>
      <bottom style="thin">
        <color theme="0" tint="-0.3499799966812134"/>
      </bottom>
    </border>
    <border>
      <left style="thin"/>
      <right style="thin"/>
      <top/>
      <bottom/>
    </border>
    <border>
      <left style="thin">
        <color theme="0" tint="-0.3499799966812134"/>
      </left>
      <right style="thin">
        <color theme="0" tint="-0.3499799966812134"/>
      </right>
      <top/>
      <bottom/>
    </border>
    <border>
      <left/>
      <right style="thin">
        <color theme="0" tint="-0.3499799966812134"/>
      </right>
      <top/>
      <bottom style="thin">
        <color theme="0" tint="-0.3499799966812134"/>
      </bottom>
    </border>
    <border>
      <left/>
      <right style="thin"/>
      <top/>
      <bottom/>
    </border>
    <border>
      <left/>
      <right style="thin">
        <color theme="0" tint="-0.3499799966812134"/>
      </right>
      <top/>
      <bottom/>
    </border>
    <border>
      <left style="thin"/>
      <right/>
      <top style="thin"/>
      <bottom style="thin"/>
    </border>
    <border>
      <left/>
      <right/>
      <top style="thin"/>
      <bottom style="thin"/>
    </border>
    <border>
      <left/>
      <right style="thin"/>
      <top style="thin"/>
      <bottom style="thin"/>
    </border>
    <border>
      <left/>
      <right/>
      <top style="thin"/>
      <bottom/>
    </border>
    <border>
      <left/>
      <right/>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0" fontId="2" fillId="0" borderId="0">
      <alignment/>
      <protection/>
    </xf>
    <xf numFmtId="44" fontId="0" fillId="0" borderId="0" applyFont="0" applyFill="0" applyBorder="0" applyAlignment="0" applyProtection="0"/>
  </cellStyleXfs>
  <cellXfs count="166">
    <xf numFmtId="0" fontId="0" fillId="0" borderId="0" xfId="0"/>
    <xf numFmtId="0" fontId="3" fillId="0" borderId="0" xfId="0" applyFont="1" applyProtection="1">
      <protection locked="0"/>
    </xf>
    <xf numFmtId="0" fontId="3" fillId="0" borderId="0" xfId="0" applyFont="1"/>
    <xf numFmtId="0" fontId="6" fillId="0" borderId="1" xfId="0" applyFont="1" applyBorder="1"/>
    <xf numFmtId="0" fontId="7" fillId="0" borderId="0" xfId="0" applyFont="1" applyProtection="1">
      <protection locked="0"/>
    </xf>
    <xf numFmtId="0" fontId="8" fillId="0" borderId="0" xfId="0" applyFont="1" applyAlignment="1">
      <alignment horizontal="lef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6" fillId="0" borderId="1" xfId="0" applyFont="1" applyBorder="1" applyAlignment="1">
      <alignment vertical="center" wrapText="1"/>
    </xf>
    <xf numFmtId="4" fontId="3" fillId="0" borderId="0" xfId="0" applyNumberFormat="1" applyFont="1"/>
    <xf numFmtId="0" fontId="3" fillId="0" borderId="1" xfId="0" applyFont="1" applyBorder="1"/>
    <xf numFmtId="0" fontId="10" fillId="3" borderId="2" xfId="0" applyFont="1" applyFill="1" applyBorder="1" applyAlignment="1">
      <alignment horizontal="center" vertical="center" wrapText="1" readingOrder="1"/>
    </xf>
    <xf numFmtId="0" fontId="11" fillId="0" borderId="1" xfId="0" applyFont="1" applyBorder="1" applyAlignment="1" applyProtection="1">
      <alignment horizontal="center" vertical="center" wrapText="1"/>
      <protection locked="0"/>
    </xf>
    <xf numFmtId="9" fontId="11" fillId="0" borderId="1" xfId="21" applyFont="1" applyFill="1" applyBorder="1" applyAlignment="1" applyProtection="1">
      <alignment horizontal="center" vertical="center" wrapText="1" readingOrder="1"/>
      <protection locked="0"/>
    </xf>
    <xf numFmtId="43" fontId="12" fillId="0" borderId="0" xfId="20" applyFont="1" applyFill="1" applyAlignment="1" applyProtection="1">
      <alignment horizontal="center" vertical="center" wrapText="1" readingOrder="1"/>
      <protection locked="0"/>
    </xf>
    <xf numFmtId="43" fontId="7" fillId="0" borderId="0" xfId="20" applyFont="1" applyBorder="1"/>
    <xf numFmtId="0" fontId="7" fillId="0" borderId="0" xfId="0" applyFont="1"/>
    <xf numFmtId="0" fontId="13" fillId="0" borderId="0" xfId="0" applyFont="1"/>
    <xf numFmtId="39" fontId="7" fillId="0" borderId="0" xfId="20" applyNumberFormat="1" applyFont="1" applyFill="1" applyBorder="1" applyAlignment="1" applyProtection="1">
      <alignment vertical="center" readingOrder="1"/>
      <protection locked="0"/>
    </xf>
    <xf numFmtId="0" fontId="14" fillId="3" borderId="1" xfId="0" applyFont="1" applyFill="1" applyBorder="1" applyAlignment="1">
      <alignment horizontal="center" vertical="center" wrapText="1" readingOrder="1"/>
    </xf>
    <xf numFmtId="0" fontId="14" fillId="3" borderId="3" xfId="0" applyFont="1" applyFill="1" applyBorder="1" applyAlignment="1">
      <alignment horizontal="center" vertical="center" wrapText="1" readingOrder="1"/>
    </xf>
    <xf numFmtId="9" fontId="11" fillId="0" borderId="1" xfId="21" applyFont="1" applyFill="1" applyBorder="1" applyAlignment="1" applyProtection="1">
      <alignment horizontal="center" vertical="center" wrapText="1"/>
      <protection locked="0"/>
    </xf>
    <xf numFmtId="9" fontId="11" fillId="0" borderId="1" xfId="21" applyFont="1" applyFill="1" applyBorder="1" applyAlignment="1">
      <alignment horizontal="center" vertical="center" wrapText="1"/>
    </xf>
    <xf numFmtId="10" fontId="11" fillId="0" borderId="1" xfId="21" applyNumberFormat="1" applyFont="1" applyFill="1" applyBorder="1" applyAlignment="1" applyProtection="1">
      <alignment horizontal="center" vertical="center" wrapText="1" readingOrder="1"/>
      <protection locked="0"/>
    </xf>
    <xf numFmtId="43" fontId="12" fillId="0" borderId="4" xfId="20" applyFont="1" applyFill="1" applyBorder="1" applyAlignment="1" applyProtection="1">
      <alignment horizontal="center" vertical="center" wrapText="1"/>
      <protection locked="0"/>
    </xf>
    <xf numFmtId="43" fontId="7" fillId="0" borderId="0" xfId="20" applyFont="1" applyFill="1"/>
    <xf numFmtId="43" fontId="8" fillId="0" borderId="0" xfId="20" applyFont="1" applyFill="1" applyBorder="1" applyAlignment="1">
      <alignment horizontal="center" vertical="center"/>
    </xf>
    <xf numFmtId="165" fontId="11" fillId="0" borderId="1" xfId="0" applyNumberFormat="1" applyFont="1" applyBorder="1" applyAlignment="1" applyProtection="1">
      <alignment horizontal="center" vertical="center" wrapText="1"/>
      <protection locked="0"/>
    </xf>
    <xf numFmtId="4" fontId="15" fillId="4" borderId="0" xfId="0" applyNumberFormat="1" applyFont="1" applyFill="1"/>
    <xf numFmtId="4" fontId="15" fillId="0" borderId="0" xfId="0" applyNumberFormat="1" applyFont="1"/>
    <xf numFmtId="43" fontId="7" fillId="0" borderId="0" xfId="20" applyFont="1" applyFill="1" applyAlignment="1">
      <alignment horizontal="center" vertical="center"/>
    </xf>
    <xf numFmtId="0" fontId="7" fillId="0" borderId="0" xfId="0" applyFont="1" applyAlignment="1">
      <alignment horizontal="left" vertical="center"/>
    </xf>
    <xf numFmtId="43" fontId="11" fillId="0" borderId="0" xfId="20" applyFont="1" applyFill="1" applyAlignment="1" applyProtection="1">
      <alignment horizontal="center" vertical="center" wrapText="1" readingOrder="1"/>
      <protection locked="0"/>
    </xf>
    <xf numFmtId="9" fontId="3" fillId="0" borderId="0" xfId="21" applyFont="1"/>
    <xf numFmtId="9" fontId="3" fillId="0" borderId="0" xfId="21" applyFont="1" applyFill="1"/>
    <xf numFmtId="0" fontId="13" fillId="0" borderId="0" xfId="0" applyFont="1" applyAlignment="1">
      <alignment horizontal="left" wrapText="1"/>
    </xf>
    <xf numFmtId="0" fontId="4" fillId="0" borderId="1" xfId="0" applyFont="1" applyBorder="1" applyAlignment="1">
      <alignment vertical="center" wrapText="1"/>
    </xf>
    <xf numFmtId="0" fontId="17" fillId="0" borderId="1" xfId="0" applyFont="1" applyBorder="1"/>
    <xf numFmtId="0" fontId="4" fillId="3" borderId="1" xfId="0" applyFont="1" applyFill="1" applyBorder="1" applyAlignment="1">
      <alignment horizontal="center" vertical="center" wrapText="1" readingOrder="1"/>
    </xf>
    <xf numFmtId="0" fontId="4" fillId="3" borderId="3" xfId="0" applyFont="1" applyFill="1" applyBorder="1" applyAlignment="1">
      <alignment horizontal="center" vertical="center" wrapText="1" readingOrder="1"/>
    </xf>
    <xf numFmtId="43" fontId="12" fillId="0" borderId="5" xfId="20" applyFont="1" applyFill="1" applyBorder="1" applyAlignment="1" applyProtection="1">
      <alignment horizontal="center" vertical="center" wrapText="1" readingOrder="1"/>
      <protection locked="0"/>
    </xf>
    <xf numFmtId="43" fontId="7" fillId="0" borderId="0" xfId="20" applyFont="1"/>
    <xf numFmtId="0" fontId="9" fillId="0" borderId="0" xfId="0" applyFont="1" applyAlignment="1">
      <alignment vertical="center" readingOrder="1"/>
    </xf>
    <xf numFmtId="0" fontId="7" fillId="0" borderId="0" xfId="0" applyFont="1" applyAlignment="1">
      <alignment vertical="center" readingOrder="1"/>
    </xf>
    <xf numFmtId="0" fontId="9" fillId="0" borderId="0" xfId="0" applyFont="1" applyAlignment="1">
      <alignment horizontal="center" vertical="center" readingOrder="1"/>
    </xf>
    <xf numFmtId="3" fontId="11" fillId="0" borderId="1" xfId="0" applyNumberFormat="1" applyFont="1" applyBorder="1" applyAlignment="1" applyProtection="1">
      <alignment horizontal="center" vertical="center" wrapText="1"/>
      <protection locked="0"/>
    </xf>
    <xf numFmtId="44" fontId="3" fillId="0" borderId="0" xfId="23" applyFont="1"/>
    <xf numFmtId="44" fontId="3" fillId="0" borderId="0" xfId="0" applyNumberFormat="1" applyFont="1"/>
    <xf numFmtId="0" fontId="9" fillId="2" borderId="1" xfId="0" applyFont="1" applyFill="1" applyBorder="1" applyAlignment="1">
      <alignment horizontal="center" vertical="center" wrapText="1" readingOrder="1"/>
    </xf>
    <xf numFmtId="165" fontId="12" fillId="0" borderId="1" xfId="0" applyNumberFormat="1" applyFont="1" applyBorder="1" applyAlignment="1" applyProtection="1">
      <alignment horizontal="center" vertical="center" wrapText="1" readingOrder="1"/>
      <protection locked="0"/>
    </xf>
    <xf numFmtId="4" fontId="0" fillId="0" borderId="0" xfId="0" applyNumberFormat="1"/>
    <xf numFmtId="14" fontId="3" fillId="0" borderId="0" xfId="0" applyNumberFormat="1" applyFont="1" applyAlignment="1">
      <alignment horizontal="center" vertical="center"/>
    </xf>
    <xf numFmtId="39" fontId="7" fillId="0" borderId="0" xfId="20" applyNumberFormat="1" applyFont="1" applyFill="1" applyBorder="1" applyAlignment="1" applyProtection="1">
      <alignment horizontal="center" vertical="center" wrapText="1" readingOrder="1"/>
      <protection locked="0"/>
    </xf>
    <xf numFmtId="4" fontId="0" fillId="0" borderId="0" xfId="0" applyNumberFormat="1" applyAlignment="1">
      <alignment horizontal="center"/>
    </xf>
    <xf numFmtId="0" fontId="15" fillId="0" borderId="0" xfId="0" applyFont="1"/>
    <xf numFmtId="43" fontId="21" fillId="0" borderId="0" xfId="20" applyFont="1" applyAlignment="1">
      <alignment horizontal="right"/>
    </xf>
    <xf numFmtId="169" fontId="7" fillId="0" borderId="0" xfId="0" applyNumberFormat="1" applyFont="1"/>
    <xf numFmtId="0" fontId="12" fillId="0" borderId="1" xfId="0" applyFont="1" applyBorder="1" applyAlignment="1" applyProtection="1">
      <alignment vertical="center" wrapText="1"/>
      <protection locked="0"/>
    </xf>
    <xf numFmtId="0" fontId="12" fillId="0" borderId="1" xfId="0" applyFont="1" applyBorder="1" applyAlignment="1" applyProtection="1">
      <alignment horizontal="center" vertical="center" wrapText="1"/>
      <protection locked="0"/>
    </xf>
    <xf numFmtId="9" fontId="12" fillId="0" borderId="1" xfId="21" applyFont="1" applyFill="1" applyBorder="1" applyAlignment="1" applyProtection="1">
      <alignment horizontal="center" vertical="center" wrapText="1" readingOrder="1"/>
      <protection locked="0"/>
    </xf>
    <xf numFmtId="0" fontId="12" fillId="0" borderId="1" xfId="0" applyFont="1" applyBorder="1" applyAlignment="1" applyProtection="1">
      <alignment horizontal="left" vertical="center" wrapText="1"/>
      <protection locked="0"/>
    </xf>
    <xf numFmtId="9" fontId="12" fillId="0" borderId="1" xfId="21" applyFont="1" applyFill="1" applyBorder="1" applyAlignment="1" applyProtection="1">
      <alignment horizontal="center" vertical="center" wrapText="1"/>
      <protection locked="0"/>
    </xf>
    <xf numFmtId="0" fontId="12" fillId="0" borderId="1" xfId="0" applyFont="1" applyBorder="1" applyAlignment="1">
      <alignment vertical="center" wrapText="1"/>
    </xf>
    <xf numFmtId="165" fontId="12" fillId="0" borderId="1" xfId="0" applyNumberFormat="1" applyFont="1" applyBorder="1" applyAlignment="1" applyProtection="1">
      <alignment horizontal="center" vertical="center" wrapText="1"/>
      <protection locked="0"/>
    </xf>
    <xf numFmtId="168" fontId="12" fillId="0" borderId="1" xfId="20" applyNumberFormat="1" applyFont="1" applyBorder="1" applyAlignment="1" applyProtection="1">
      <alignment vertical="center" wrapText="1"/>
      <protection locked="0"/>
    </xf>
    <xf numFmtId="0" fontId="23" fillId="5" borderId="1" xfId="0" applyFont="1" applyFill="1" applyBorder="1" applyAlignment="1">
      <alignment horizontal="center" vertical="center" wrapText="1"/>
    </xf>
    <xf numFmtId="0" fontId="22" fillId="6" borderId="1" xfId="0" applyFont="1" applyFill="1" applyBorder="1" applyAlignment="1">
      <alignment vertical="top" wrapText="1"/>
    </xf>
    <xf numFmtId="0" fontId="12" fillId="0" borderId="1" xfId="0" applyFont="1" applyBorder="1" applyAlignment="1">
      <alignment horizontal="center" vertical="center" wrapText="1"/>
    </xf>
    <xf numFmtId="164" fontId="12" fillId="0" borderId="1" xfId="0" applyNumberFormat="1" applyFont="1" applyBorder="1" applyAlignment="1">
      <alignment horizontal="center" vertical="center" wrapText="1"/>
    </xf>
    <xf numFmtId="0" fontId="6" fillId="0" borderId="1" xfId="0" applyFont="1" applyBorder="1" applyAlignment="1">
      <alignment vertical="center"/>
    </xf>
    <xf numFmtId="0" fontId="6" fillId="0" borderId="1" xfId="0" applyFont="1" applyBorder="1" applyAlignment="1" applyProtection="1">
      <alignment vertical="center" wrapText="1"/>
      <protection locked="0"/>
    </xf>
    <xf numFmtId="0" fontId="4" fillId="0" borderId="1" xfId="0" applyFont="1" applyBorder="1" applyAlignment="1">
      <alignment vertical="center"/>
    </xf>
    <xf numFmtId="0" fontId="4" fillId="0" borderId="1" xfId="0" applyFont="1" applyBorder="1" applyAlignment="1" applyProtection="1">
      <alignment vertical="center" wrapText="1"/>
      <protection locked="0"/>
    </xf>
    <xf numFmtId="0" fontId="3" fillId="0" borderId="0" xfId="0" applyFont="1" applyAlignment="1">
      <alignment vertical="center" readingOrder="1"/>
    </xf>
    <xf numFmtId="0" fontId="6" fillId="0" borderId="0" xfId="0" applyFont="1" applyAlignment="1">
      <alignment vertical="center" readingOrder="1"/>
    </xf>
    <xf numFmtId="0" fontId="14" fillId="3" borderId="6" xfId="0" applyFont="1" applyFill="1" applyBorder="1" applyAlignment="1">
      <alignment horizontal="center" vertical="center" wrapText="1" readingOrder="1"/>
    </xf>
    <xf numFmtId="0" fontId="4" fillId="3" borderId="6" xfId="0" applyFont="1" applyFill="1" applyBorder="1" applyAlignment="1">
      <alignment horizontal="center" vertical="center" wrapText="1" readingOrder="1"/>
    </xf>
    <xf numFmtId="43" fontId="19" fillId="0" borderId="7" xfId="20" applyFont="1" applyFill="1" applyBorder="1" applyAlignment="1" applyProtection="1">
      <alignment horizontal="center" vertical="center" wrapText="1"/>
      <protection locked="0"/>
    </xf>
    <xf numFmtId="43" fontId="15" fillId="0" borderId="0" xfId="20" applyFont="1" applyFill="1"/>
    <xf numFmtId="43" fontId="19" fillId="0" borderId="0" xfId="20" applyFont="1" applyFill="1" applyAlignment="1" applyProtection="1">
      <alignment horizontal="center" vertical="center" wrapText="1" readingOrder="1"/>
      <protection locked="0"/>
    </xf>
    <xf numFmtId="43" fontId="15" fillId="0" borderId="0" xfId="20" applyFont="1" applyBorder="1"/>
    <xf numFmtId="43" fontId="18" fillId="0" borderId="0" xfId="20" applyFont="1" applyFill="1" applyBorder="1" applyAlignment="1">
      <alignment horizontal="center" vertical="center"/>
    </xf>
    <xf numFmtId="43" fontId="19" fillId="0" borderId="8" xfId="20" applyFont="1" applyFill="1" applyBorder="1" applyAlignment="1" applyProtection="1">
      <alignment horizontal="center" vertical="center" wrapText="1" readingOrder="1"/>
      <protection locked="0"/>
    </xf>
    <xf numFmtId="43" fontId="15" fillId="0" borderId="0" xfId="20" applyFont="1"/>
    <xf numFmtId="0" fontId="24" fillId="0" borderId="0" xfId="0" applyFont="1"/>
    <xf numFmtId="0" fontId="24" fillId="0" borderId="0" xfId="0" applyFont="1" applyAlignment="1">
      <alignment vertical="center"/>
    </xf>
    <xf numFmtId="0" fontId="7" fillId="0" borderId="1" xfId="0" applyFont="1" applyBorder="1"/>
    <xf numFmtId="0" fontId="25" fillId="3" borderId="1" xfId="0" applyFont="1" applyFill="1" applyBorder="1" applyAlignment="1">
      <alignment horizontal="center" vertical="center" wrapText="1" readingOrder="1"/>
    </xf>
    <xf numFmtId="0" fontId="11" fillId="0" borderId="1" xfId="0" applyFont="1" applyBorder="1" applyAlignment="1" applyProtection="1">
      <alignment vertical="center" wrapText="1"/>
      <protection locked="0"/>
    </xf>
    <xf numFmtId="165" fontId="11" fillId="0" borderId="1" xfId="0" applyNumberFormat="1" applyFont="1" applyBorder="1" applyAlignment="1" applyProtection="1">
      <alignment horizontal="center" vertical="center" wrapText="1" readingOrder="1"/>
      <protection locked="0"/>
    </xf>
    <xf numFmtId="43" fontId="11" fillId="0" borderId="1" xfId="20" applyFont="1" applyFill="1" applyBorder="1" applyAlignment="1" applyProtection="1">
      <alignment horizontal="center" vertical="center" wrapText="1" readingOrder="1"/>
      <protection locked="0"/>
    </xf>
    <xf numFmtId="9" fontId="11" fillId="0" borderId="9" xfId="21" applyFont="1" applyFill="1" applyBorder="1" applyAlignment="1" applyProtection="1">
      <alignment horizontal="center" vertical="center" wrapText="1"/>
      <protection locked="0"/>
    </xf>
    <xf numFmtId="43" fontId="26" fillId="0" borderId="1" xfId="20" applyFont="1" applyBorder="1" applyAlignment="1">
      <alignment horizontal="right" vertical="center"/>
    </xf>
    <xf numFmtId="0" fontId="24" fillId="0" borderId="1" xfId="0" applyFont="1" applyBorder="1" applyAlignment="1">
      <alignment vertical="center"/>
    </xf>
    <xf numFmtId="0" fontId="25" fillId="3" borderId="9" xfId="0" applyFont="1" applyFill="1" applyBorder="1" applyAlignment="1">
      <alignment horizontal="center" vertical="center" wrapText="1" readingOrder="1"/>
    </xf>
    <xf numFmtId="0" fontId="11" fillId="0" borderId="1" xfId="0" applyFont="1" applyBorder="1" applyAlignment="1" applyProtection="1">
      <alignment horizontal="left" vertical="center" wrapText="1"/>
      <protection locked="0"/>
    </xf>
    <xf numFmtId="43" fontId="11" fillId="0" borderId="1" xfId="20" applyFont="1" applyFill="1" applyBorder="1" applyAlignment="1">
      <alignment horizontal="center" vertical="center" wrapText="1"/>
    </xf>
    <xf numFmtId="9" fontId="11" fillId="0" borderId="9" xfId="21" applyFont="1" applyFill="1" applyBorder="1" applyAlignment="1">
      <alignment horizontal="center" vertical="center"/>
    </xf>
    <xf numFmtId="0" fontId="11" fillId="0" borderId="1" xfId="0" applyFont="1" applyBorder="1" applyAlignment="1">
      <alignment vertical="center" wrapText="1"/>
    </xf>
    <xf numFmtId="0" fontId="11" fillId="0" borderId="9" xfId="0" applyFont="1" applyBorder="1" applyAlignment="1" applyProtection="1">
      <alignment horizontal="center" vertical="center" wrapText="1"/>
      <protection locked="0"/>
    </xf>
    <xf numFmtId="3" fontId="11" fillId="0" borderId="9" xfId="0" applyNumberFormat="1" applyFont="1" applyBorder="1" applyAlignment="1" applyProtection="1">
      <alignment horizontal="center" vertical="center" wrapText="1"/>
      <protection locked="0"/>
    </xf>
    <xf numFmtId="165" fontId="11" fillId="0" borderId="9" xfId="0" applyNumberFormat="1" applyFont="1" applyBorder="1" applyAlignment="1" applyProtection="1">
      <alignment horizontal="center" vertical="center" wrapText="1"/>
      <protection locked="0"/>
    </xf>
    <xf numFmtId="166" fontId="11" fillId="0" borderId="1" xfId="0" applyNumberFormat="1" applyFont="1" applyBorder="1" applyAlignment="1" applyProtection="1">
      <alignment horizontal="center" vertical="center" wrapText="1" readingOrder="1"/>
      <protection locked="0"/>
    </xf>
    <xf numFmtId="168" fontId="11" fillId="0" borderId="9" xfId="20" applyNumberFormat="1" applyFont="1" applyFill="1" applyBorder="1" applyAlignment="1">
      <alignment vertical="center"/>
    </xf>
    <xf numFmtId="167" fontId="11" fillId="0" borderId="1" xfId="0" applyNumberFormat="1" applyFont="1" applyBorder="1" applyAlignment="1" applyProtection="1">
      <alignment horizontal="center" vertical="center" wrapText="1" readingOrder="1"/>
      <protection locked="0"/>
    </xf>
    <xf numFmtId="168" fontId="11" fillId="0" borderId="9" xfId="20" applyNumberFormat="1" applyFont="1" applyFill="1" applyBorder="1" applyAlignment="1">
      <alignment horizontal="center" vertical="center"/>
    </xf>
    <xf numFmtId="0" fontId="20" fillId="3" borderId="1" xfId="0" applyFont="1" applyFill="1" applyBorder="1" applyAlignment="1">
      <alignment horizontal="center" vertical="center" wrapText="1" readingOrder="1"/>
    </xf>
    <xf numFmtId="0" fontId="20" fillId="3" borderId="9" xfId="0" applyFont="1" applyFill="1" applyBorder="1" applyAlignment="1">
      <alignment horizontal="center" vertical="center" wrapText="1" readingOrder="1"/>
    </xf>
    <xf numFmtId="168" fontId="11" fillId="0" borderId="1" xfId="20" applyNumberFormat="1" applyFont="1" applyBorder="1" applyAlignment="1" applyProtection="1">
      <alignment vertical="center" wrapText="1"/>
      <protection locked="0"/>
    </xf>
    <xf numFmtId="43" fontId="11" fillId="0" borderId="1" xfId="20" applyFont="1" applyBorder="1" applyAlignment="1" applyProtection="1">
      <alignment horizontal="center" vertical="center" wrapText="1"/>
      <protection locked="0"/>
    </xf>
    <xf numFmtId="0" fontId="9" fillId="0" borderId="1" xfId="0" applyFont="1" applyBorder="1" applyAlignment="1">
      <alignment vertical="center"/>
    </xf>
    <xf numFmtId="0" fontId="9" fillId="0" borderId="1" xfId="0" applyFont="1" applyBorder="1" applyAlignment="1">
      <alignment vertical="center" wrapText="1"/>
    </xf>
    <xf numFmtId="1" fontId="11" fillId="0" borderId="1" xfId="21" applyNumberFormat="1" applyFont="1" applyFill="1" applyBorder="1" applyAlignment="1" applyProtection="1">
      <alignment horizontal="center" vertical="center" wrapText="1" readingOrder="1"/>
      <protection locked="0"/>
    </xf>
    <xf numFmtId="43" fontId="26" fillId="0" borderId="1" xfId="20" applyFont="1" applyFill="1" applyBorder="1" applyAlignment="1">
      <alignment horizontal="right" vertical="center"/>
    </xf>
    <xf numFmtId="0" fontId="9" fillId="0" borderId="1" xfId="0" applyFont="1" applyBorder="1" applyAlignment="1" applyProtection="1">
      <alignment vertical="center" wrapText="1"/>
      <protection locked="0"/>
    </xf>
    <xf numFmtId="9" fontId="11" fillId="0" borderId="1" xfId="21" applyFont="1" applyFill="1" applyBorder="1" applyAlignment="1">
      <alignment horizontal="center" vertical="center"/>
    </xf>
    <xf numFmtId="168" fontId="11" fillId="0" borderId="1" xfId="20" applyNumberFormat="1" applyFont="1" applyFill="1" applyBorder="1" applyAlignment="1">
      <alignment vertical="center"/>
    </xf>
    <xf numFmtId="168" fontId="11" fillId="0" borderId="1" xfId="20" applyNumberFormat="1" applyFont="1" applyFill="1" applyBorder="1" applyAlignment="1">
      <alignment horizontal="center" vertical="center"/>
    </xf>
    <xf numFmtId="43" fontId="11" fillId="0" borderId="1" xfId="20" applyFont="1" applyFill="1" applyBorder="1" applyAlignment="1" applyProtection="1">
      <alignment horizontal="center" vertical="center" wrapText="1"/>
      <protection locked="0"/>
    </xf>
    <xf numFmtId="0" fontId="22" fillId="6" borderId="1" xfId="0" applyFont="1" applyFill="1" applyBorder="1" applyAlignment="1">
      <alignment horizontal="center" vertical="top" wrapText="1"/>
    </xf>
    <xf numFmtId="0" fontId="4" fillId="0" borderId="1" xfId="0" applyFont="1" applyBorder="1" applyAlignment="1">
      <alignment horizontal="center" vertical="center" wrapText="1"/>
    </xf>
    <xf numFmtId="0" fontId="23" fillId="5" borderId="1" xfId="0" applyFont="1" applyFill="1" applyBorder="1" applyAlignment="1">
      <alignment horizontal="center" vertical="center" wrapText="1"/>
    </xf>
    <xf numFmtId="0" fontId="12" fillId="0" borderId="1" xfId="0" applyFont="1" applyBorder="1" applyAlignment="1">
      <alignment horizontal="center" vertical="center" wrapText="1"/>
    </xf>
    <xf numFmtId="49" fontId="5" fillId="0" borderId="1" xfId="0" applyNumberFormat="1" applyFont="1" applyBorder="1" applyAlignment="1" applyProtection="1" quotePrefix="1">
      <alignment horizontal="left" vertical="center" wrapText="1"/>
      <protection locked="0"/>
    </xf>
    <xf numFmtId="0" fontId="7" fillId="0" borderId="1" xfId="0" applyFont="1" applyBorder="1" applyAlignment="1" applyProtection="1">
      <alignment horizontal="left" vertical="center" wrapText="1"/>
      <protection locked="0"/>
    </xf>
    <xf numFmtId="0" fontId="7" fillId="0" borderId="1" xfId="0" applyFont="1" applyBorder="1" applyAlignment="1" applyProtection="1">
      <alignment horizontal="left" vertical="center"/>
      <protection locked="0"/>
    </xf>
    <xf numFmtId="0" fontId="27" fillId="7" borderId="1" xfId="0" applyFont="1" applyFill="1" applyBorder="1" applyAlignment="1">
      <alignment horizontal="left" vertical="center"/>
    </xf>
    <xf numFmtId="0" fontId="8" fillId="0" borderId="1" xfId="0" applyFont="1" applyBorder="1" applyAlignment="1">
      <alignment horizontal="left" vertical="center" wrapText="1"/>
    </xf>
    <xf numFmtId="0" fontId="3" fillId="0" borderId="1" xfId="0" applyFont="1" applyBorder="1" applyAlignment="1">
      <alignment horizontal="center"/>
    </xf>
    <xf numFmtId="0" fontId="3" fillId="8" borderId="1" xfId="0" applyFont="1" applyFill="1" applyBorder="1" applyAlignment="1">
      <alignment horizontal="center"/>
    </xf>
    <xf numFmtId="0" fontId="4" fillId="9" borderId="1" xfId="0" applyFont="1" applyFill="1" applyBorder="1" applyAlignment="1">
      <alignment horizontal="left" vertical="center"/>
    </xf>
    <xf numFmtId="0" fontId="6" fillId="2" borderId="1" xfId="0" applyFont="1" applyFill="1" applyBorder="1" applyAlignment="1">
      <alignment horizontal="center" vertical="center" wrapText="1" readingOrder="1"/>
    </xf>
    <xf numFmtId="0" fontId="27" fillId="10" borderId="1" xfId="0" applyFont="1" applyFill="1" applyBorder="1" applyAlignment="1">
      <alignment horizontal="center" vertical="center"/>
    </xf>
    <xf numFmtId="0" fontId="27" fillId="10" borderId="1" xfId="0" applyFont="1" applyFill="1" applyBorder="1" applyAlignment="1">
      <alignment horizontal="left" vertical="center"/>
    </xf>
    <xf numFmtId="4" fontId="3" fillId="0" borderId="1" xfId="0" applyNumberFormat="1"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39" fontId="7" fillId="0" borderId="1" xfId="20" applyNumberFormat="1" applyFont="1" applyFill="1" applyBorder="1" applyAlignment="1" applyProtection="1">
      <alignment horizontal="center" vertical="center" wrapText="1" readingOrder="1"/>
      <protection locked="0"/>
    </xf>
    <xf numFmtId="10" fontId="7" fillId="0" borderId="1" xfId="21" applyNumberFormat="1" applyFont="1" applyFill="1" applyBorder="1" applyAlignment="1" applyProtection="1">
      <alignment horizontal="center" vertical="center" wrapText="1" readingOrder="1"/>
      <protection/>
    </xf>
    <xf numFmtId="0" fontId="6" fillId="3" borderId="1" xfId="0" applyFont="1" applyFill="1" applyBorder="1" applyAlignment="1">
      <alignment horizontal="center" vertical="center" wrapText="1" readingOrder="1"/>
    </xf>
    <xf numFmtId="0" fontId="3" fillId="2" borderId="1" xfId="0" applyFont="1" applyFill="1" applyBorder="1" applyAlignment="1">
      <alignment vertical="top" wrapText="1"/>
    </xf>
    <xf numFmtId="0" fontId="4" fillId="9" borderId="1" xfId="0" applyFont="1" applyFill="1" applyBorder="1" applyAlignment="1">
      <alignment horizontal="left" vertical="center" wrapText="1"/>
    </xf>
    <xf numFmtId="0" fontId="7" fillId="0" borderId="0" xfId="0" applyFont="1" applyAlignment="1" applyProtection="1">
      <alignment horizontal="left" vertical="center" wrapText="1"/>
      <protection locked="0"/>
    </xf>
    <xf numFmtId="10" fontId="7" fillId="11" borderId="1" xfId="21" applyNumberFormat="1" applyFont="1" applyFill="1" applyBorder="1" applyAlignment="1" applyProtection="1">
      <alignment horizontal="center" vertical="center" wrapText="1" readingOrder="1"/>
      <protection/>
    </xf>
    <xf numFmtId="0" fontId="13" fillId="0" borderId="0" xfId="0" applyFont="1" applyAlignment="1">
      <alignment horizontal="left" wrapText="1"/>
    </xf>
    <xf numFmtId="0" fontId="7" fillId="0" borderId="9" xfId="0" applyFont="1" applyBorder="1" applyAlignment="1" applyProtection="1">
      <alignment horizontal="left" vertical="center" wrapText="1"/>
      <protection locked="0"/>
    </xf>
    <xf numFmtId="0" fontId="7" fillId="0" borderId="10" xfId="0" applyFont="1" applyBorder="1" applyAlignment="1" applyProtection="1">
      <alignment horizontal="left" vertical="center" wrapText="1"/>
      <protection locked="0"/>
    </xf>
    <xf numFmtId="0" fontId="7" fillId="0" borderId="11" xfId="0" applyFont="1" applyBorder="1" applyAlignment="1" applyProtection="1">
      <alignment horizontal="left" vertical="center" wrapText="1"/>
      <protection locked="0"/>
    </xf>
    <xf numFmtId="0" fontId="27" fillId="7" borderId="1" xfId="0" applyFont="1" applyFill="1" applyBorder="1" applyAlignment="1">
      <alignment horizontal="center" vertical="center"/>
    </xf>
    <xf numFmtId="39" fontId="3" fillId="0" borderId="1" xfId="20" applyNumberFormat="1" applyFont="1" applyFill="1" applyBorder="1" applyAlignment="1" applyProtection="1">
      <alignment horizontal="center" vertical="center" wrapText="1" readingOrder="1"/>
      <protection locked="0"/>
    </xf>
    <xf numFmtId="10" fontId="3" fillId="11" borderId="1" xfId="21" applyNumberFormat="1" applyFont="1" applyFill="1" applyBorder="1" applyAlignment="1" applyProtection="1">
      <alignment horizontal="center" vertical="center" wrapText="1" readingOrder="1"/>
      <protection/>
    </xf>
    <xf numFmtId="0" fontId="4" fillId="2" borderId="1" xfId="0" applyFont="1" applyFill="1" applyBorder="1" applyAlignment="1">
      <alignment horizontal="center" vertical="center" wrapText="1" readingOrder="1"/>
    </xf>
    <xf numFmtId="39" fontId="16" fillId="0" borderId="1" xfId="20" applyNumberFormat="1" applyFont="1" applyFill="1" applyBorder="1" applyAlignment="1" applyProtection="1">
      <alignment horizontal="center" vertical="center" wrapText="1" readingOrder="1"/>
      <protection locked="0"/>
    </xf>
    <xf numFmtId="4" fontId="16" fillId="0" borderId="1" xfId="0" applyNumberFormat="1" applyFont="1" applyBorder="1" applyAlignment="1">
      <alignment horizontal="center" vertical="center" wrapText="1" readingOrder="1"/>
    </xf>
    <xf numFmtId="10" fontId="16" fillId="0" borderId="1" xfId="21" applyNumberFormat="1" applyFont="1" applyFill="1" applyBorder="1" applyAlignment="1" applyProtection="1">
      <alignment horizontal="center" vertical="center" wrapText="1" readingOrder="1"/>
      <protection/>
    </xf>
    <xf numFmtId="0" fontId="16" fillId="0" borderId="1" xfId="0" applyFont="1" applyBorder="1" applyAlignment="1" applyProtection="1">
      <alignment horizontal="left" vertical="center" wrapText="1"/>
      <protection locked="0"/>
    </xf>
    <xf numFmtId="0" fontId="16" fillId="0" borderId="9" xfId="0" applyFont="1" applyBorder="1" applyAlignment="1" applyProtection="1">
      <alignment horizontal="left" vertical="center" wrapText="1"/>
      <protection locked="0"/>
    </xf>
    <xf numFmtId="0" fontId="16" fillId="0" borderId="10" xfId="0" applyFont="1" applyBorder="1" applyAlignment="1" applyProtection="1">
      <alignment horizontal="left" vertical="center" wrapText="1"/>
      <protection locked="0"/>
    </xf>
    <xf numFmtId="0" fontId="16" fillId="0" borderId="11" xfId="0" applyFont="1" applyBorder="1" applyAlignment="1" applyProtection="1">
      <alignment horizontal="left" vertical="center" wrapText="1"/>
      <protection locked="0"/>
    </xf>
    <xf numFmtId="0" fontId="4" fillId="3" borderId="1" xfId="0" applyFont="1" applyFill="1" applyBorder="1" applyAlignment="1">
      <alignment horizontal="center" vertical="center" wrapText="1" readingOrder="1"/>
    </xf>
    <xf numFmtId="0" fontId="17" fillId="2" borderId="1" xfId="0" applyFont="1" applyFill="1" applyBorder="1" applyAlignment="1">
      <alignment vertical="top" wrapText="1"/>
    </xf>
    <xf numFmtId="0" fontId="3" fillId="0" borderId="0" xfId="0" applyFont="1" applyAlignment="1">
      <alignment horizontal="center" vertical="center" readingOrder="1"/>
    </xf>
    <xf numFmtId="0" fontId="6" fillId="0" borderId="0" xfId="0" applyFont="1" applyAlignment="1">
      <alignment horizontal="center" vertical="center" readingOrder="1"/>
    </xf>
    <xf numFmtId="0" fontId="3" fillId="0" borderId="12" xfId="0" applyFont="1" applyBorder="1" applyAlignment="1" applyProtection="1">
      <alignment horizontal="center" vertical="center" wrapText="1"/>
      <protection locked="0"/>
    </xf>
    <xf numFmtId="0" fontId="24" fillId="0" borderId="13" xfId="0" applyFont="1" applyBorder="1" applyAlignment="1">
      <alignment horizontal="center"/>
    </xf>
    <xf numFmtId="0" fontId="9" fillId="3" borderId="1" xfId="0" applyFont="1" applyFill="1" applyBorder="1" applyAlignment="1">
      <alignment horizontal="center" vertical="center" wrapText="1" readingOrder="1"/>
    </xf>
    <xf numFmtId="0" fontId="7" fillId="2" borderId="1" xfId="0" applyFont="1" applyFill="1" applyBorder="1" applyAlignment="1">
      <alignment vertical="top" wrapText="1"/>
    </xf>
  </cellXfs>
  <cellStyles count="10">
    <cellStyle name="Normal" xfId="0"/>
    <cellStyle name="Percent" xfId="15"/>
    <cellStyle name="Currency" xfId="16"/>
    <cellStyle name="Currency [0]" xfId="17"/>
    <cellStyle name="Comma" xfId="18"/>
    <cellStyle name="Comma [0]" xfId="19"/>
    <cellStyle name="Millares" xfId="20"/>
    <cellStyle name="Porcentaje" xfId="21"/>
    <cellStyle name="Normal 2" xfId="22"/>
    <cellStyle name="Moneda" xfId="23"/>
  </cellStyles>
  <dxfs count="128">
    <dxf>
      <font>
        <b val="0"/>
        <i val="0"/>
        <u val="none"/>
        <strike val="0"/>
        <sz val="9"/>
        <name val="Times New Roman"/>
        <family val="1"/>
        <color rgb="FFFF0000"/>
        <condense val="0"/>
        <extend val="0"/>
      </font>
      <fill>
        <patternFill patternType="none"/>
      </fill>
      <alignment horizontal="center" vertical="center" textRotation="0" wrapText="1" shrinkToFit="1" readingOrder="1"/>
      <border>
        <left style="thin"/>
        <right style="thin">
          <color theme="0" tint="-0.3499799966812134"/>
        </right>
        <top/>
        <bottom/>
      </border>
      <protection hidden="1" locked="0"/>
    </dxf>
    <dxf>
      <font>
        <b val="0"/>
        <i val="0"/>
        <u val="none"/>
        <strike val="0"/>
        <sz val="9"/>
        <name val="Times New Roman"/>
        <family val="1"/>
        <color auto="1"/>
        <condense val="0"/>
        <extend val="0"/>
      </font>
      <numFmt numFmtId="167" formatCode="[$-10409]0.00%"/>
      <fill>
        <patternFill patternType="none"/>
      </fill>
      <alignment horizontal="center" vertical="center" textRotation="0" wrapText="1" shrinkToFit="1" readingOrder="1"/>
      <border>
        <left style="thin"/>
        <right style="thin"/>
        <top style="thin"/>
        <bottom style="thin"/>
      </border>
      <protection hidden="1" locked="0"/>
    </dxf>
    <dxf>
      <font>
        <b val="0"/>
        <i val="0"/>
        <u val="none"/>
        <strike val="0"/>
        <sz val="9"/>
        <name val="Times New Roman"/>
        <family val="1"/>
        <color auto="1"/>
        <condense val="0"/>
        <extend val="0"/>
      </font>
      <numFmt numFmtId="177" formatCode="0.00%"/>
      <fill>
        <patternFill patternType="none"/>
      </fill>
      <alignment horizontal="center" vertical="center" textRotation="0" wrapText="1" shrinkToFit="1" readingOrder="1"/>
      <border>
        <left style="thin"/>
        <right style="thin"/>
        <top style="thin"/>
        <bottom style="thin"/>
      </border>
      <protection hidden="1" locked="0"/>
    </dxf>
    <dxf>
      <font>
        <b/>
        <i val="0"/>
        <u val="none"/>
        <strike val="0"/>
        <sz val="9"/>
        <name val="Times New Roman"/>
        <family val="1"/>
        <color auto="1"/>
        <condense val="0"/>
        <extend val="0"/>
      </font>
      <numFmt numFmtId="166" formatCode="[$-10409]#,##0.00;\-#,##0.00"/>
      <fill>
        <patternFill patternType="none"/>
      </fill>
      <alignment horizontal="right" vertical="center" textRotation="0" wrapText="1" shrinkToFit="1" readingOrder="0"/>
      <border>
        <left style="thin"/>
        <right style="thin"/>
        <top style="thin"/>
        <bottom style="thin"/>
      </border>
      <protection hidden="1" locked="0"/>
    </dxf>
    <dxf>
      <font>
        <b val="0"/>
        <i val="0"/>
        <u val="none"/>
        <strike val="0"/>
        <sz val="9"/>
        <name val="Times New Roman"/>
        <family val="1"/>
        <color auto="1"/>
        <condense val="0"/>
        <extend val="0"/>
      </font>
      <numFmt numFmtId="165" formatCode="[$-10409]#,##0;\-#,##0"/>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9"/>
        <name val="Times New Roman"/>
        <family val="1"/>
        <color auto="1"/>
        <condense val="0"/>
        <extend val="0"/>
      </font>
      <fill>
        <patternFill patternType="none"/>
      </fill>
      <alignment horizontal="right" vertical="center" textRotation="0" wrapText="1" shrinkToFit="1" readingOrder="0"/>
      <border>
        <left/>
        <right style="thin"/>
        <top style="thin"/>
        <bottom style="thin"/>
      </border>
      <protection hidden="1" locked="0"/>
    </dxf>
    <dxf>
      <font>
        <b val="0"/>
        <i val="0"/>
        <u val="none"/>
        <strike val="0"/>
        <sz val="9"/>
        <name val="Times New Roman"/>
        <family val="1"/>
        <color auto="1"/>
        <condense val="0"/>
        <extend val="0"/>
      </font>
      <numFmt numFmtId="165" formatCode="[$-10409]#,##0;\-#,##0"/>
      <alignment horizontal="center" vertical="center" textRotation="0" wrapText="1" shrinkToFit="1" readingOrder="0"/>
      <border>
        <left style="thin"/>
        <right style="thin"/>
      </border>
      <protection hidden="1" locked="0"/>
    </dxf>
    <dxf>
      <font>
        <b val="0"/>
        <i val="0"/>
        <u val="none"/>
        <strike val="0"/>
        <sz val="9"/>
        <name val="Times New Roman"/>
        <family val="1"/>
        <color auto="1"/>
        <condense val="0"/>
        <extend val="0"/>
      </font>
      <numFmt numFmtId="165" formatCode="[$-10409]#,##0;\-#,##0"/>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9"/>
        <name val="Times New Roman"/>
        <family val="1"/>
        <color auto="1"/>
        <condense val="0"/>
        <extend val="0"/>
      </font>
      <numFmt numFmtId="168" formatCode="_(* #,##0_);_(* \(#,##0\);_(* &quot;-&quot;??_);_(@_)"/>
      <fill>
        <patternFill patternType="none"/>
      </fill>
      <alignment horizontal="general" vertical="center" textRotation="0" wrapText="1" shrinkToFit="1" readingOrder="0"/>
      <border>
        <left style="thin"/>
        <right style="thin"/>
      </border>
      <protection hidden="1" locked="0"/>
    </dxf>
    <dxf>
      <font>
        <b val="0"/>
        <i val="0"/>
        <u val="none"/>
        <strike val="0"/>
        <sz val="9"/>
        <name val="Times New Roman"/>
        <family val="1"/>
        <color auto="1"/>
        <condense val="0"/>
        <extend val="0"/>
      </font>
      <numFmt numFmtId="178" formatCode="General"/>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auto="1"/>
        <condense val="0"/>
        <extend val="0"/>
      </font>
      <numFmt numFmtId="178" formatCode="General"/>
      <fill>
        <patternFill patternType="none"/>
      </fill>
      <alignment horizontal="left" vertical="center" textRotation="0" wrapText="1" shrinkToFit="1" readingOrder="0"/>
      <border>
        <right style="thin"/>
      </border>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b val="0"/>
        <i val="0"/>
        <u val="none"/>
        <strike val="0"/>
        <sz val="9"/>
        <name val="Times New Roman"/>
        <family val="1"/>
        <color rgb="FFFF0000"/>
        <condense val="0"/>
        <extend val="0"/>
      </font>
      <numFmt numFmtId="178" formatCode="General"/>
      <fill>
        <patternFill patternType="none"/>
      </fill>
      <alignment horizontal="center" vertical="center" textRotation="0" wrapText="1" shrinkToFit="1" readingOrder="1"/>
      <border>
        <left style="thin">
          <color theme="0" tint="-0.3499799966812134"/>
        </left>
        <right style="thin">
          <color theme="0" tint="-0.3499799966812134"/>
        </right>
        <top/>
        <bottom/>
      </border>
      <protection hidden="1" locked="0"/>
    </dxf>
    <dxf>
      <border>
        <bottom style="thin">
          <color theme="0" tint="-0.3499799966812134"/>
        </bottom>
      </border>
    </dxf>
    <dxf>
      <font>
        <b/>
        <i val="0"/>
        <u val="none"/>
        <strike val="0"/>
        <sz val="12"/>
        <name val="Times New Roman"/>
        <family val="1"/>
        <color theme="1"/>
        <condense val="0"/>
        <extend val="0"/>
      </font>
      <numFmt numFmtId="178" formatCode="General"/>
      <fill>
        <patternFill patternType="solid">
          <fgColor rgb="FFF5F5F5"/>
          <bgColor theme="0" tint="-0.1499900072813034"/>
        </patternFill>
      </fill>
      <alignment horizontal="center" vertical="center" textRotation="0" wrapText="1" shrinkToFit="1" readingOrder="1"/>
      <border>
        <left style="thin">
          <color theme="0" tint="-0.3499799966812134"/>
        </left>
        <right style="thin">
          <color theme="0" tint="-0.3499799966812134"/>
        </right>
        <top/>
        <bottom/>
      </border>
      <protection hidden="1" locked="0"/>
    </dxf>
    <dxf>
      <font>
        <b val="0"/>
        <i val="0"/>
        <u val="none"/>
        <strike val="0"/>
        <sz val="9"/>
        <name val="Times New Roman"/>
        <family val="1"/>
        <color auto="1"/>
        <condense val="0"/>
        <extend val="0"/>
      </font>
      <numFmt numFmtId="178" formatCode="General"/>
      <fill>
        <patternFill patternType="none"/>
      </fill>
      <alignment horizontal="center" vertical="center" textRotation="0" wrapText="1" shrinkToFit="1" readingOrder="1"/>
      <border>
        <left style="thin"/>
      </border>
      <protection hidden="1" locked="0"/>
    </dxf>
    <dxf>
      <font>
        <b val="0"/>
        <i val="0"/>
        <u val="none"/>
        <strike val="0"/>
        <sz val="9"/>
        <name val="Times New Roman"/>
        <family val="1"/>
        <color auto="1"/>
        <condense val="0"/>
        <extend val="0"/>
      </font>
      <numFmt numFmtId="167" formatCode="[$-10409]0.00%"/>
      <fill>
        <patternFill patternType="none"/>
      </fill>
      <alignment horizontal="center" vertical="center" textRotation="0" wrapText="1" shrinkToFit="1" readingOrder="1"/>
      <border>
        <left style="thin"/>
        <right style="thin"/>
        <top style="thin"/>
        <bottom style="thin"/>
      </border>
      <protection hidden="1" locked="0"/>
    </dxf>
    <dxf>
      <font>
        <b val="0"/>
        <i val="0"/>
        <u val="none"/>
        <strike val="0"/>
        <sz val="9"/>
        <name val="Times New Roman"/>
        <family val="1"/>
        <color auto="1"/>
        <condense val="0"/>
        <extend val="0"/>
      </font>
      <numFmt numFmtId="177" formatCode="0.00%"/>
      <fill>
        <patternFill patternType="none"/>
      </fill>
      <alignment horizontal="center" vertical="center" textRotation="0" wrapText="1" shrinkToFit="1" readingOrder="1"/>
      <border>
        <left style="thin"/>
        <right style="thin"/>
        <top style="thin"/>
        <bottom style="thin"/>
      </border>
      <protection hidden="1" locked="0"/>
    </dxf>
    <dxf>
      <font>
        <b val="0"/>
        <i val="0"/>
        <u val="none"/>
        <strike val="0"/>
        <sz val="9"/>
        <name val="Times New Roman"/>
        <family val="1"/>
        <color auto="1"/>
        <condense val="0"/>
        <extend val="0"/>
      </font>
      <numFmt numFmtId="166" formatCode="[$-10409]#,##0.00;\-#,##0.00"/>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9"/>
        <name val="Times New Roman"/>
        <family val="1"/>
        <color auto="1"/>
        <condense val="0"/>
        <extend val="0"/>
      </font>
      <numFmt numFmtId="165" formatCode="[$-10409]#,##0;\-#,##0"/>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9"/>
        <name val="Times New Roman"/>
        <family val="1"/>
        <color auto="1"/>
        <condense val="0"/>
        <extend val="0"/>
      </font>
      <numFmt numFmtId="166" formatCode="[$-10409]#,##0.00;\-#,##0.00"/>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9"/>
        <name val="Times New Roman"/>
        <family val="1"/>
        <color auto="1"/>
        <condense val="0"/>
        <extend val="0"/>
      </font>
      <numFmt numFmtId="168" formatCode="_(* #,##0_);_(* \(#,##0\);_(* &quot;-&quot;??_);_(@_)"/>
      <fill>
        <patternFill patternType="none"/>
      </fill>
      <alignment horizontal="general" vertical="center" textRotation="0" wrapText="1" shrinkToFit="1" readingOrder="0"/>
      <border>
        <left style="thin"/>
        <right style="thin"/>
      </border>
      <protection hidden="1" locked="0"/>
    </dxf>
    <dxf>
      <font>
        <b val="0"/>
        <i val="0"/>
        <u val="none"/>
        <strike val="0"/>
        <sz val="9"/>
        <name val="Times New Roman"/>
        <family val="1"/>
        <color auto="1"/>
        <condense val="0"/>
        <extend val="0"/>
      </font>
      <numFmt numFmtId="166" formatCode="[$-10409]#,##0.00;\-#,##0.00"/>
      <fill>
        <patternFill patternType="none"/>
      </fill>
      <alignment horizontal="center" vertical="center" textRotation="0" wrapText="1" shrinkToFit="1" readingOrder="1"/>
      <border>
        <left style="thin"/>
        <right style="thin"/>
      </border>
      <protection hidden="1" locked="0"/>
    </dxf>
    <dxf>
      <font>
        <b val="0"/>
        <i val="0"/>
        <u val="none"/>
        <strike val="0"/>
        <sz val="9"/>
        <name val="Times New Roman"/>
        <family val="1"/>
        <color auto="1"/>
        <condense val="0"/>
        <extend val="0"/>
      </font>
      <numFmt numFmtId="165" formatCode="[$-10409]#,##0;\-#,##0"/>
      <fill>
        <patternFill patternType="none"/>
      </fill>
      <alignment horizontal="center" vertical="center" textRotation="0" wrapText="1" shrinkToFit="1" readingOrder="1"/>
      <border>
        <left style="thin"/>
        <right style="thin"/>
      </border>
      <protection hidden="1" locked="0"/>
    </dxf>
    <dxf>
      <font>
        <b val="0"/>
        <i val="0"/>
        <u val="none"/>
        <strike val="0"/>
        <sz val="9"/>
        <name val="Times New Roman"/>
        <family val="1"/>
        <color auto="1"/>
        <condense val="0"/>
        <extend val="0"/>
      </font>
      <numFmt numFmtId="178" formatCode="General"/>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auto="1"/>
        <condense val="0"/>
        <extend val="0"/>
      </font>
      <numFmt numFmtId="178" formatCode="General"/>
      <fill>
        <patternFill patternType="none"/>
      </fill>
      <alignment horizontal="left" vertical="center" textRotation="0" wrapText="1" shrinkToFit="1" readingOrder="0"/>
      <border>
        <right style="thin"/>
      </border>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b val="0"/>
        <i val="0"/>
        <u val="none"/>
        <strike val="0"/>
        <sz val="9"/>
        <name val="Times New Roman"/>
        <family val="1"/>
        <color auto="1"/>
        <condense val="0"/>
        <extend val="0"/>
      </font>
      <numFmt numFmtId="178" formatCode="General"/>
      <fill>
        <patternFill patternType="none"/>
      </fill>
      <alignment horizontal="center" vertical="center" textRotation="0" wrapText="1" shrinkToFit="1" readingOrder="1"/>
      <protection hidden="1" locked="0"/>
    </dxf>
    <dxf>
      <border>
        <bottom style="thin">
          <color theme="0" tint="-0.3499799966812134"/>
        </bottom>
      </border>
    </dxf>
    <dxf>
      <font>
        <b/>
        <i val="0"/>
        <u val="none"/>
        <strike val="0"/>
        <sz val="10"/>
        <name val="Times New Roman"/>
        <family val="1"/>
        <color theme="1"/>
        <condense val="0"/>
        <extend val="0"/>
      </font>
      <numFmt numFmtId="178" formatCode="General"/>
      <fill>
        <patternFill patternType="solid">
          <fgColor rgb="FFF5F5F5"/>
          <bgColor theme="0" tint="-0.1499900072813034"/>
        </patternFill>
      </fill>
      <alignment horizontal="center" vertical="center" textRotation="0" wrapText="1" shrinkToFit="1" readingOrder="1"/>
      <border>
        <left style="thin">
          <color theme="0" tint="-0.3499799966812134"/>
        </left>
        <right style="thin">
          <color theme="0" tint="-0.3499799966812134"/>
        </right>
        <top/>
        <bottom/>
      </border>
      <protection hidden="1" locked="0"/>
    </dxf>
    <dxf>
      <font>
        <b val="0"/>
        <i val="0"/>
        <u val="none"/>
        <strike val="0"/>
        <sz val="9"/>
        <name val="Times New Roman"/>
        <family val="1"/>
        <color theme="1"/>
        <condense val="0"/>
        <extend val="0"/>
      </font>
      <numFmt numFmtId="178" formatCode="General"/>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auto="1"/>
        <condense val="0"/>
        <extend val="0"/>
      </font>
      <fill>
        <patternFill patternType="none"/>
      </fill>
      <alignment horizontal="center" vertical="center" textRotation="0" wrapText="1" shrinkToFit="1" readingOrder="1"/>
      <border>
        <left style="thin"/>
        <right style="thin"/>
        <top style="thin"/>
        <bottom style="thin"/>
      </border>
      <protection hidden="1" locked="0"/>
    </dxf>
    <dxf>
      <font>
        <b val="0"/>
        <i val="0"/>
        <u val="none"/>
        <strike val="0"/>
        <sz val="9"/>
        <name val="Times New Roman"/>
        <family val="1"/>
        <color auto="1"/>
        <condense val="0"/>
        <extend val="0"/>
      </font>
      <numFmt numFmtId="179" formatCode="0%"/>
      <fill>
        <patternFill patternType="none"/>
      </fill>
      <alignment horizontal="center" vertical="center" textRotation="0" wrapText="1" shrinkToFit="1" readingOrder="1"/>
      <border>
        <left style="thin"/>
        <right style="thin"/>
        <top style="thin"/>
        <bottom style="thin"/>
      </border>
      <protection hidden="1" locked="0"/>
    </dxf>
    <dxf>
      <font>
        <b val="0"/>
        <i val="0"/>
        <u val="none"/>
        <strike val="0"/>
        <sz val="9"/>
        <name val="Times New Roman"/>
        <family val="1"/>
        <color auto="1"/>
        <condense val="0"/>
        <extend val="0"/>
      </font>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9"/>
        <name val="Times New Roman"/>
        <family val="1"/>
        <color auto="1"/>
        <condense val="0"/>
        <extend val="0"/>
      </font>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9"/>
        <name val="Times New Roman"/>
        <family val="1"/>
        <color auto="1"/>
        <condense val="0"/>
        <extend val="0"/>
      </font>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9"/>
        <name val="Times New Roman"/>
        <family val="1"/>
        <color auto="1"/>
        <condense val="0"/>
        <extend val="0"/>
      </font>
      <numFmt numFmtId="168" formatCode="_(* #,##0_);_(* \(#,##0\);_(* &quot;-&quot;??_);_(@_)"/>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auto="1"/>
        <condense val="0"/>
        <extend val="0"/>
      </font>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auto="1"/>
        <condense val="0"/>
        <extend val="0"/>
      </font>
      <numFmt numFmtId="165" formatCode="[$-10409]#,##0;\-#,##0"/>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auto="1"/>
        <condense val="0"/>
        <extend val="0"/>
      </font>
      <numFmt numFmtId="178" formatCode="General"/>
      <fill>
        <patternFill patternType="none"/>
      </fill>
      <alignment horizontal="left" vertical="center" textRotation="0" wrapText="1" shrinkToFit="1" readingOrder="0"/>
      <border>
        <left style="thin"/>
        <right style="thin"/>
      </border>
      <protection hidden="1" locked="0"/>
    </dxf>
    <dxf>
      <font>
        <b val="0"/>
        <i val="0"/>
        <u val="none"/>
        <strike val="0"/>
        <sz val="9"/>
        <name val="Times New Roman"/>
        <family val="1"/>
        <color auto="1"/>
        <condense val="0"/>
        <extend val="0"/>
      </font>
      <numFmt numFmtId="178" formatCode="General"/>
      <fill>
        <patternFill patternType="none"/>
      </fill>
      <alignment horizontal="general" vertical="center" textRotation="0" wrapText="1" shrinkToFit="1" readingOrder="0"/>
      <border>
        <right style="thin"/>
      </border>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i val="0"/>
        <u val="none"/>
        <strike val="0"/>
        <name val="Times New Roman"/>
        <family val="1"/>
        <color theme="1"/>
      </font>
      <numFmt numFmtId="178" formatCode="General"/>
      <fill>
        <patternFill patternType="none"/>
      </fill>
    </dxf>
    <dxf>
      <border>
        <bottom style="thin">
          <color theme="0" tint="-0.3499799966812134"/>
        </bottom>
      </border>
    </dxf>
    <dxf>
      <font>
        <b/>
        <i val="0"/>
        <u val="none"/>
        <strike val="0"/>
        <sz val="10"/>
        <name val="Times New Roman"/>
        <family val="1"/>
        <color theme="1"/>
        <condense val="0"/>
        <extend val="0"/>
      </font>
      <numFmt numFmtId="178" formatCode="General"/>
      <fill>
        <patternFill patternType="solid">
          <fgColor rgb="FFF5F5F5"/>
          <bgColor theme="0" tint="-0.1499900072813034"/>
        </patternFill>
      </fill>
      <alignment horizontal="center" vertical="center" textRotation="0" wrapText="1" shrinkToFit="1" readingOrder="1"/>
      <border>
        <left style="thin">
          <color theme="0" tint="-0.3499799966812134"/>
        </left>
        <right style="thin">
          <color theme="0" tint="-0.3499799966812134"/>
        </right>
        <top/>
        <bottom/>
      </border>
      <protection hidden="1" locked="0"/>
    </dxf>
    <dxf>
      <font>
        <b val="0"/>
        <i val="0"/>
        <u val="none"/>
        <strike val="0"/>
        <sz val="9"/>
        <name val="Times New Roman"/>
        <family val="1"/>
        <color rgb="FFFF0000"/>
        <condense val="0"/>
        <extend val="0"/>
      </font>
      <fill>
        <patternFill patternType="none"/>
      </fill>
      <alignment horizontal="center" vertical="center" textRotation="0" wrapText="1" shrinkToFit="1" readingOrder="1"/>
      <border>
        <left style="thin"/>
      </border>
      <protection hidden="1" locked="0"/>
    </dxf>
    <dxf>
      <font>
        <b val="0"/>
        <i val="0"/>
        <u val="none"/>
        <strike val="0"/>
        <sz val="9"/>
        <name val="Times New Roman"/>
        <family val="1"/>
        <color auto="1"/>
        <condense val="0"/>
        <extend val="0"/>
      </font>
      <numFmt numFmtId="177" formatCode="0.00%"/>
      <fill>
        <patternFill patternType="none"/>
      </fill>
      <alignment horizontal="center" vertical="center" textRotation="0" wrapText="1" shrinkToFit="1" readingOrder="1"/>
      <border>
        <left style="thin"/>
        <right style="thin"/>
        <top style="thin"/>
        <bottom style="thin"/>
      </border>
      <protection hidden="1" locked="0"/>
    </dxf>
    <dxf>
      <font>
        <b val="0"/>
        <i val="0"/>
        <u val="none"/>
        <strike val="0"/>
        <sz val="9"/>
        <name val="Times New Roman"/>
        <family val="1"/>
        <color auto="1"/>
        <condense val="0"/>
        <extend val="0"/>
      </font>
      <numFmt numFmtId="179" formatCode="0%"/>
      <fill>
        <patternFill patternType="none"/>
      </fill>
      <alignment horizontal="center" vertical="center" textRotation="0" wrapText="1" shrinkToFit="1" readingOrder="1"/>
      <border>
        <left style="thin"/>
        <right style="thin"/>
        <top style="thin"/>
        <bottom style="thin"/>
      </border>
      <protection hidden="1" locked="0"/>
    </dxf>
    <dxf>
      <font>
        <b/>
        <i val="0"/>
        <u val="none"/>
        <strike val="0"/>
        <sz val="9"/>
        <name val="Calibri"/>
        <family val="2"/>
        <color auto="1"/>
        <condense val="0"/>
        <extend val="0"/>
      </font>
      <numFmt numFmtId="165" formatCode="[$-10409]#,##0;\-#,##0"/>
      <fill>
        <patternFill patternType="none"/>
      </fill>
      <alignment horizontal="right" vertical="center" textRotation="0" wrapText="1" shrinkToFit="1" readingOrder="0"/>
      <border>
        <left style="thin"/>
        <right style="thin"/>
        <top style="thin"/>
        <bottom style="thin"/>
      </border>
      <protection hidden="1" locked="0"/>
    </dxf>
    <dxf>
      <font>
        <b val="0"/>
        <i val="0"/>
        <u val="none"/>
        <strike val="0"/>
        <sz val="9"/>
        <name val="Times New Roman"/>
        <family val="1"/>
        <color auto="1"/>
        <condense val="0"/>
        <extend val="0"/>
      </font>
      <numFmt numFmtId="165" formatCode="[$-10409]#,##0;\-#,##0"/>
      <fill>
        <patternFill patternType="none"/>
      </fill>
      <alignment horizontal="center" vertical="center" textRotation="0" wrapText="1" shrinkToFit="1" readingOrder="1"/>
      <border>
        <left style="thin"/>
        <right style="thin"/>
        <top style="thin"/>
        <bottom style="thin"/>
      </border>
      <protection hidden="1" locked="0"/>
    </dxf>
    <dxf>
      <font>
        <b/>
        <i val="0"/>
        <u val="none"/>
        <strike val="0"/>
        <sz val="9"/>
        <name val="Calibri"/>
        <family val="2"/>
        <color auto="1"/>
        <condense val="0"/>
        <extend val="0"/>
      </font>
      <numFmt numFmtId="165" formatCode="[$-10409]#,##0;\-#,##0"/>
      <fill>
        <patternFill patternType="none"/>
      </fill>
      <alignment horizontal="right" vertical="center" textRotation="0" wrapText="1" shrinkToFit="1" readingOrder="0"/>
      <border>
        <left style="thin"/>
        <right style="thin"/>
        <top style="thin"/>
        <bottom style="thin"/>
      </border>
      <protection hidden="1" locked="0"/>
    </dxf>
    <dxf>
      <font>
        <b val="0"/>
        <i val="0"/>
        <u val="none"/>
        <strike val="0"/>
        <sz val="9"/>
        <name val="Times New Roman"/>
        <family val="1"/>
        <color auto="1"/>
        <condense val="0"/>
        <extend val="0"/>
      </font>
      <numFmt numFmtId="180" formatCode="0"/>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9"/>
        <name val="Times New Roman"/>
        <family val="1"/>
        <color auto="1"/>
        <condense val="0"/>
        <extend val="0"/>
      </font>
      <fill>
        <patternFill patternType="none"/>
      </fill>
      <alignment horizontal="center" vertical="center" textRotation="0" wrapText="1" shrinkToFit="1" readingOrder="1"/>
      <border>
        <left style="thin"/>
        <right style="thin"/>
        <top style="thin"/>
        <bottom style="thin"/>
      </border>
      <protection hidden="1" locked="0"/>
    </dxf>
    <dxf>
      <font>
        <b val="0"/>
        <i val="0"/>
        <u val="none"/>
        <strike val="0"/>
        <sz val="9"/>
        <name val="Times New Roman"/>
        <family val="1"/>
        <color auto="1"/>
        <condense val="0"/>
        <extend val="0"/>
      </font>
      <numFmt numFmtId="165" formatCode="[$-10409]#,##0;\-#,##0"/>
      <fill>
        <patternFill patternType="none"/>
      </fill>
      <alignment horizontal="center" vertical="center" textRotation="0" wrapText="1" shrinkToFit="1" readingOrder="1"/>
      <border>
        <left style="thin"/>
        <right style="thin"/>
        <top style="thin"/>
        <bottom style="thin"/>
      </border>
      <protection hidden="1" locked="0"/>
    </dxf>
    <dxf>
      <font>
        <b val="0"/>
        <i val="0"/>
        <u val="none"/>
        <strike val="0"/>
        <sz val="9"/>
        <name val="Times New Roman"/>
        <family val="1"/>
        <color auto="1"/>
        <condense val="0"/>
        <extend val="0"/>
      </font>
      <numFmt numFmtId="178" formatCode="General"/>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9"/>
        <name val="Times New Roman"/>
        <family val="1"/>
        <color auto="1"/>
        <condense val="0"/>
        <extend val="0"/>
      </font>
      <numFmt numFmtId="178" formatCode="General"/>
      <fill>
        <patternFill patternType="none"/>
      </fill>
      <alignment horizontal="general" vertical="center" textRotation="0" wrapText="1" shrinkToFit="1" readingOrder="0"/>
      <border>
        <left/>
        <right style="thin"/>
        <top style="thin"/>
        <bottom style="thin"/>
      </border>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b val="0"/>
        <i val="0"/>
        <u val="none"/>
        <strike val="0"/>
        <sz val="9"/>
        <name val="Times New Roman"/>
        <family val="1"/>
        <color rgb="FFFF0000"/>
        <condense val="0"/>
        <extend val="0"/>
      </font>
      <numFmt numFmtId="178" formatCode="General"/>
      <fill>
        <patternFill patternType="none"/>
      </fill>
      <alignment horizontal="center" vertical="center" textRotation="0" wrapText="1" shrinkToFit="1" readingOrder="1"/>
      <protection hidden="1" locked="0"/>
    </dxf>
    <dxf>
      <border>
        <bottom style="thin">
          <color theme="0" tint="-0.3499799966812134"/>
        </bottom>
      </border>
    </dxf>
    <dxf>
      <font>
        <b/>
        <i val="0"/>
        <u val="none"/>
        <strike val="0"/>
        <sz val="10"/>
        <name val="Times New Roman"/>
        <family val="1"/>
        <color rgb="FF000000"/>
        <condense val="0"/>
        <extend val="0"/>
      </font>
      <numFmt numFmtId="178" formatCode="General"/>
      <fill>
        <patternFill patternType="solid">
          <fgColor rgb="FFF5F5F5"/>
          <bgColor theme="0" tint="-0.1499900072813034"/>
        </patternFill>
      </fill>
      <alignment horizontal="center" vertical="center" textRotation="0" wrapText="1" shrinkToFit="1" readingOrder="1"/>
      <border>
        <left style="thin"/>
        <right style="thin"/>
        <top/>
        <bottom/>
      </border>
      <protection hidden="1" locked="0"/>
    </dxf>
    <dxf>
      <font>
        <b val="0"/>
        <i val="0"/>
        <u val="none"/>
        <strike val="0"/>
        <sz val="9"/>
        <name val="Times New Roman"/>
        <family val="1"/>
        <color theme="1"/>
        <condense val="0"/>
        <extend val="0"/>
      </font>
      <fill>
        <patternFill patternType="none"/>
      </fill>
      <alignment horizontal="center" vertical="center" textRotation="0" wrapText="1" shrinkToFit="1" readingOrder="1"/>
      <border>
        <left style="thin"/>
        <right style="thin">
          <color theme="0" tint="-0.3499799966812134"/>
        </right>
        <top/>
        <bottom/>
      </border>
      <protection hidden="1" locked="0"/>
    </dxf>
    <dxf>
      <font>
        <b val="0"/>
        <i val="0"/>
        <u val="none"/>
        <strike val="0"/>
        <sz val="9"/>
        <name val="Times New Roman"/>
        <family val="1"/>
        <color auto="1"/>
        <condense val="0"/>
        <extend val="0"/>
      </font>
      <numFmt numFmtId="167" formatCode="[$-10409]0.00%"/>
      <fill>
        <patternFill patternType="none"/>
      </fill>
      <alignment horizontal="center" vertical="center" textRotation="0" wrapText="1" shrinkToFit="1" readingOrder="1"/>
      <border>
        <left style="thin"/>
      </border>
      <protection hidden="1" locked="0"/>
    </dxf>
    <dxf>
      <font>
        <b val="0"/>
        <i val="0"/>
        <u val="none"/>
        <strike val="0"/>
        <sz val="9"/>
        <name val="Times New Roman"/>
        <family val="1"/>
        <color auto="1"/>
        <condense val="0"/>
        <extend val="0"/>
      </font>
      <numFmt numFmtId="177" formatCode="0.00%"/>
      <fill>
        <patternFill patternType="none"/>
      </fill>
      <alignment horizontal="center" vertical="center" textRotation="0" wrapText="1" shrinkToFit="1" readingOrder="1"/>
      <border>
        <left style="thin"/>
        <right style="thin"/>
      </border>
      <protection hidden="1" locked="0"/>
    </dxf>
    <dxf>
      <font>
        <b/>
        <i val="0"/>
        <u val="none"/>
        <strike val="0"/>
        <sz val="9"/>
        <name val="Times New Roman"/>
        <family val="1"/>
        <color auto="1"/>
        <condense val="0"/>
        <extend val="0"/>
      </font>
      <numFmt numFmtId="166" formatCode="[$-10409]#,##0.00;\-#,##0.00"/>
      <fill>
        <patternFill patternType="none"/>
      </fill>
      <alignment horizontal="right" vertical="center" textRotation="0" wrapText="1" shrinkToFit="1" readingOrder="0"/>
      <border>
        <left style="thin"/>
        <right style="thin"/>
        <top style="thin"/>
        <bottom style="thin"/>
      </border>
      <protection hidden="1" locked="0"/>
    </dxf>
    <dxf>
      <font>
        <b val="0"/>
        <i val="0"/>
        <u val="none"/>
        <strike val="0"/>
        <sz val="9"/>
        <name val="Times New Roman"/>
        <family val="1"/>
        <color auto="1"/>
        <condense val="0"/>
        <extend val="0"/>
      </font>
      <numFmt numFmtId="165" formatCode="[$-10409]#,##0;\-#,##0"/>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auto="1"/>
        <condense val="0"/>
        <extend val="0"/>
      </font>
      <fill>
        <patternFill patternType="none"/>
      </fill>
      <alignment horizontal="right" vertical="center" textRotation="0" wrapText="1" shrinkToFit="1" readingOrder="0"/>
      <border>
        <left style="thin"/>
        <right style="thin"/>
        <top style="thin"/>
        <bottom style="thin"/>
      </border>
      <protection hidden="1" locked="0"/>
    </dxf>
    <dxf>
      <font>
        <b val="0"/>
        <i val="0"/>
        <u val="none"/>
        <strike val="0"/>
        <sz val="9"/>
        <name val="Times New Roman"/>
        <family val="1"/>
        <color auto="1"/>
        <condense val="0"/>
        <extend val="0"/>
      </font>
      <numFmt numFmtId="165" formatCode="[$-10409]#,##0;\-#,##0"/>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auto="1"/>
        <condense val="0"/>
        <extend val="0"/>
      </font>
      <numFmt numFmtId="165" formatCode="[$-10409]#,##0;\-#,##0"/>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9"/>
        <name val="Times New Roman"/>
        <family val="1"/>
        <color theme="1"/>
        <condense val="0"/>
        <extend val="0"/>
      </font>
      <numFmt numFmtId="168" formatCode="_(* #,##0_);_(* \(#,##0\);_(* &quot;-&quot;??_);_(@_)"/>
      <fill>
        <patternFill patternType="none"/>
      </fill>
      <alignment horizontal="general" vertical="center" textRotation="0" wrapText="1" shrinkToFit="1" readingOrder="0"/>
      <border>
        <left style="thin"/>
        <right style="thin"/>
      </border>
      <protection hidden="1" locked="0"/>
    </dxf>
    <dxf>
      <font>
        <b val="0"/>
        <i val="0"/>
        <u val="none"/>
        <strike val="0"/>
        <sz val="9"/>
        <name val="Times New Roman"/>
        <family val="1"/>
        <color theme="1"/>
        <condense val="0"/>
        <extend val="0"/>
      </font>
      <numFmt numFmtId="178" formatCode="General"/>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theme="1"/>
        <condense val="0"/>
        <extend val="0"/>
      </font>
      <numFmt numFmtId="178" formatCode="General"/>
      <fill>
        <patternFill patternType="none"/>
      </fill>
      <alignment horizontal="left" vertical="center" textRotation="0" wrapText="1" shrinkToFit="1" readingOrder="0"/>
      <border>
        <right style="thin"/>
      </border>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b val="0"/>
        <i val="0"/>
        <u val="none"/>
        <strike val="0"/>
        <sz val="9"/>
        <name val="Times New Roman"/>
        <family val="1"/>
        <color theme="1"/>
        <condense val="0"/>
        <extend val="0"/>
      </font>
      <numFmt numFmtId="178" formatCode="General"/>
      <fill>
        <patternFill patternType="none"/>
      </fill>
      <alignment horizontal="center" vertical="center" textRotation="0" wrapText="1" shrinkToFit="1" readingOrder="1"/>
      <border>
        <left style="thin">
          <color theme="0" tint="-0.3499799966812134"/>
        </left>
        <right style="thin">
          <color theme="0" tint="-0.3499799966812134"/>
        </right>
        <top/>
        <bottom/>
      </border>
      <protection hidden="1" locked="0"/>
    </dxf>
    <dxf>
      <border>
        <bottom style="thin">
          <color theme="0" tint="-0.3499799966812134"/>
        </bottom>
      </border>
    </dxf>
    <dxf>
      <font>
        <b/>
        <i val="0"/>
        <u val="none"/>
        <strike val="0"/>
        <sz val="12"/>
        <name val="Times New Roman"/>
        <family val="1"/>
        <color theme="1"/>
        <condense val="0"/>
        <extend val="0"/>
      </font>
      <numFmt numFmtId="178" formatCode="General"/>
      <fill>
        <patternFill patternType="solid">
          <fgColor rgb="FFF5F5F5"/>
          <bgColor theme="0" tint="-0.1499900072813034"/>
        </patternFill>
      </fill>
      <alignment horizontal="center" vertical="center" textRotation="0" wrapText="1" shrinkToFit="1" readingOrder="1"/>
      <border>
        <left style="thin">
          <color theme="0" tint="-0.3499799966812134"/>
        </left>
        <right style="thin">
          <color theme="0" tint="-0.3499799966812134"/>
        </right>
        <top/>
        <bottom/>
      </border>
      <protection hidden="1" locked="0"/>
    </dxf>
    <dxf>
      <font>
        <b val="0"/>
        <i val="0"/>
        <u val="none"/>
        <strike val="0"/>
        <sz val="9"/>
        <name val="Times New Roman"/>
        <family val="1"/>
        <color auto="1"/>
        <condense val="0"/>
        <extend val="0"/>
      </font>
      <numFmt numFmtId="178" formatCode="General"/>
      <fill>
        <patternFill patternType="none"/>
      </fill>
      <alignment horizontal="center" vertical="center" textRotation="0" wrapText="1" shrinkToFit="1" readingOrder="1"/>
      <border>
        <left style="thin"/>
      </border>
      <protection hidden="1" locked="0"/>
    </dxf>
    <dxf>
      <font>
        <b val="0"/>
        <i val="0"/>
        <u val="none"/>
        <strike val="0"/>
        <sz val="9"/>
        <name val="Times New Roman"/>
        <family val="1"/>
        <color auto="1"/>
        <condense val="0"/>
        <extend val="0"/>
      </font>
      <numFmt numFmtId="167" formatCode="[$-10409]0.00%"/>
      <fill>
        <patternFill patternType="none"/>
      </fill>
      <alignment horizontal="center" vertical="center" textRotation="0" wrapText="1" shrinkToFit="1" readingOrder="1"/>
      <border>
        <left style="thin"/>
      </border>
      <protection hidden="1" locked="0"/>
    </dxf>
    <dxf>
      <font>
        <b val="0"/>
        <i val="0"/>
        <u val="none"/>
        <strike val="0"/>
        <sz val="9"/>
        <name val="Times New Roman"/>
        <family val="1"/>
        <color auto="1"/>
        <condense val="0"/>
        <extend val="0"/>
      </font>
      <numFmt numFmtId="177" formatCode="0.00%"/>
      <fill>
        <patternFill patternType="none"/>
      </fill>
      <alignment horizontal="center" vertical="center" textRotation="0" wrapText="1" shrinkToFit="1" readingOrder="1"/>
      <border>
        <left style="thin"/>
        <right style="thin"/>
      </border>
      <protection hidden="1" locked="0"/>
    </dxf>
    <dxf>
      <font>
        <b val="0"/>
        <i val="0"/>
        <u val="none"/>
        <strike val="0"/>
        <sz val="9"/>
        <name val="Times New Roman"/>
        <family val="1"/>
        <color auto="1"/>
        <condense val="0"/>
        <extend val="0"/>
      </font>
      <numFmt numFmtId="166" formatCode="[$-10409]#,##0.00;\-#,##0.00"/>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auto="1"/>
        <condense val="0"/>
        <extend val="0"/>
      </font>
      <numFmt numFmtId="165" formatCode="[$-10409]#,##0;\-#,##0"/>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auto="1"/>
        <condense val="0"/>
        <extend val="0"/>
      </font>
      <numFmt numFmtId="166" formatCode="[$-10409]#,##0.00;\-#,##0.00"/>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auto="1"/>
        <condense val="0"/>
        <extend val="0"/>
      </font>
      <numFmt numFmtId="168" formatCode="_(* #,##0_);_(* \(#,##0\);_(* &quot;-&quot;??_);_(@_)"/>
      <fill>
        <patternFill patternType="none"/>
      </fill>
      <alignment horizontal="general" vertical="center" textRotation="0" wrapText="1" shrinkToFit="1" readingOrder="0"/>
      <border>
        <left style="thin"/>
        <right style="thin"/>
      </border>
      <protection hidden="1" locked="0"/>
    </dxf>
    <dxf>
      <font>
        <b val="0"/>
        <i val="0"/>
        <u val="none"/>
        <strike val="0"/>
        <sz val="9"/>
        <name val="Times New Roman"/>
        <family val="1"/>
        <color auto="1"/>
        <condense val="0"/>
        <extend val="0"/>
      </font>
      <numFmt numFmtId="166" formatCode="[$-10409]#,##0.00;\-#,##0.00"/>
      <fill>
        <patternFill patternType="none"/>
      </fill>
      <alignment horizontal="center" vertical="center" textRotation="0" wrapText="1" shrinkToFit="1" readingOrder="1"/>
      <border>
        <left style="thin"/>
        <right style="thin"/>
      </border>
      <protection hidden="1" locked="0"/>
    </dxf>
    <dxf>
      <font>
        <b val="0"/>
        <i val="0"/>
        <u val="none"/>
        <strike val="0"/>
        <sz val="9"/>
        <name val="Times New Roman"/>
        <family val="1"/>
        <color theme="1"/>
        <condense val="0"/>
        <extend val="0"/>
      </font>
      <numFmt numFmtId="165" formatCode="[$-10409]#,##0;\-#,##0"/>
      <fill>
        <patternFill patternType="none"/>
      </fill>
      <alignment horizontal="center" vertical="center" textRotation="0" wrapText="1" shrinkToFit="1" readingOrder="1"/>
      <border>
        <left style="thin"/>
        <right style="thin"/>
      </border>
      <protection hidden="1" locked="0"/>
    </dxf>
    <dxf>
      <font>
        <b val="0"/>
        <i val="0"/>
        <u val="none"/>
        <strike val="0"/>
        <sz val="9"/>
        <name val="Times New Roman"/>
        <family val="1"/>
        <color theme="1"/>
        <condense val="0"/>
        <extend val="0"/>
      </font>
      <numFmt numFmtId="178" formatCode="General"/>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theme="1"/>
        <condense val="0"/>
        <extend val="0"/>
      </font>
      <numFmt numFmtId="178" formatCode="General"/>
      <fill>
        <patternFill patternType="none"/>
      </fill>
      <alignment horizontal="left" vertical="center" textRotation="0" wrapText="1" shrinkToFit="1" readingOrder="0"/>
      <border>
        <right style="thin"/>
      </border>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b val="0"/>
        <i val="0"/>
        <u val="none"/>
        <strike val="0"/>
        <sz val="9"/>
        <name val="Times New Roman"/>
        <family val="1"/>
        <color auto="1"/>
        <condense val="0"/>
        <extend val="0"/>
      </font>
      <numFmt numFmtId="178" formatCode="General"/>
      <fill>
        <patternFill patternType="none"/>
      </fill>
      <alignment horizontal="center" vertical="center" textRotation="0" wrapText="1" shrinkToFit="1" readingOrder="1"/>
      <protection hidden="1" locked="0"/>
    </dxf>
    <dxf>
      <border>
        <bottom style="thin">
          <color theme="0" tint="-0.3499799966812134"/>
        </bottom>
      </border>
    </dxf>
    <dxf>
      <font>
        <b/>
        <i val="0"/>
        <u val="none"/>
        <strike val="0"/>
        <sz val="10"/>
        <name val="Times New Roman"/>
        <family val="1"/>
        <color theme="1"/>
        <condense val="0"/>
        <extend val="0"/>
      </font>
      <numFmt numFmtId="178" formatCode="General"/>
      <fill>
        <patternFill patternType="solid">
          <fgColor rgb="FFF5F5F5"/>
          <bgColor theme="0" tint="-0.1499900072813034"/>
        </patternFill>
      </fill>
      <alignment horizontal="center" vertical="center" textRotation="0" wrapText="1" shrinkToFit="1" readingOrder="1"/>
      <border>
        <left style="thin">
          <color theme="0" tint="-0.3499799966812134"/>
        </left>
        <right style="thin">
          <color theme="0" tint="-0.3499799966812134"/>
        </right>
        <top/>
        <bottom/>
      </border>
      <protection hidden="1" locked="0"/>
    </dxf>
    <dxf>
      <font>
        <b val="0"/>
        <i val="0"/>
        <u val="none"/>
        <strike val="0"/>
        <sz val="9"/>
        <name val="Times New Roman"/>
        <family val="1"/>
        <color theme="1"/>
        <condense val="0"/>
        <extend val="0"/>
      </font>
      <numFmt numFmtId="178" formatCode="General"/>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auto="1"/>
        <condense val="0"/>
        <extend val="0"/>
      </font>
      <fill>
        <patternFill patternType="none"/>
      </fill>
      <alignment horizontal="center" vertical="center" textRotation="0" wrapText="1" shrinkToFit="1" readingOrder="1"/>
      <border>
        <left style="thin"/>
      </border>
      <protection hidden="1" locked="0"/>
    </dxf>
    <dxf>
      <font>
        <b val="0"/>
        <i val="0"/>
        <u val="none"/>
        <strike val="0"/>
        <sz val="9"/>
        <name val="Times New Roman"/>
        <family val="1"/>
        <color theme="1"/>
        <condense val="0"/>
        <extend val="0"/>
      </font>
      <numFmt numFmtId="179" formatCode="0%"/>
      <fill>
        <patternFill patternType="none"/>
      </fill>
      <alignment horizontal="center" vertical="center" textRotation="0" wrapText="1" shrinkToFit="1" readingOrder="1"/>
      <border>
        <left style="thin"/>
        <right style="thin"/>
      </border>
      <protection hidden="1" locked="0"/>
    </dxf>
    <dxf>
      <font>
        <b val="0"/>
        <i val="0"/>
        <u val="none"/>
        <strike val="0"/>
        <sz val="9"/>
        <name val="Times New Roman"/>
        <family val="1"/>
        <color auto="1"/>
        <condense val="0"/>
        <extend val="0"/>
      </font>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auto="1"/>
        <condense val="0"/>
        <extend val="0"/>
      </font>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auto="1"/>
        <condense val="0"/>
        <extend val="0"/>
      </font>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auto="1"/>
        <condense val="0"/>
        <extend val="0"/>
      </font>
      <numFmt numFmtId="168" formatCode="_(* #,##0_);_(* \(#,##0\);_(* &quot;-&quot;??_);_(@_)"/>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auto="1"/>
        <condense val="0"/>
        <extend val="0"/>
      </font>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theme="1"/>
        <condense val="0"/>
        <extend val="0"/>
      </font>
      <numFmt numFmtId="165" formatCode="[$-10409]#,##0;\-#,##0"/>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theme="1"/>
        <condense val="0"/>
        <extend val="0"/>
      </font>
      <numFmt numFmtId="178" formatCode="General"/>
      <fill>
        <patternFill patternType="none"/>
      </fill>
      <alignment horizontal="left" vertical="center" textRotation="0" wrapText="1" shrinkToFit="1" readingOrder="0"/>
      <border>
        <left style="thin"/>
        <right style="thin"/>
      </border>
      <protection hidden="1" locked="0"/>
    </dxf>
    <dxf>
      <font>
        <b val="0"/>
        <i val="0"/>
        <u val="none"/>
        <strike val="0"/>
        <sz val="9"/>
        <name val="Times New Roman"/>
        <family val="1"/>
        <color theme="1"/>
        <condense val="0"/>
        <extend val="0"/>
      </font>
      <numFmt numFmtId="178" formatCode="General"/>
      <fill>
        <patternFill patternType="none"/>
      </fill>
      <alignment horizontal="general" vertical="center" textRotation="0" wrapText="1" shrinkToFit="1" readingOrder="0"/>
      <border>
        <right style="thin"/>
      </border>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i val="0"/>
        <u val="none"/>
        <strike val="0"/>
        <name val="Times New Roman"/>
        <family val="1"/>
        <color theme="1"/>
      </font>
      <numFmt numFmtId="178" formatCode="General"/>
    </dxf>
    <dxf>
      <border>
        <bottom style="thin">
          <color theme="0" tint="-0.3499799966812134"/>
        </bottom>
      </border>
    </dxf>
    <dxf>
      <font>
        <b/>
        <i val="0"/>
        <u val="none"/>
        <strike val="0"/>
        <sz val="10"/>
        <name val="Times New Roman"/>
        <family val="1"/>
        <color theme="1"/>
        <condense val="0"/>
        <extend val="0"/>
      </font>
      <numFmt numFmtId="178" formatCode="General"/>
      <fill>
        <patternFill patternType="solid">
          <fgColor rgb="FFF5F5F5"/>
          <bgColor theme="0" tint="-0.1499900072813034"/>
        </patternFill>
      </fill>
      <alignment horizontal="center" vertical="center" textRotation="0" wrapText="1" shrinkToFit="1" readingOrder="1"/>
      <border>
        <left style="thin">
          <color theme="0" tint="-0.3499799966812134"/>
        </left>
        <right style="thin">
          <color theme="0" tint="-0.3499799966812134"/>
        </right>
        <top/>
        <bottom/>
      </border>
      <protection hidden="1" locked="0"/>
    </dxf>
    <dxf>
      <font>
        <b val="0"/>
        <i val="0"/>
        <u val="none"/>
        <strike val="0"/>
        <sz val="9"/>
        <name val="Times New Roman"/>
        <family val="1"/>
        <color theme="1"/>
        <condense val="0"/>
        <extend val="0"/>
      </font>
      <fill>
        <patternFill patternType="none"/>
      </fill>
      <alignment horizontal="center" vertical="center" textRotation="0" wrapText="1" shrinkToFit="1" readingOrder="1"/>
      <border>
        <left style="thin"/>
      </border>
      <protection hidden="1" locked="0"/>
    </dxf>
    <dxf>
      <font>
        <b val="0"/>
        <i val="0"/>
        <u val="none"/>
        <strike val="0"/>
        <sz val="9"/>
        <name val="Times New Roman"/>
        <family val="1"/>
        <color auto="1"/>
        <condense val="0"/>
        <extend val="0"/>
      </font>
      <fill>
        <patternFill patternType="none"/>
      </fill>
      <alignment horizontal="center" vertical="center" textRotation="0" wrapText="1" shrinkToFit="1" readingOrder="1"/>
      <border>
        <left style="thin"/>
        <right/>
        <top style="thin"/>
        <bottom style="thin"/>
      </border>
      <protection hidden="1" locked="0"/>
    </dxf>
    <dxf>
      <font>
        <b val="0"/>
        <i val="0"/>
        <u val="none"/>
        <strike val="0"/>
        <sz val="9"/>
        <name val="Times New Roman"/>
        <family val="1"/>
        <color auto="1"/>
        <condense val="0"/>
        <extend val="0"/>
      </font>
      <numFmt numFmtId="179" formatCode="0%"/>
      <fill>
        <patternFill patternType="none"/>
      </fill>
      <alignment horizontal="center" vertical="center" textRotation="0" wrapText="1" shrinkToFit="1" readingOrder="1"/>
      <border>
        <left style="thin"/>
        <right style="thin"/>
        <top style="thin"/>
        <bottom style="thin"/>
      </border>
      <protection hidden="1" locked="0"/>
    </dxf>
    <dxf>
      <font>
        <b/>
        <i val="0"/>
        <u val="none"/>
        <strike val="0"/>
        <sz val="9"/>
        <name val="Times New Roman"/>
        <family val="1"/>
        <color auto="1"/>
        <condense val="0"/>
        <extend val="0"/>
      </font>
      <numFmt numFmtId="165" formatCode="[$-10409]#,##0;\-#,##0"/>
      <fill>
        <patternFill patternType="none"/>
      </fill>
      <alignment horizontal="right" vertical="center" textRotation="0" wrapText="1" shrinkToFit="1" readingOrder="0"/>
      <border>
        <left style="thin"/>
        <right style="thin"/>
        <top style="thin"/>
        <bottom style="thin"/>
      </border>
      <protection hidden="1" locked="0"/>
    </dxf>
    <dxf>
      <font>
        <b val="0"/>
        <i val="0"/>
        <u val="none"/>
        <strike val="0"/>
        <sz val="9"/>
        <name val="Times New Roman"/>
        <family val="1"/>
        <color auto="1"/>
        <condense val="0"/>
        <extend val="0"/>
      </font>
      <numFmt numFmtId="165" formatCode="[$-10409]#,##0;\-#,##0"/>
      <fill>
        <patternFill patternType="none"/>
      </fill>
      <alignment horizontal="center" vertical="center" textRotation="0" wrapText="1" shrinkToFit="1" readingOrder="1"/>
      <border>
        <left style="thin"/>
        <right style="thin"/>
        <top style="thin"/>
        <bottom style="thin"/>
      </border>
      <protection hidden="1" locked="0"/>
    </dxf>
    <dxf>
      <font>
        <b/>
        <i val="0"/>
        <u val="none"/>
        <strike val="0"/>
        <sz val="9"/>
        <name val="Times New Roman"/>
        <family val="1"/>
        <color auto="1"/>
        <condense val="0"/>
        <extend val="0"/>
      </font>
      <numFmt numFmtId="165" formatCode="[$-10409]#,##0;\-#,##0"/>
      <fill>
        <patternFill patternType="none"/>
      </fill>
      <alignment horizontal="right" vertical="center" textRotation="0" wrapText="1" shrinkToFit="1" readingOrder="0"/>
      <border>
        <left style="thin"/>
        <right style="thin"/>
        <top style="thin"/>
        <bottom style="thin"/>
      </border>
      <protection hidden="1" locked="0"/>
    </dxf>
    <dxf>
      <font>
        <b val="0"/>
        <i val="0"/>
        <u val="none"/>
        <strike val="0"/>
        <sz val="9"/>
        <name val="Times New Roman"/>
        <family val="1"/>
        <color auto="1"/>
        <condense val="0"/>
        <extend val="0"/>
      </font>
      <numFmt numFmtId="180" formatCode="0"/>
      <fill>
        <patternFill patternType="none"/>
      </fill>
      <alignment horizontal="center" vertical="center" textRotation="0" wrapText="1" shrinkToFit="1" readingOrder="1"/>
      <border>
        <left style="thin"/>
        <right style="thin"/>
        <top style="thin"/>
        <bottom style="thin"/>
      </border>
      <protection hidden="1" locked="0"/>
    </dxf>
    <dxf>
      <font>
        <b val="0"/>
        <i val="0"/>
        <u val="none"/>
        <strike val="0"/>
        <sz val="9"/>
        <name val="Times New Roman"/>
        <family val="1"/>
        <color auto="1"/>
        <condense val="0"/>
        <extend val="0"/>
      </font>
      <fill>
        <patternFill patternType="none"/>
      </fill>
      <alignment horizontal="center" vertical="center" textRotation="0" wrapText="1" shrinkToFit="1" readingOrder="1"/>
      <border>
        <left style="thin"/>
        <right style="thin"/>
        <top style="thin"/>
        <bottom style="thin"/>
      </border>
      <protection hidden="1" locked="0"/>
    </dxf>
    <dxf>
      <font>
        <b val="0"/>
        <i val="0"/>
        <u val="none"/>
        <strike val="0"/>
        <sz val="9"/>
        <name val="Times New Roman"/>
        <family val="1"/>
        <color theme="1"/>
        <condense val="0"/>
        <extend val="0"/>
      </font>
      <numFmt numFmtId="165" formatCode="[$-10409]#,##0;\-#,##0"/>
      <fill>
        <patternFill patternType="none"/>
      </fill>
      <alignment horizontal="center" vertical="center" textRotation="0" wrapText="1" shrinkToFit="1" readingOrder="1"/>
      <border>
        <left style="thin"/>
        <right style="thin"/>
        <top style="thin"/>
        <bottom style="thin"/>
      </border>
      <protection hidden="1" locked="0"/>
    </dxf>
    <dxf>
      <font>
        <b val="0"/>
        <i val="0"/>
        <u val="none"/>
        <strike val="0"/>
        <sz val="9"/>
        <name val="Times New Roman"/>
        <family val="1"/>
        <color theme="1"/>
        <condense val="0"/>
        <extend val="0"/>
      </font>
      <numFmt numFmtId="178" formatCode="General"/>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9"/>
        <name val="Times New Roman"/>
        <family val="1"/>
        <color theme="1"/>
        <condense val="0"/>
        <extend val="0"/>
      </font>
      <numFmt numFmtId="178" formatCode="General"/>
      <fill>
        <patternFill patternType="none"/>
      </fill>
      <alignment horizontal="general" vertical="center" textRotation="0" wrapText="1" shrinkToFit="1" readingOrder="0"/>
      <border>
        <left/>
        <right style="thin"/>
        <top style="thin"/>
        <bottom style="thin"/>
      </border>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b val="0"/>
        <i val="0"/>
        <u val="none"/>
        <strike val="0"/>
        <sz val="9"/>
        <name val="Times New Roman"/>
        <family val="1"/>
        <color theme="1"/>
        <condense val="0"/>
        <extend val="0"/>
      </font>
      <numFmt numFmtId="178" formatCode="General"/>
      <fill>
        <patternFill patternType="none"/>
      </fill>
      <alignment horizontal="center" vertical="center" textRotation="0" wrapText="1" shrinkToFit="1" readingOrder="1"/>
      <protection hidden="1" locked="0"/>
    </dxf>
    <dxf>
      <border>
        <bottom style="thin">
          <color theme="0" tint="-0.3499799966812134"/>
        </bottom>
      </border>
    </dxf>
    <dxf>
      <font>
        <b/>
        <i val="0"/>
        <u val="none"/>
        <strike val="0"/>
        <sz val="10"/>
        <name val="Times New Roman"/>
        <family val="1"/>
        <color rgb="FF000000"/>
        <condense val="0"/>
        <extend val="0"/>
      </font>
      <numFmt numFmtId="178" formatCode="General"/>
      <fill>
        <patternFill patternType="solid">
          <fgColor rgb="FFF5F5F5"/>
          <bgColor theme="0" tint="-0.1499900072813034"/>
        </patternFill>
      </fill>
      <alignment horizontal="center" vertical="center" textRotation="0" wrapText="1" shrinkToFit="1" readingOrder="1"/>
      <border>
        <left style="thin"/>
        <right style="thin"/>
        <top/>
        <bottom/>
      </border>
      <protection hidden="1" locked="0"/>
    </dxf>
  </dxfs>
  <tableStyles count="1" defaultTableStyle="TableStyleMedium2" defaultPivotStyle="PivotStyleLight16">
    <tableStyle name="Estilo de tabla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190500</xdr:colOff>
      <xdr:row>0</xdr:row>
      <xdr:rowOff>76200</xdr:rowOff>
    </xdr:from>
    <xdr:ext cx="1323975" cy="781050"/>
    <xdr:pic>
      <xdr:nvPicPr>
        <xdr:cNvPr id="2" name="Imagen 1"/>
        <xdr:cNvPicPr preferRelativeResize="1">
          <a:picLocks noChangeAspect="1"/>
        </xdr:cNvPicPr>
      </xdr:nvPicPr>
      <xdr:blipFill>
        <a:blip r:embed="rId1"/>
        <a:stretch>
          <a:fillRect/>
        </a:stretch>
      </xdr:blipFill>
      <xdr:spPr>
        <a:xfrm>
          <a:off x="190500" y="76200"/>
          <a:ext cx="1323975" cy="781050"/>
        </a:xfrm>
        <a:prstGeom prst="rect">
          <a:avLst/>
        </a:prstGeom>
        <a:ln>
          <a:noFill/>
        </a:ln>
      </xdr:spPr>
    </xdr:pic>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mindustriard-my.sharepoint.com\Users\nespaillat\Downloads\DEG-FORE013-Formulario-Informe-de-Evaluacion-Trimestral-de-Metas-Fisicas_28-marzo-2019%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2.3</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4.1</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5" name="Tabla16" displayName="Tabla16" ref="A28:K29" totalsRowShown="0" headerRowDxfId="127" dataDxfId="125" tableBorderDxfId="124" headerRowBorderDxfId="126" totalsRowBorderDxfId="123">
  <tableColumns count="11">
    <tableColumn id="1" name="Producto" dataDxfId="122"/>
    <tableColumn id="2" name="Indicador" dataDxfId="121"/>
    <tableColumn id="3" name="Física_x000A_(A)" dataDxfId="120"/>
    <tableColumn id="4" name="Financiera_x000A_(B)" dataDxfId="119"/>
    <tableColumn id="9" name="Física_x000A_(C)" dataDxfId="118"/>
    <tableColumn id="10" name="Financiera_x000A_(D)" dataDxfId="117"/>
    <tableColumn id="5" name="Física _x000A_(E)" dataDxfId="116"/>
    <tableColumn id="6" name="Financiera _x000A_ (F)" dataDxfId="115"/>
    <tableColumn id="7" name="Física _x000A_(%)_x000A_ G=E/C" dataDxfId="114"/>
    <tableColumn id="8" name="Financiero _x000A_(%) _x000A_H=F/D" dataDxfId="113">
      <calculatedColumnFormula>+Tabla16[[#This Row],[Financiera 
 (F)]]/Tabla16[[#This Row],[Financiera
(D)]]</calculatedColumnFormula>
    </tableColumn>
    <tableColumn id="11" name="Columna1" dataDxfId="112"/>
  </tableColumns>
  <tableStyleInfo name="Estilo de tabla 1" showFirstColumn="0" showLastColumn="0" showRowStripes="1" showColumnStripes="0"/>
</table>
</file>

<file path=xl/tables/table2.xml><?xml version="1.0" encoding="utf-8"?>
<table xmlns="http://schemas.openxmlformats.org/spreadsheetml/2006/main" id="7" name="Tabla138" displayName="Tabla138" ref="A50:K59" totalsRowShown="0" headerRowDxfId="111" dataDxfId="109" tableBorderDxfId="108" headerRowBorderDxfId="110" totalsRowBorderDxfId="107">
  <tableColumns count="11">
    <tableColumn id="1" name="Producto" dataDxfId="106"/>
    <tableColumn id="2" name="Indicador" dataDxfId="105"/>
    <tableColumn id="3" name="Física_x000A_(A)" dataDxfId="104"/>
    <tableColumn id="4" name="Financiera_x000A_(B)" dataDxfId="103"/>
    <tableColumn id="9" name="Física_x000A_(C)" dataDxfId="102"/>
    <tableColumn id="10" name="Financiera_x000A_(D)" dataDxfId="101"/>
    <tableColumn id="5" name="Física _x000A_(E)" dataDxfId="100"/>
    <tableColumn id="6" name="Financiera _x000A_ (F)" dataDxfId="99"/>
    <tableColumn id="7" name="Física _x000A_(%)_x000A_ G=E/C" dataDxfId="98">
      <calculatedColumnFormula>+Tabla138[[#This Row],[Física 
(E)]]/Tabla138[[#This Row],[Física
(C)]]</calculatedColumnFormula>
    </tableColumn>
    <tableColumn id="8" name="Financiero _x000A_(%) _x000A_H=F/D" dataDxfId="97">
      <calculatedColumnFormula>+Tabla138[[#This Row],[Financiera 
 (F)]]/Tabla138[[#This Row],[Financiera
(D)]]</calculatedColumnFormula>
    </tableColumn>
    <tableColumn id="11" name="Columna1" dataDxfId="96"/>
  </tableColumns>
  <tableStyleInfo name="Estilo de tabla 1" showFirstColumn="0" showLastColumn="0" showRowStripes="1" showColumnStripes="0"/>
</table>
</file>

<file path=xl/tables/table3.xml><?xml version="1.0" encoding="utf-8"?>
<table xmlns="http://schemas.openxmlformats.org/spreadsheetml/2006/main" id="9" name="Tabla1410" displayName="Tabla1410" ref="A152:K154" totalsRowShown="0" headerRowDxfId="95" dataDxfId="93" tableBorderDxfId="92" headerRowBorderDxfId="94" totalsRowBorderDxfId="91">
  <tableColumns count="11">
    <tableColumn id="1" name="Producto" dataDxfId="90"/>
    <tableColumn id="2" name="Indicador" dataDxfId="89"/>
    <tableColumn id="3" name="Física_x000A_(A)" dataDxfId="88"/>
    <tableColumn id="4" name="Financiera_x000A_(B)" dataDxfId="87"/>
    <tableColumn id="9" name="Física_x000A_(C)" dataDxfId="86"/>
    <tableColumn id="10" name="Financiera_x000A_(D)" dataDxfId="85"/>
    <tableColumn id="5" name="Física _x000A_(E)" dataDxfId="84"/>
    <tableColumn id="6" name="Financiera _x000A_ (F)" dataDxfId="83"/>
    <tableColumn id="7" name="Física _x000A_(%)_x000A_ G=E/C" dataDxfId="82">
      <calculatedColumnFormula>+Tabla1410[[#This Row],[Física 
(E)]]/Tabla1410[[#This Row],[Física
(C)]]</calculatedColumnFormula>
    </tableColumn>
    <tableColumn id="8" name="Financiero _x000A_(%) _x000A_H=F/D" dataDxfId="81">
      <calculatedColumnFormula>+Tabla1410[[#This Row],[Financiera 
 (F)]]/Tabla1410[[#This Row],[Financiera
(D)]]</calculatedColumnFormula>
    </tableColumn>
    <tableColumn id="11" name="Columna1" dataDxfId="80"/>
  </tableColumns>
  <tableStyleInfo name="Estilo de tabla 1" showFirstColumn="0" showLastColumn="0" showRowStripes="1" showColumnStripes="0"/>
</table>
</file>

<file path=xl/tables/table4.xml><?xml version="1.0" encoding="utf-8"?>
<table xmlns="http://schemas.openxmlformats.org/spreadsheetml/2006/main" id="11" name="Tabla14512" displayName="Tabla14512" ref="A184:K185" totalsRowShown="0" headerRowDxfId="79" dataDxfId="77" tableBorderDxfId="76" headerRowBorderDxfId="78" totalsRowBorderDxfId="75">
  <tableColumns count="11">
    <tableColumn id="1" name="Producto" dataDxfId="74"/>
    <tableColumn id="2" name="Indicador" dataDxfId="73"/>
    <tableColumn id="3" name="Física_x000A_(A)" dataDxfId="72"/>
    <tableColumn id="4" name="Financiera_x000A_(B)" dataDxfId="71"/>
    <tableColumn id="9" name="Física_x000A_(C)" dataDxfId="70"/>
    <tableColumn id="10" name="Financiera_x000A_(D)" dataDxfId="69"/>
    <tableColumn id="5" name="Física _x000A_(E)" dataDxfId="68"/>
    <tableColumn id="6" name="Financiera _x000A_ (F)" dataDxfId="67"/>
    <tableColumn id="7" name="Física _x000A_(%)_x000A_ G=E/C" dataDxfId="66">
      <calculatedColumnFormula>+Tabla14512[[#This Row],[Física 
(E)]]/Tabla14512[[#This Row],[Física
(C)]]</calculatedColumnFormula>
    </tableColumn>
    <tableColumn id="8" name="Financiero _x000A_(%) _x000A_H=F/D" dataDxfId="65">
      <calculatedColumnFormula>+Tabla14512[[#This Row],[Financiera 
 (F)]]/Tabla14512[[#This Row],[Financiera
(D)]]</calculatedColumnFormula>
    </tableColumn>
    <tableColumn id="11" name="Columna1" dataDxfId="64"/>
  </tableColumns>
  <tableStyleInfo name="Estilo de tabla 1" showFirstColumn="0" showLastColumn="0" showRowStripes="1" showColumnStripes="0"/>
</table>
</file>

<file path=xl/tables/table5.xml><?xml version="1.0" encoding="utf-8"?>
<table xmlns="http://schemas.openxmlformats.org/spreadsheetml/2006/main" id="6" name="Tabla17" displayName="Tabla17" ref="A4:K5" totalsRowShown="0" headerRowDxfId="63" dataDxfId="61" tableBorderDxfId="60" headerRowBorderDxfId="62" totalsRowBorderDxfId="59">
  <tableColumns count="11">
    <tableColumn id="1" name="Producto" dataDxfId="58"/>
    <tableColumn id="2" name="Indicador" dataDxfId="57"/>
    <tableColumn id="3" name="Física_x000A_(A)" dataDxfId="56"/>
    <tableColumn id="4" name="Financiera_x000A_(B)" dataDxfId="55"/>
    <tableColumn id="9" name="Física_x000A_(C)" dataDxfId="54"/>
    <tableColumn id="10" name="Financiera_x000A_(D)" dataDxfId="53"/>
    <tableColumn id="5" name="Física _x000A_(E)" dataDxfId="52"/>
    <tableColumn id="6" name="Financiera _x000A_ (F)" dataDxfId="51"/>
    <tableColumn id="7" name="Física _x000A_(%)_x000A_ G=E/C" dataDxfId="50">
      <calculatedColumnFormula>+Tabla17[[#This Row],[Física 
(E)]]/Tabla17[[#This Row],[Física
(C)]]</calculatedColumnFormula>
    </tableColumn>
    <tableColumn id="8" name="Financiero _x000A_(%) _x000A_H=F/D" dataDxfId="49">
      <calculatedColumnFormula>+Tabla17[[#This Row],[Financiera 
 (F)]]/Tabla17[[#This Row],[Financiera
(D)]]</calculatedColumnFormula>
    </tableColumn>
    <tableColumn id="11" name="Columna1" dataDxfId="48"/>
  </tableColumns>
  <tableStyleInfo name="Estilo de tabla 1" showFirstColumn="0" showLastColumn="0" showRowStripes="1" showColumnStripes="0"/>
</table>
</file>

<file path=xl/tables/table6.xml><?xml version="1.0" encoding="utf-8"?>
<table xmlns="http://schemas.openxmlformats.org/spreadsheetml/2006/main" id="8" name="Tabla139" displayName="Tabla139" ref="A7:K16" totalsRowShown="0" headerRowDxfId="47" dataDxfId="45" tableBorderDxfId="44" headerRowBorderDxfId="46" totalsRowBorderDxfId="43">
  <tableColumns count="11">
    <tableColumn id="1" name="Producto" dataDxfId="42"/>
    <tableColumn id="2" name="Indicador" dataDxfId="41"/>
    <tableColumn id="3" name="Física_x000A_(A)" dataDxfId="40"/>
    <tableColumn id="4" name="Financiera_x000A_(B)" dataDxfId="39"/>
    <tableColumn id="9" name="Física_x000A_(C)" dataDxfId="38"/>
    <tableColumn id="10" name="Financiera_x000A_(D)" dataDxfId="37"/>
    <tableColumn id="5" name="Física _x000A_(E)" dataDxfId="36"/>
    <tableColumn id="6" name="Financiera _x000A_ (F)" dataDxfId="35"/>
    <tableColumn id="7" name="Física _x000A_(%)_x000A_ G=E/C" dataDxfId="34">
      <calculatedColumnFormula>+Tabla139[[#This Row],[Física 
(E)]]/Tabla139[[#This Row],[Física
(C)]]</calculatedColumnFormula>
    </tableColumn>
    <tableColumn id="8" name="Financiero _x000A_(%) _x000A_H=F/D" dataDxfId="33">
      <calculatedColumnFormula>+Tabla139[[#This Row],[Financiera 
 (F)]]/Tabla139[[#This Row],[Financiera
(D)]]</calculatedColumnFormula>
    </tableColumn>
    <tableColumn id="11" name="Columna1" dataDxfId="32"/>
  </tableColumns>
  <tableStyleInfo name="Estilo de tabla 1" showFirstColumn="0" showLastColumn="0" showRowStripes="1" showColumnStripes="0"/>
</table>
</file>

<file path=xl/tables/table7.xml><?xml version="1.0" encoding="utf-8"?>
<table xmlns="http://schemas.openxmlformats.org/spreadsheetml/2006/main" id="10" name="Tabla1411" displayName="Tabla1411" ref="A18:K20" totalsRowShown="0" headerRowDxfId="31" dataDxfId="29" tableBorderDxfId="28" headerRowBorderDxfId="30" totalsRowBorderDxfId="27">
  <tableColumns count="11">
    <tableColumn id="1" name="Producto" dataDxfId="26"/>
    <tableColumn id="2" name="Indicador" dataDxfId="25"/>
    <tableColumn id="3" name="Física_x000A_(A)" dataDxfId="24"/>
    <tableColumn id="4" name="Financiera_x000A_(B)" dataDxfId="23"/>
    <tableColumn id="9" name="Física_x000A_(C)" dataDxfId="22"/>
    <tableColumn id="10" name="Financiera_x000A_(D)" dataDxfId="21"/>
    <tableColumn id="5" name="Física _x000A_(E)" dataDxfId="20"/>
    <tableColumn id="6" name="Financiera _x000A_ (F)" dataDxfId="19"/>
    <tableColumn id="7" name="Física _x000A_(%)_x000A_ G=E/C" dataDxfId="18">
      <calculatedColumnFormula>+Tabla1411[[#This Row],[Física 
(E)]]/Tabla1411[[#This Row],[Física
(C)]]</calculatedColumnFormula>
    </tableColumn>
    <tableColumn id="8" name="Financiero _x000A_(%) _x000A_H=F/D" dataDxfId="17">
      <calculatedColumnFormula>+Tabla1411[[#This Row],[Financiera 
 (F)]]/Tabla1411[[#This Row],[Financiera
(D)]]</calculatedColumnFormula>
    </tableColumn>
    <tableColumn id="11" name="Columna1" dataDxfId="16"/>
  </tableColumns>
  <tableStyleInfo name="Estilo de tabla 1" showFirstColumn="0" showLastColumn="0" showRowStripes="1" showColumnStripes="0"/>
</table>
</file>

<file path=xl/tables/table8.xml><?xml version="1.0" encoding="utf-8"?>
<table xmlns="http://schemas.openxmlformats.org/spreadsheetml/2006/main" id="12" name="Tabla14513" displayName="Tabla14513" ref="A22:K23" totalsRowShown="0" headerRowDxfId="15" dataDxfId="13" tableBorderDxfId="12" headerRowBorderDxfId="14" totalsRowBorderDxfId="11">
  <tableColumns count="11">
    <tableColumn id="1" name="Producto" dataDxfId="10"/>
    <tableColumn id="2" name="Indicador" dataDxfId="9"/>
    <tableColumn id="3" name="Física_x000A_(A)" dataDxfId="8"/>
    <tableColumn id="4" name="Financiera_x000A_(B)" dataDxfId="7"/>
    <tableColumn id="9" name="Física_x000A_(C)" dataDxfId="6"/>
    <tableColumn id="10" name="Financiera_x000A_(D)" dataDxfId="5"/>
    <tableColumn id="5" name="Física _x000A_(E)" dataDxfId="4"/>
    <tableColumn id="6" name="Financiera _x000A_ (F)" dataDxfId="3"/>
    <tableColumn id="7" name="Física _x000A_(%)_x000A_ G=E/C" dataDxfId="2">
      <calculatedColumnFormula>+Tabla14513[[#This Row],[Física 
(E)]]/Tabla14513[[#This Row],[Física
(C)]]</calculatedColumnFormula>
    </tableColumn>
    <tableColumn id="8" name="Financiero _x000A_(%) _x000A_H=F/D" dataDxfId="1">
      <calculatedColumnFormula>+Tabla14513[[#This Row],[Financiera 
 (F)]]/Tabla14513[[#This Row],[Financiera
(D)]]</calculatedColumnFormula>
    </tableColumn>
    <tableColumn id="11" name="Columna1" dataDxfId="0"/>
  </tableColumns>
  <tableStyleInfo name="Estilo de tabla 1" showFirstColumn="0" showLastColumn="0" showRowStripes="1" showColumnStripes="0"/>
</table>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5.xml" /><Relationship Id="rId2" Type="http://schemas.openxmlformats.org/officeDocument/2006/relationships/table" Target="../tables/table6.xml" /><Relationship Id="rId3" Type="http://schemas.openxmlformats.org/officeDocument/2006/relationships/table" Target="../tables/table7.xml" /><Relationship Id="rId4" Type="http://schemas.openxmlformats.org/officeDocument/2006/relationships/table" Target="../tables/table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F799E0-2633-40A2-ACC2-B63EDF1A2A1A}">
  <dimension ref="A1:T207"/>
  <sheetViews>
    <sheetView tabSelected="1" zoomScale="90" zoomScaleNormal="90" workbookViewId="0" topLeftCell="A191">
      <selection activeCell="S200" sqref="S200"/>
    </sheetView>
  </sheetViews>
  <sheetFormatPr defaultColWidth="11.421875" defaultRowHeight="15"/>
  <cols>
    <col min="1" max="1" width="35.421875" style="1" customWidth="1"/>
    <col min="2" max="2" width="20.00390625" style="1" customWidth="1"/>
    <col min="3" max="3" width="17.57421875" style="1" customWidth="1"/>
    <col min="4" max="4" width="17.8515625" style="1" customWidth="1"/>
    <col min="5" max="5" width="12.7109375" style="1" customWidth="1"/>
    <col min="6" max="6" width="14.8515625" style="1" customWidth="1"/>
    <col min="7" max="7" width="12.7109375" style="1" customWidth="1"/>
    <col min="8" max="8" width="18.140625" style="1" customWidth="1"/>
    <col min="9" max="9" width="12.7109375" style="1" customWidth="1"/>
    <col min="10" max="10" width="17.7109375" style="1" customWidth="1"/>
    <col min="11" max="11" width="35.00390625" style="4" hidden="1" customWidth="1"/>
    <col min="12" max="12" width="17.57421875" style="2" hidden="1" customWidth="1"/>
    <col min="13" max="13" width="23.421875" style="2" hidden="1" customWidth="1"/>
    <col min="14" max="14" width="14.28125" style="2" hidden="1" customWidth="1"/>
    <col min="15" max="15" width="23.8515625" style="2" hidden="1" customWidth="1"/>
    <col min="16" max="16" width="15.421875" style="2" hidden="1" customWidth="1"/>
    <col min="17" max="18" width="11.421875" style="2" customWidth="1"/>
    <col min="19" max="19" width="19.7109375" style="2" customWidth="1"/>
    <col min="20" max="20" width="14.421875" style="2" bestFit="1" customWidth="1"/>
    <col min="21" max="16384" width="11.421875" style="2" customWidth="1"/>
  </cols>
  <sheetData>
    <row r="1" spans="1:11" ht="36.75" customHeight="1">
      <c r="A1" s="119"/>
      <c r="B1" s="120" t="s">
        <v>127</v>
      </c>
      <c r="C1" s="120"/>
      <c r="D1" s="120"/>
      <c r="E1" s="120"/>
      <c r="F1" s="120"/>
      <c r="G1" s="120"/>
      <c r="H1" s="120"/>
      <c r="I1" s="120"/>
      <c r="J1" s="120"/>
      <c r="K1" s="1"/>
    </row>
    <row r="2" spans="1:11" ht="36" customHeight="1">
      <c r="A2" s="119"/>
      <c r="B2" s="121" t="s">
        <v>0</v>
      </c>
      <c r="C2" s="121"/>
      <c r="D2" s="121" t="s">
        <v>1</v>
      </c>
      <c r="E2" s="121"/>
      <c r="F2" s="121"/>
      <c r="G2" s="121"/>
      <c r="H2" s="121"/>
      <c r="I2" s="65" t="s">
        <v>2</v>
      </c>
      <c r="J2" s="65" t="s">
        <v>3</v>
      </c>
      <c r="K2" s="1"/>
    </row>
    <row r="3" spans="1:11" ht="20.25">
      <c r="A3" s="66"/>
      <c r="B3" s="122" t="s">
        <v>4</v>
      </c>
      <c r="C3" s="122"/>
      <c r="D3" s="122"/>
      <c r="E3" s="122"/>
      <c r="F3" s="122"/>
      <c r="G3" s="122"/>
      <c r="H3" s="122"/>
      <c r="I3" s="68"/>
      <c r="J3" s="67"/>
      <c r="K3" s="1"/>
    </row>
    <row r="4" spans="1:11" ht="15">
      <c r="A4" s="128"/>
      <c r="B4" s="128"/>
      <c r="C4" s="128"/>
      <c r="D4" s="128"/>
      <c r="E4" s="128"/>
      <c r="F4" s="128"/>
      <c r="G4" s="128"/>
      <c r="H4" s="128"/>
      <c r="I4" s="128"/>
      <c r="J4" s="128"/>
      <c r="K4" s="1"/>
    </row>
    <row r="5" spans="1:11" ht="3" customHeight="1">
      <c r="A5" s="129"/>
      <c r="B5" s="129"/>
      <c r="C5" s="129"/>
      <c r="D5" s="129"/>
      <c r="E5" s="129"/>
      <c r="F5" s="129"/>
      <c r="G5" s="129"/>
      <c r="H5" s="129"/>
      <c r="I5" s="129"/>
      <c r="J5" s="129"/>
      <c r="K5" s="1"/>
    </row>
    <row r="6" spans="1:11" ht="15.75">
      <c r="A6" s="126" t="s">
        <v>112</v>
      </c>
      <c r="B6" s="126"/>
      <c r="C6" s="126"/>
      <c r="D6" s="126"/>
      <c r="E6" s="126"/>
      <c r="F6" s="126"/>
      <c r="G6" s="126"/>
      <c r="H6" s="126"/>
      <c r="I6" s="126"/>
      <c r="J6" s="126"/>
      <c r="K6" s="1"/>
    </row>
    <row r="7" spans="1:11" ht="15.75">
      <c r="A7" s="130" t="s">
        <v>5</v>
      </c>
      <c r="B7" s="130"/>
      <c r="C7" s="130"/>
      <c r="D7" s="130"/>
      <c r="E7" s="130"/>
      <c r="F7" s="130"/>
      <c r="G7" s="130"/>
      <c r="H7" s="130"/>
      <c r="I7" s="130"/>
      <c r="J7" s="130"/>
      <c r="K7" s="1"/>
    </row>
    <row r="8" spans="1:11" ht="15">
      <c r="A8" s="69" t="s">
        <v>6</v>
      </c>
      <c r="B8" s="123" t="s">
        <v>49</v>
      </c>
      <c r="C8" s="123"/>
      <c r="D8" s="123"/>
      <c r="E8" s="123"/>
      <c r="F8" s="123"/>
      <c r="G8" s="123"/>
      <c r="H8" s="123"/>
      <c r="I8" s="123"/>
      <c r="J8" s="123"/>
      <c r="K8" s="1"/>
    </row>
    <row r="9" spans="1:11" ht="15" customHeight="1">
      <c r="A9" s="3" t="s">
        <v>33</v>
      </c>
      <c r="B9" s="123" t="s">
        <v>50</v>
      </c>
      <c r="C9" s="123"/>
      <c r="D9" s="123"/>
      <c r="E9" s="123"/>
      <c r="F9" s="123"/>
      <c r="G9" s="123"/>
      <c r="H9" s="123"/>
      <c r="I9" s="123"/>
      <c r="J9" s="123"/>
      <c r="K9" s="1"/>
    </row>
    <row r="10" spans="1:11" ht="15">
      <c r="A10" s="3" t="s">
        <v>34</v>
      </c>
      <c r="B10" s="123" t="s">
        <v>51</v>
      </c>
      <c r="C10" s="123"/>
      <c r="D10" s="123"/>
      <c r="E10" s="123"/>
      <c r="F10" s="123"/>
      <c r="G10" s="123"/>
      <c r="H10" s="123"/>
      <c r="I10" s="123"/>
      <c r="J10" s="123"/>
      <c r="K10" s="1"/>
    </row>
    <row r="11" spans="1:13" ht="40.5" customHeight="1">
      <c r="A11" s="69" t="s">
        <v>7</v>
      </c>
      <c r="B11" s="124" t="s">
        <v>47</v>
      </c>
      <c r="C11" s="125"/>
      <c r="D11" s="125"/>
      <c r="E11" s="125"/>
      <c r="F11" s="125"/>
      <c r="G11" s="125"/>
      <c r="H11" s="125"/>
      <c r="I11" s="125"/>
      <c r="J11" s="125"/>
      <c r="M11" s="5"/>
    </row>
    <row r="12" spans="1:10" ht="50.25" customHeight="1">
      <c r="A12" s="69" t="s">
        <v>8</v>
      </c>
      <c r="B12" s="124" t="s">
        <v>91</v>
      </c>
      <c r="C12" s="125"/>
      <c r="D12" s="125"/>
      <c r="E12" s="125"/>
      <c r="F12" s="125"/>
      <c r="G12" s="125"/>
      <c r="H12" s="125"/>
      <c r="I12" s="125"/>
      <c r="J12" s="125"/>
    </row>
    <row r="13" spans="1:10" ht="15.75">
      <c r="A13" s="126" t="s">
        <v>9</v>
      </c>
      <c r="B13" s="126"/>
      <c r="C13" s="126"/>
      <c r="D13" s="126"/>
      <c r="E13" s="126"/>
      <c r="F13" s="126"/>
      <c r="G13" s="126"/>
      <c r="H13" s="126"/>
      <c r="I13" s="126"/>
      <c r="J13" s="126"/>
    </row>
    <row r="14" spans="1:10" ht="27.75" customHeight="1">
      <c r="A14" s="69" t="s">
        <v>10</v>
      </c>
      <c r="B14" s="6">
        <v>3</v>
      </c>
      <c r="C14" s="127" t="str">
        <f>_xlfn.IFERROR(VLOOKUP(B14,'[1]Validacion datos'!A2:B5,2,FALSE),"")</f>
        <v>DESARROLLO PRODUCTIVO</v>
      </c>
      <c r="D14" s="127"/>
      <c r="E14" s="127"/>
      <c r="F14" s="127"/>
      <c r="G14" s="127"/>
      <c r="H14" s="127"/>
      <c r="I14" s="127"/>
      <c r="J14" s="127"/>
    </row>
    <row r="15" spans="1:10" ht="31.5" customHeight="1">
      <c r="A15" s="69" t="s">
        <v>11</v>
      </c>
      <c r="B15" s="7">
        <v>3.5</v>
      </c>
      <c r="C15" s="127" t="str">
        <f>_xlfn.IFERROR(VLOOKUP(B15,'[1]Validacion datos'!A8:B26,2,FALSE),"")</f>
        <v>Estructura productiva sectorial y territorialmente adecuada, integrada competitivamente a la economía global y que aprovecha las oportunidades del mercado local.</v>
      </c>
      <c r="D15" s="127"/>
      <c r="E15" s="127"/>
      <c r="F15" s="127"/>
      <c r="G15" s="127"/>
      <c r="H15" s="127"/>
      <c r="I15" s="127"/>
      <c r="J15" s="127"/>
    </row>
    <row r="16" spans="1:10" ht="40.5" customHeight="1">
      <c r="A16" s="69" t="s">
        <v>12</v>
      </c>
      <c r="B16" s="7" t="s">
        <v>48</v>
      </c>
      <c r="C16" s="127" t="str">
        <f>_xlfn.IFERROR(VLOOKUP(B16,'[1]Validacion datos'!D8:E64,2,FALSE),"")</f>
        <v>Desarrollar un sector manufacturero articulador del aparato productivo nacional, ambientalmente sostenible e integrado a los mercados globales con creciente escalamiento en las cadenas de valor</v>
      </c>
      <c r="D16" s="127"/>
      <c r="E16" s="127"/>
      <c r="F16" s="127"/>
      <c r="G16" s="127"/>
      <c r="H16" s="127"/>
      <c r="I16" s="127"/>
      <c r="J16" s="127"/>
    </row>
    <row r="17" spans="1:10" ht="20.25" customHeight="1">
      <c r="A17" s="132" t="s">
        <v>13</v>
      </c>
      <c r="B17" s="132"/>
      <c r="C17" s="132"/>
      <c r="D17" s="132"/>
      <c r="E17" s="132"/>
      <c r="F17" s="132"/>
      <c r="G17" s="132"/>
      <c r="H17" s="132"/>
      <c r="I17" s="132"/>
      <c r="J17" s="132"/>
    </row>
    <row r="18" spans="1:10" ht="23.25" customHeight="1">
      <c r="A18" s="110" t="s">
        <v>14</v>
      </c>
      <c r="B18" s="124" t="s">
        <v>52</v>
      </c>
      <c r="C18" s="124"/>
      <c r="D18" s="124"/>
      <c r="E18" s="124"/>
      <c r="F18" s="124"/>
      <c r="G18" s="124"/>
      <c r="H18" s="124"/>
      <c r="I18" s="124"/>
      <c r="J18" s="124"/>
    </row>
    <row r="19" spans="1:16" ht="51" customHeight="1">
      <c r="A19" s="111" t="s">
        <v>15</v>
      </c>
      <c r="B19" s="124" t="s">
        <v>53</v>
      </c>
      <c r="C19" s="124"/>
      <c r="D19" s="124"/>
      <c r="E19" s="124"/>
      <c r="F19" s="124"/>
      <c r="G19" s="124"/>
      <c r="H19" s="124"/>
      <c r="I19" s="124"/>
      <c r="J19" s="124"/>
      <c r="L19" s="51">
        <v>45199</v>
      </c>
      <c r="M19" s="48" t="s">
        <v>18</v>
      </c>
      <c r="N19" s="48" t="s">
        <v>19</v>
      </c>
      <c r="O19" s="48" t="s">
        <v>20</v>
      </c>
      <c r="P19" s="48" t="s">
        <v>21</v>
      </c>
    </row>
    <row r="20" spans="1:15" ht="19.5" customHeight="1">
      <c r="A20" s="111" t="s">
        <v>128</v>
      </c>
      <c r="B20" s="124" t="s">
        <v>54</v>
      </c>
      <c r="C20" s="124"/>
      <c r="D20" s="124"/>
      <c r="E20" s="124"/>
      <c r="F20" s="124"/>
      <c r="G20" s="124"/>
      <c r="H20" s="124"/>
      <c r="I20" s="124"/>
      <c r="J20" s="124"/>
      <c r="M20" s="50">
        <v>132720656</v>
      </c>
      <c r="N20" s="50">
        <v>163403556</v>
      </c>
      <c r="O20" s="50">
        <v>58082903.06</v>
      </c>
    </row>
    <row r="21" spans="1:15" ht="39" customHeight="1">
      <c r="A21" s="111" t="s">
        <v>35</v>
      </c>
      <c r="B21" s="124" t="s">
        <v>118</v>
      </c>
      <c r="C21" s="124"/>
      <c r="D21" s="124"/>
      <c r="E21" s="124"/>
      <c r="F21" s="124"/>
      <c r="G21" s="124"/>
      <c r="H21" s="124"/>
      <c r="I21" s="124"/>
      <c r="J21" s="124"/>
      <c r="K21" s="1"/>
      <c r="L21" s="51">
        <v>45107</v>
      </c>
      <c r="M21" s="50">
        <v>132720656</v>
      </c>
      <c r="N21" s="50">
        <v>135630656</v>
      </c>
      <c r="O21" s="50">
        <v>37432174.01</v>
      </c>
    </row>
    <row r="22" spans="1:15" ht="15.75">
      <c r="A22" s="126" t="s">
        <v>16</v>
      </c>
      <c r="B22" s="126"/>
      <c r="C22" s="126"/>
      <c r="D22" s="126"/>
      <c r="E22" s="126"/>
      <c r="F22" s="126"/>
      <c r="G22" s="126"/>
      <c r="H22" s="126"/>
      <c r="I22" s="126"/>
      <c r="J22" s="126"/>
      <c r="L22" s="51">
        <v>45015</v>
      </c>
      <c r="M22" s="50">
        <v>132720656</v>
      </c>
      <c r="N22" s="50">
        <v>135630656</v>
      </c>
      <c r="O22" s="50">
        <v>19864303.77</v>
      </c>
    </row>
    <row r="23" spans="1:12" ht="15.75">
      <c r="A23" s="130" t="s">
        <v>17</v>
      </c>
      <c r="B23" s="130"/>
      <c r="C23" s="130"/>
      <c r="D23" s="130"/>
      <c r="E23" s="130"/>
      <c r="F23" s="130"/>
      <c r="G23" s="130"/>
      <c r="H23" s="130"/>
      <c r="I23" s="130"/>
      <c r="J23" s="130"/>
      <c r="K23" s="1"/>
      <c r="L23" s="9"/>
    </row>
    <row r="24" spans="1:10" ht="15" customHeight="1">
      <c r="A24" s="131" t="s">
        <v>18</v>
      </c>
      <c r="B24" s="131"/>
      <c r="C24" s="131" t="s">
        <v>19</v>
      </c>
      <c r="D24" s="131"/>
      <c r="E24" s="131"/>
      <c r="F24" s="131" t="s">
        <v>20</v>
      </c>
      <c r="G24" s="131"/>
      <c r="H24" s="131"/>
      <c r="I24" s="131" t="s">
        <v>21</v>
      </c>
      <c r="J24" s="131"/>
    </row>
    <row r="25" spans="1:13" ht="19.5" customHeight="1">
      <c r="A25" s="136">
        <v>132720656</v>
      </c>
      <c r="B25" s="136"/>
      <c r="C25" s="136">
        <v>192245784.61</v>
      </c>
      <c r="D25" s="136"/>
      <c r="E25" s="136"/>
      <c r="F25" s="136">
        <v>164130655.32</v>
      </c>
      <c r="G25" s="136"/>
      <c r="H25" s="136"/>
      <c r="I25" s="137">
        <f>F25/C25</f>
        <v>0.8537542482555034</v>
      </c>
      <c r="J25" s="137"/>
      <c r="L25" s="9"/>
      <c r="M25" s="9"/>
    </row>
    <row r="26" spans="1:11" ht="15.75">
      <c r="A26" s="130" t="s">
        <v>22</v>
      </c>
      <c r="B26" s="130"/>
      <c r="C26" s="130"/>
      <c r="D26" s="130"/>
      <c r="E26" s="130"/>
      <c r="F26" s="130"/>
      <c r="G26" s="130"/>
      <c r="H26" s="130"/>
      <c r="I26" s="130"/>
      <c r="J26" s="130"/>
      <c r="K26" s="1"/>
    </row>
    <row r="27" spans="1:10" ht="15">
      <c r="A27" s="10"/>
      <c r="B27" s="10"/>
      <c r="C27" s="138" t="s">
        <v>46</v>
      </c>
      <c r="D27" s="139"/>
      <c r="E27" s="138" t="s">
        <v>44</v>
      </c>
      <c r="F27" s="139"/>
      <c r="G27" s="138" t="s">
        <v>45</v>
      </c>
      <c r="H27" s="138"/>
      <c r="I27" s="138" t="s">
        <v>23</v>
      </c>
      <c r="J27" s="139"/>
    </row>
    <row r="28" spans="1:19" ht="38.25">
      <c r="A28" s="19" t="s">
        <v>24</v>
      </c>
      <c r="B28" s="19" t="s">
        <v>25</v>
      </c>
      <c r="C28" s="19" t="s">
        <v>36</v>
      </c>
      <c r="D28" s="19" t="s">
        <v>37</v>
      </c>
      <c r="E28" s="19" t="s">
        <v>38</v>
      </c>
      <c r="F28" s="19" t="s">
        <v>39</v>
      </c>
      <c r="G28" s="19" t="s">
        <v>40</v>
      </c>
      <c r="H28" s="19" t="s">
        <v>41</v>
      </c>
      <c r="I28" s="19" t="s">
        <v>42</v>
      </c>
      <c r="J28" s="19" t="s">
        <v>43</v>
      </c>
      <c r="K28" s="11" t="s">
        <v>122</v>
      </c>
      <c r="S28" s="50"/>
    </row>
    <row r="29" spans="1:12" s="16" customFormat="1" ht="49.5" customHeight="1">
      <c r="A29" s="57" t="s">
        <v>82</v>
      </c>
      <c r="B29" s="58" t="s">
        <v>56</v>
      </c>
      <c r="C29" s="49">
        <v>120</v>
      </c>
      <c r="D29" s="90">
        <v>75779700</v>
      </c>
      <c r="E29" s="112" t="s">
        <v>129</v>
      </c>
      <c r="F29" s="113">
        <v>21369009</v>
      </c>
      <c r="G29" s="89" t="s">
        <v>129</v>
      </c>
      <c r="H29" s="113">
        <v>89806166.83</v>
      </c>
      <c r="I29" s="13" t="s">
        <v>129</v>
      </c>
      <c r="J29" s="13">
        <f>+#REF!/#REF!</f>
        <v>4.202636015081467</v>
      </c>
      <c r="K29" s="14"/>
      <c r="L29" s="15"/>
    </row>
    <row r="30" spans="1:10" ht="21" customHeight="1">
      <c r="A30" s="133" t="s">
        <v>26</v>
      </c>
      <c r="B30" s="133"/>
      <c r="C30" s="133"/>
      <c r="D30" s="133"/>
      <c r="E30" s="133"/>
      <c r="F30" s="133"/>
      <c r="G30" s="133"/>
      <c r="H30" s="133"/>
      <c r="I30" s="133"/>
      <c r="J30" s="133"/>
    </row>
    <row r="31" spans="1:10" ht="17.25" customHeight="1">
      <c r="A31" s="130" t="s">
        <v>27</v>
      </c>
      <c r="B31" s="130"/>
      <c r="C31" s="130"/>
      <c r="D31" s="130"/>
      <c r="E31" s="130"/>
      <c r="F31" s="130"/>
      <c r="G31" s="130"/>
      <c r="H31" s="130"/>
      <c r="I31" s="130"/>
      <c r="J31" s="130"/>
    </row>
    <row r="32" spans="1:10" ht="25.5" customHeight="1">
      <c r="A32" s="114" t="s">
        <v>28</v>
      </c>
      <c r="B32" s="124" t="s">
        <v>82</v>
      </c>
      <c r="C32" s="124"/>
      <c r="D32" s="124"/>
      <c r="E32" s="124"/>
      <c r="F32" s="124"/>
      <c r="G32" s="124"/>
      <c r="H32" s="124"/>
      <c r="I32" s="124"/>
      <c r="J32" s="124"/>
    </row>
    <row r="33" spans="1:12" ht="45.75" customHeight="1">
      <c r="A33" s="114" t="s">
        <v>29</v>
      </c>
      <c r="B33" s="124" t="s">
        <v>55</v>
      </c>
      <c r="C33" s="124"/>
      <c r="D33" s="124"/>
      <c r="E33" s="124"/>
      <c r="F33" s="124"/>
      <c r="G33" s="124"/>
      <c r="H33" s="124"/>
      <c r="I33" s="124"/>
      <c r="J33" s="124"/>
      <c r="L33" s="17"/>
    </row>
    <row r="34" spans="1:10" ht="48" customHeight="1">
      <c r="A34" s="70" t="s">
        <v>30</v>
      </c>
      <c r="B34" s="134" t="s">
        <v>129</v>
      </c>
      <c r="C34" s="135"/>
      <c r="D34" s="135"/>
      <c r="E34" s="135"/>
      <c r="F34" s="135"/>
      <c r="G34" s="135"/>
      <c r="H34" s="135"/>
      <c r="I34" s="135"/>
      <c r="J34" s="135"/>
    </row>
    <row r="35" spans="1:10" ht="79.5" customHeight="1">
      <c r="A35" s="70" t="s">
        <v>31</v>
      </c>
      <c r="B35" s="135" t="s">
        <v>149</v>
      </c>
      <c r="C35" s="135"/>
      <c r="D35" s="135"/>
      <c r="E35" s="135"/>
      <c r="F35" s="135"/>
      <c r="G35" s="135"/>
      <c r="H35" s="135"/>
      <c r="I35" s="135"/>
      <c r="J35" s="135"/>
    </row>
    <row r="36" spans="1:10" ht="21" customHeight="1">
      <c r="A36" s="126" t="s">
        <v>134</v>
      </c>
      <c r="B36" s="126"/>
      <c r="C36" s="126"/>
      <c r="D36" s="126"/>
      <c r="E36" s="126"/>
      <c r="F36" s="126"/>
      <c r="G36" s="126"/>
      <c r="H36" s="126"/>
      <c r="I36" s="126"/>
      <c r="J36" s="126"/>
    </row>
    <row r="37" spans="1:10" ht="18" customHeight="1">
      <c r="A37" s="140" t="s">
        <v>32</v>
      </c>
      <c r="B37" s="140"/>
      <c r="C37" s="140"/>
      <c r="D37" s="140"/>
      <c r="E37" s="140"/>
      <c r="F37" s="140"/>
      <c r="G37" s="140"/>
      <c r="H37" s="140"/>
      <c r="I37" s="140"/>
      <c r="J37" s="140"/>
    </row>
    <row r="38" spans="1:10" ht="27" customHeight="1">
      <c r="A38" s="135" t="s">
        <v>148</v>
      </c>
      <c r="B38" s="135"/>
      <c r="C38" s="135"/>
      <c r="D38" s="135"/>
      <c r="E38" s="135"/>
      <c r="F38" s="135"/>
      <c r="G38" s="135"/>
      <c r="H38" s="135"/>
      <c r="I38" s="135"/>
      <c r="J38" s="135"/>
    </row>
    <row r="39" spans="1:16" ht="23.25" customHeight="1">
      <c r="A39" s="132" t="s">
        <v>13</v>
      </c>
      <c r="B39" s="132"/>
      <c r="C39" s="132"/>
      <c r="D39" s="132"/>
      <c r="E39" s="132"/>
      <c r="F39" s="132"/>
      <c r="G39" s="132"/>
      <c r="H39" s="132"/>
      <c r="I39" s="132"/>
      <c r="J39" s="132"/>
      <c r="L39" s="51">
        <v>45199</v>
      </c>
      <c r="M39" s="48" t="s">
        <v>18</v>
      </c>
      <c r="N39" s="48" t="s">
        <v>19</v>
      </c>
      <c r="O39" s="48" t="s">
        <v>20</v>
      </c>
      <c r="P39" s="48" t="s">
        <v>21</v>
      </c>
    </row>
    <row r="40" spans="1:15" ht="27.75" customHeight="1">
      <c r="A40" s="110" t="s">
        <v>14</v>
      </c>
      <c r="B40" s="124" t="s">
        <v>57</v>
      </c>
      <c r="C40" s="124"/>
      <c r="D40" s="124"/>
      <c r="E40" s="124"/>
      <c r="F40" s="124"/>
      <c r="G40" s="124"/>
      <c r="H40" s="124"/>
      <c r="I40" s="124"/>
      <c r="J40" s="124"/>
      <c r="M40" s="50">
        <v>1259876451</v>
      </c>
      <c r="N40" s="50">
        <v>1422014554</v>
      </c>
      <c r="O40" s="50">
        <v>689851876.6</v>
      </c>
    </row>
    <row r="41" spans="1:15" ht="81.75" customHeight="1">
      <c r="A41" s="111" t="s">
        <v>15</v>
      </c>
      <c r="B41" s="124" t="s">
        <v>58</v>
      </c>
      <c r="C41" s="124"/>
      <c r="D41" s="124"/>
      <c r="E41" s="124"/>
      <c r="F41" s="124"/>
      <c r="G41" s="124"/>
      <c r="H41" s="124"/>
      <c r="I41" s="124"/>
      <c r="J41" s="124"/>
      <c r="L41" s="51">
        <v>45107</v>
      </c>
      <c r="M41" s="50">
        <v>1259876451</v>
      </c>
      <c r="N41" s="50">
        <v>1319569054</v>
      </c>
      <c r="O41" s="50">
        <v>440244152.8</v>
      </c>
    </row>
    <row r="42" spans="1:15" ht="29.25" customHeight="1">
      <c r="A42" s="111" t="s">
        <v>128</v>
      </c>
      <c r="B42" s="124" t="s">
        <v>59</v>
      </c>
      <c r="C42" s="124"/>
      <c r="D42" s="124"/>
      <c r="E42" s="124"/>
      <c r="F42" s="124"/>
      <c r="G42" s="124"/>
      <c r="H42" s="124"/>
      <c r="I42" s="124"/>
      <c r="J42" s="124"/>
      <c r="L42" s="51">
        <v>45015</v>
      </c>
      <c r="M42" s="50">
        <v>1259876451</v>
      </c>
      <c r="N42" s="50">
        <v>1319849574</v>
      </c>
      <c r="O42" s="50">
        <v>212811179.82</v>
      </c>
    </row>
    <row r="43" spans="1:10" ht="34.5" customHeight="1">
      <c r="A43" s="111" t="s">
        <v>35</v>
      </c>
      <c r="B43" s="124" t="s">
        <v>117</v>
      </c>
      <c r="C43" s="124"/>
      <c r="D43" s="124"/>
      <c r="E43" s="124"/>
      <c r="F43" s="124"/>
      <c r="G43" s="124"/>
      <c r="H43" s="124"/>
      <c r="I43" s="124"/>
      <c r="J43" s="124"/>
    </row>
    <row r="44" spans="1:10" ht="15.75">
      <c r="A44" s="126" t="s">
        <v>16</v>
      </c>
      <c r="B44" s="126"/>
      <c r="C44" s="126"/>
      <c r="D44" s="126"/>
      <c r="E44" s="126"/>
      <c r="F44" s="126"/>
      <c r="G44" s="126"/>
      <c r="H44" s="126"/>
      <c r="I44" s="126"/>
      <c r="J44" s="126"/>
    </row>
    <row r="45" spans="1:10" ht="15.75">
      <c r="A45" s="130" t="s">
        <v>17</v>
      </c>
      <c r="B45" s="130"/>
      <c r="C45" s="130"/>
      <c r="D45" s="130"/>
      <c r="E45" s="130"/>
      <c r="F45" s="130"/>
      <c r="G45" s="130"/>
      <c r="H45" s="130"/>
      <c r="I45" s="130"/>
      <c r="J45" s="130"/>
    </row>
    <row r="46" spans="1:10" ht="15">
      <c r="A46" s="131" t="s">
        <v>18</v>
      </c>
      <c r="B46" s="131"/>
      <c r="C46" s="131" t="s">
        <v>19</v>
      </c>
      <c r="D46" s="131"/>
      <c r="E46" s="131"/>
      <c r="F46" s="131" t="s">
        <v>20</v>
      </c>
      <c r="G46" s="131"/>
      <c r="H46" s="131"/>
      <c r="I46" s="131" t="s">
        <v>21</v>
      </c>
      <c r="J46" s="131"/>
    </row>
    <row r="47" spans="1:13" ht="15.75" customHeight="1">
      <c r="A47" s="136">
        <v>1259876451</v>
      </c>
      <c r="B47" s="136"/>
      <c r="C47" s="136">
        <v>1396880724.27</v>
      </c>
      <c r="D47" s="136"/>
      <c r="E47" s="136"/>
      <c r="F47" s="136">
        <v>1088793481.44</v>
      </c>
      <c r="G47" s="136"/>
      <c r="H47" s="136"/>
      <c r="I47" s="142">
        <f>+F47/C47</f>
        <v>0.7794462780700162</v>
      </c>
      <c r="J47" s="142"/>
      <c r="L47" s="18"/>
      <c r="M47" s="52"/>
    </row>
    <row r="48" spans="1:13" ht="15.75">
      <c r="A48" s="130" t="s">
        <v>22</v>
      </c>
      <c r="B48" s="130"/>
      <c r="C48" s="130"/>
      <c r="D48" s="130"/>
      <c r="E48" s="130"/>
      <c r="F48" s="130"/>
      <c r="G48" s="130"/>
      <c r="H48" s="130"/>
      <c r="I48" s="130"/>
      <c r="J48" s="130"/>
      <c r="M48" s="9"/>
    </row>
    <row r="49" spans="1:10" ht="15">
      <c r="A49" s="10"/>
      <c r="B49" s="10"/>
      <c r="C49" s="138" t="s">
        <v>46</v>
      </c>
      <c r="D49" s="139"/>
      <c r="E49" s="138" t="s">
        <v>44</v>
      </c>
      <c r="F49" s="139"/>
      <c r="G49" s="138" t="s">
        <v>45</v>
      </c>
      <c r="H49" s="138"/>
      <c r="I49" s="138" t="s">
        <v>23</v>
      </c>
      <c r="J49" s="139"/>
    </row>
    <row r="50" spans="1:12" ht="38.25">
      <c r="A50" s="19" t="s">
        <v>24</v>
      </c>
      <c r="B50" s="19" t="s">
        <v>25</v>
      </c>
      <c r="C50" s="19" t="s">
        <v>36</v>
      </c>
      <c r="D50" s="19" t="s">
        <v>37</v>
      </c>
      <c r="E50" s="19" t="s">
        <v>38</v>
      </c>
      <c r="F50" s="19" t="s">
        <v>39</v>
      </c>
      <c r="G50" s="19" t="s">
        <v>40</v>
      </c>
      <c r="H50" s="19" t="s">
        <v>41</v>
      </c>
      <c r="I50" s="19" t="s">
        <v>42</v>
      </c>
      <c r="J50" s="19" t="s">
        <v>43</v>
      </c>
      <c r="K50" s="20" t="s">
        <v>122</v>
      </c>
      <c r="L50" s="9"/>
    </row>
    <row r="51" spans="1:20" s="16" customFormat="1" ht="66.75" customHeight="1">
      <c r="A51" s="57" t="s">
        <v>86</v>
      </c>
      <c r="B51" s="60" t="s">
        <v>113</v>
      </c>
      <c r="C51" s="61">
        <v>0.95</v>
      </c>
      <c r="D51" s="96">
        <v>4975935</v>
      </c>
      <c r="E51" s="115">
        <v>0.95</v>
      </c>
      <c r="F51" s="113">
        <v>1421361</v>
      </c>
      <c r="G51" s="115">
        <v>1</v>
      </c>
      <c r="H51" s="113">
        <v>1512850.22</v>
      </c>
      <c r="I51" s="59">
        <f>+#REF!/#REF!</f>
        <v>1.0526315789473684</v>
      </c>
      <c r="J51" s="23">
        <f>+#REF!/#REF!</f>
        <v>1.0643673352512135</v>
      </c>
      <c r="K51" s="24"/>
      <c r="L51" s="25"/>
      <c r="S51" s="55"/>
      <c r="T51" s="56"/>
    </row>
    <row r="52" spans="1:12" s="16" customFormat="1" ht="63" customHeight="1">
      <c r="A52" s="57" t="s">
        <v>80</v>
      </c>
      <c r="B52" s="60" t="s">
        <v>114</v>
      </c>
      <c r="C52" s="61">
        <v>0.95</v>
      </c>
      <c r="D52" s="96">
        <v>12465600</v>
      </c>
      <c r="E52" s="115">
        <v>0.95</v>
      </c>
      <c r="F52" s="113">
        <v>3608289</v>
      </c>
      <c r="G52" s="22">
        <v>1</v>
      </c>
      <c r="H52" s="113">
        <v>2212956.72</v>
      </c>
      <c r="I52" s="59">
        <f>+#REF!/#REF!</f>
        <v>1.0526315789473684</v>
      </c>
      <c r="J52" s="23">
        <f>+#REF!/#REF!</f>
        <v>0.6132980811681105</v>
      </c>
      <c r="K52" s="9"/>
      <c r="L52" s="26"/>
    </row>
    <row r="53" spans="1:12" s="16" customFormat="1" ht="51" customHeight="1">
      <c r="A53" s="62" t="s">
        <v>99</v>
      </c>
      <c r="B53" s="60" t="s">
        <v>78</v>
      </c>
      <c r="C53" s="63">
        <v>12</v>
      </c>
      <c r="D53" s="96">
        <v>21224536</v>
      </c>
      <c r="E53" s="12">
        <v>3</v>
      </c>
      <c r="F53" s="113">
        <v>5943634</v>
      </c>
      <c r="G53" s="12">
        <v>3</v>
      </c>
      <c r="H53" s="113">
        <v>4000723.59</v>
      </c>
      <c r="I53" s="59">
        <f>+#REF!/#REF!</f>
        <v>1</v>
      </c>
      <c r="J53" s="23">
        <f>+#REF!/#REF!</f>
        <v>0.6731106912033951</v>
      </c>
      <c r="K53" s="28"/>
      <c r="L53" s="25"/>
    </row>
    <row r="54" spans="1:12" s="16" customFormat="1" ht="61.5" customHeight="1">
      <c r="A54" s="62" t="s">
        <v>100</v>
      </c>
      <c r="B54" s="60" t="s">
        <v>115</v>
      </c>
      <c r="C54" s="61">
        <v>0.6</v>
      </c>
      <c r="D54" s="96">
        <v>15262444</v>
      </c>
      <c r="E54" s="21">
        <v>0.6</v>
      </c>
      <c r="F54" s="113">
        <v>4221925</v>
      </c>
      <c r="G54" s="22">
        <v>0.74</v>
      </c>
      <c r="H54" s="113">
        <v>3506068.56</v>
      </c>
      <c r="I54" s="59">
        <f>+#REF!/#REF!</f>
        <v>1.2333333333333334</v>
      </c>
      <c r="J54" s="23">
        <f>+#REF!/#REF!</f>
        <v>0.8304431177721063</v>
      </c>
      <c r="K54" s="29"/>
      <c r="L54" s="25"/>
    </row>
    <row r="55" spans="1:12" s="16" customFormat="1" ht="48.75" customHeight="1">
      <c r="A55" s="62" t="s">
        <v>103</v>
      </c>
      <c r="B55" s="60" t="s">
        <v>116</v>
      </c>
      <c r="C55" s="63">
        <v>1240</v>
      </c>
      <c r="D55" s="96">
        <v>9201442</v>
      </c>
      <c r="E55" s="12">
        <v>125</v>
      </c>
      <c r="F55" s="113">
        <v>2611612</v>
      </c>
      <c r="G55" s="12">
        <v>150</v>
      </c>
      <c r="H55" s="113">
        <v>1633240.84</v>
      </c>
      <c r="I55" s="59">
        <f>+#REF!/#REF!</f>
        <v>1.2</v>
      </c>
      <c r="J55" s="23">
        <f>+#REF!/#REF!</f>
        <v>0.6253765260689567</v>
      </c>
      <c r="K55" s="29"/>
      <c r="L55" s="25"/>
    </row>
    <row r="56" spans="1:12" s="31" customFormat="1" ht="65.25" customHeight="1">
      <c r="A56" s="62" t="s">
        <v>101</v>
      </c>
      <c r="B56" s="60" t="s">
        <v>73</v>
      </c>
      <c r="C56" s="63">
        <v>4065</v>
      </c>
      <c r="D56" s="96">
        <v>273000000</v>
      </c>
      <c r="E56" s="45">
        <v>1017</v>
      </c>
      <c r="F56" s="113">
        <v>75349329</v>
      </c>
      <c r="G56" s="45">
        <v>1584</v>
      </c>
      <c r="H56" s="113">
        <v>93433982.14</v>
      </c>
      <c r="I56" s="59">
        <f>+#REF!/#REF!</f>
        <v>1.5575221238938053</v>
      </c>
      <c r="J56" s="23">
        <f>+#REF!/#REF!</f>
        <v>1.2400108054047834</v>
      </c>
      <c r="K56" s="29"/>
      <c r="L56" s="30"/>
    </row>
    <row r="57" spans="1:12" s="16" customFormat="1" ht="51" customHeight="1">
      <c r="A57" s="62" t="s">
        <v>121</v>
      </c>
      <c r="B57" s="60" t="s">
        <v>79</v>
      </c>
      <c r="C57" s="61">
        <v>1</v>
      </c>
      <c r="D57" s="96">
        <v>19808666</v>
      </c>
      <c r="E57" s="21">
        <v>1</v>
      </c>
      <c r="F57" s="113">
        <v>5548418</v>
      </c>
      <c r="G57" s="21">
        <v>1</v>
      </c>
      <c r="H57" s="113">
        <v>5080560.19</v>
      </c>
      <c r="I57" s="59">
        <f>+#REF!/#REF!</f>
        <v>1</v>
      </c>
      <c r="J57" s="23">
        <f>+#REF!/#REF!</f>
        <v>0.9156772597161931</v>
      </c>
      <c r="K57" s="29"/>
      <c r="L57" s="25"/>
    </row>
    <row r="58" spans="1:12" s="16" customFormat="1" ht="57" customHeight="1">
      <c r="A58" s="62" t="s">
        <v>76</v>
      </c>
      <c r="B58" s="60" t="s">
        <v>77</v>
      </c>
      <c r="C58" s="63">
        <v>390</v>
      </c>
      <c r="D58" s="96">
        <v>477909854</v>
      </c>
      <c r="E58" s="27">
        <v>120</v>
      </c>
      <c r="F58" s="113">
        <v>141490343</v>
      </c>
      <c r="G58" s="27">
        <v>120</v>
      </c>
      <c r="H58" s="113">
        <v>143769062.62</v>
      </c>
      <c r="I58" s="59">
        <f>+#REF!/#REF!</f>
        <v>1</v>
      </c>
      <c r="J58" s="23">
        <f>+#REF!/#REF!</f>
        <v>1.0161051247151194</v>
      </c>
      <c r="K58" s="29"/>
      <c r="L58" s="25"/>
    </row>
    <row r="59" spans="1:12" s="16" customFormat="1" ht="54.75" customHeight="1">
      <c r="A59" s="62" t="s">
        <v>102</v>
      </c>
      <c r="B59" s="60" t="s">
        <v>72</v>
      </c>
      <c r="C59" s="63">
        <v>1180</v>
      </c>
      <c r="D59" s="96">
        <v>28535446</v>
      </c>
      <c r="E59" s="27">
        <v>285</v>
      </c>
      <c r="F59" s="113">
        <v>8256053</v>
      </c>
      <c r="G59" s="27">
        <v>263</v>
      </c>
      <c r="H59" s="113">
        <v>6171371.46</v>
      </c>
      <c r="I59" s="59">
        <f>+#REF!/#REF!</f>
        <v>0.9228070175438596</v>
      </c>
      <c r="J59" s="23">
        <f>+#REF!/#REF!</f>
        <v>0.747496589471991</v>
      </c>
      <c r="K59" s="29"/>
      <c r="L59" s="25"/>
    </row>
    <row r="60" spans="1:10" ht="15.75">
      <c r="A60" s="133" t="s">
        <v>26</v>
      </c>
      <c r="B60" s="133"/>
      <c r="C60" s="133"/>
      <c r="D60" s="133"/>
      <c r="E60" s="133"/>
      <c r="F60" s="133"/>
      <c r="G60" s="133"/>
      <c r="H60" s="133"/>
      <c r="I60" s="133"/>
      <c r="J60" s="133"/>
    </row>
    <row r="61" spans="1:10" ht="21.75" customHeight="1">
      <c r="A61" s="130" t="s">
        <v>27</v>
      </c>
      <c r="B61" s="130"/>
      <c r="C61" s="130"/>
      <c r="D61" s="130"/>
      <c r="E61" s="130"/>
      <c r="F61" s="130"/>
      <c r="G61" s="130"/>
      <c r="H61" s="130"/>
      <c r="I61" s="130"/>
      <c r="J61" s="130"/>
    </row>
    <row r="62" spans="1:10" ht="24" customHeight="1">
      <c r="A62" s="114" t="s">
        <v>28</v>
      </c>
      <c r="B62" s="124" t="s">
        <v>86</v>
      </c>
      <c r="C62" s="124"/>
      <c r="D62" s="124"/>
      <c r="E62" s="124"/>
      <c r="F62" s="124"/>
      <c r="G62" s="124"/>
      <c r="H62" s="124"/>
      <c r="I62" s="124"/>
      <c r="J62" s="124"/>
    </row>
    <row r="63" spans="1:13" ht="37.5" customHeight="1">
      <c r="A63" s="114" t="s">
        <v>29</v>
      </c>
      <c r="B63" s="124" t="s">
        <v>111</v>
      </c>
      <c r="C63" s="124"/>
      <c r="D63" s="124"/>
      <c r="E63" s="124"/>
      <c r="F63" s="124"/>
      <c r="G63" s="124"/>
      <c r="H63" s="124"/>
      <c r="I63" s="124"/>
      <c r="J63" s="124"/>
      <c r="L63" s="141"/>
      <c r="M63" s="141"/>
    </row>
    <row r="64" spans="1:10" ht="61.5" customHeight="1">
      <c r="A64" s="114" t="s">
        <v>30</v>
      </c>
      <c r="B64" s="124" t="s">
        <v>130</v>
      </c>
      <c r="C64" s="124"/>
      <c r="D64" s="124"/>
      <c r="E64" s="124"/>
      <c r="F64" s="124"/>
      <c r="G64" s="124"/>
      <c r="H64" s="124"/>
      <c r="I64" s="124"/>
      <c r="J64" s="124"/>
    </row>
    <row r="65" spans="1:10" ht="79.5" customHeight="1">
      <c r="A65" s="114" t="s">
        <v>31</v>
      </c>
      <c r="B65" s="124" t="s">
        <v>150</v>
      </c>
      <c r="C65" s="124"/>
      <c r="D65" s="124"/>
      <c r="E65" s="124"/>
      <c r="F65" s="124"/>
      <c r="G65" s="124"/>
      <c r="H65" s="124"/>
      <c r="I65" s="124"/>
      <c r="J65" s="124"/>
    </row>
    <row r="66" spans="1:10" ht="15.75">
      <c r="A66" s="126" t="s">
        <v>134</v>
      </c>
      <c r="B66" s="126"/>
      <c r="C66" s="126"/>
      <c r="D66" s="126"/>
      <c r="E66" s="126"/>
      <c r="F66" s="126"/>
      <c r="G66" s="126"/>
      <c r="H66" s="126"/>
      <c r="I66" s="126"/>
      <c r="J66" s="126"/>
    </row>
    <row r="67" spans="1:10" ht="15.75">
      <c r="A67" s="140" t="s">
        <v>32</v>
      </c>
      <c r="B67" s="140"/>
      <c r="C67" s="140"/>
      <c r="D67" s="140"/>
      <c r="E67" s="140"/>
      <c r="F67" s="140"/>
      <c r="G67" s="140"/>
      <c r="H67" s="140"/>
      <c r="I67" s="140"/>
      <c r="J67" s="140"/>
    </row>
    <row r="68" spans="1:10" ht="22.5" customHeight="1">
      <c r="A68" s="135" t="s">
        <v>124</v>
      </c>
      <c r="B68" s="135"/>
      <c r="C68" s="135"/>
      <c r="D68" s="135"/>
      <c r="E68" s="135"/>
      <c r="F68" s="135"/>
      <c r="G68" s="135"/>
      <c r="H68" s="135"/>
      <c r="I68" s="135"/>
      <c r="J68" s="135"/>
    </row>
    <row r="69" spans="1:10" ht="15.75">
      <c r="A69" s="133" t="s">
        <v>26</v>
      </c>
      <c r="B69" s="133"/>
      <c r="C69" s="133"/>
      <c r="D69" s="133"/>
      <c r="E69" s="133"/>
      <c r="F69" s="133"/>
      <c r="G69" s="133"/>
      <c r="H69" s="133"/>
      <c r="I69" s="133"/>
      <c r="J69" s="133"/>
    </row>
    <row r="70" spans="1:10" ht="20.25" customHeight="1">
      <c r="A70" s="130" t="s">
        <v>27</v>
      </c>
      <c r="B70" s="130"/>
      <c r="C70" s="130"/>
      <c r="D70" s="130"/>
      <c r="E70" s="130"/>
      <c r="F70" s="130"/>
      <c r="G70" s="130"/>
      <c r="H70" s="130"/>
      <c r="I70" s="130"/>
      <c r="J70" s="130"/>
    </row>
    <row r="71" spans="1:10" ht="20.25" customHeight="1">
      <c r="A71" s="70" t="s">
        <v>28</v>
      </c>
      <c r="B71" s="124" t="s">
        <v>85</v>
      </c>
      <c r="C71" s="124"/>
      <c r="D71" s="124"/>
      <c r="E71" s="124"/>
      <c r="F71" s="124"/>
      <c r="G71" s="124"/>
      <c r="H71" s="124"/>
      <c r="I71" s="124"/>
      <c r="J71" s="124"/>
    </row>
    <row r="72" spans="1:12" ht="60.75" customHeight="1">
      <c r="A72" s="70" t="s">
        <v>29</v>
      </c>
      <c r="B72" s="124" t="s">
        <v>68</v>
      </c>
      <c r="C72" s="124"/>
      <c r="D72" s="124"/>
      <c r="E72" s="124"/>
      <c r="F72" s="124"/>
      <c r="G72" s="124"/>
      <c r="H72" s="124"/>
      <c r="I72" s="124"/>
      <c r="J72" s="124"/>
      <c r="L72" s="17"/>
    </row>
    <row r="73" spans="1:10" ht="45" customHeight="1">
      <c r="A73" s="70" t="s">
        <v>30</v>
      </c>
      <c r="B73" s="144" t="s">
        <v>131</v>
      </c>
      <c r="C73" s="145"/>
      <c r="D73" s="145"/>
      <c r="E73" s="145"/>
      <c r="F73" s="145"/>
      <c r="G73" s="145"/>
      <c r="H73" s="145"/>
      <c r="I73" s="145"/>
      <c r="J73" s="146"/>
    </row>
    <row r="74" spans="1:10" ht="93.75" customHeight="1">
      <c r="A74" s="70" t="s">
        <v>31</v>
      </c>
      <c r="B74" s="124" t="s">
        <v>151</v>
      </c>
      <c r="C74" s="124"/>
      <c r="D74" s="124"/>
      <c r="E74" s="124"/>
      <c r="F74" s="124"/>
      <c r="G74" s="124"/>
      <c r="H74" s="124"/>
      <c r="I74" s="124"/>
      <c r="J74" s="124"/>
    </row>
    <row r="75" spans="1:10" ht="15.75">
      <c r="A75" s="126" t="s">
        <v>134</v>
      </c>
      <c r="B75" s="126"/>
      <c r="C75" s="126"/>
      <c r="D75" s="126"/>
      <c r="E75" s="126"/>
      <c r="F75" s="126"/>
      <c r="G75" s="126"/>
      <c r="H75" s="126"/>
      <c r="I75" s="126"/>
      <c r="J75" s="126"/>
    </row>
    <row r="76" spans="1:10" ht="15.75">
      <c r="A76" s="140" t="s">
        <v>32</v>
      </c>
      <c r="B76" s="140"/>
      <c r="C76" s="140"/>
      <c r="D76" s="140"/>
      <c r="E76" s="140"/>
      <c r="F76" s="140"/>
      <c r="G76" s="140"/>
      <c r="H76" s="140"/>
      <c r="I76" s="140"/>
      <c r="J76" s="140"/>
    </row>
    <row r="77" spans="1:10" ht="22.5" customHeight="1">
      <c r="A77" s="135" t="s">
        <v>124</v>
      </c>
      <c r="B77" s="135"/>
      <c r="C77" s="135"/>
      <c r="D77" s="135"/>
      <c r="E77" s="135"/>
      <c r="F77" s="135"/>
      <c r="G77" s="135"/>
      <c r="H77" s="135"/>
      <c r="I77" s="135"/>
      <c r="J77" s="135"/>
    </row>
    <row r="78" spans="1:10" ht="15.75">
      <c r="A78" s="133" t="s">
        <v>26</v>
      </c>
      <c r="B78" s="133"/>
      <c r="C78" s="133"/>
      <c r="D78" s="133"/>
      <c r="E78" s="133"/>
      <c r="F78" s="133"/>
      <c r="G78" s="133"/>
      <c r="H78" s="133"/>
      <c r="I78" s="133"/>
      <c r="J78" s="133"/>
    </row>
    <row r="79" spans="1:10" ht="15.75">
      <c r="A79" s="130" t="s">
        <v>27</v>
      </c>
      <c r="B79" s="130"/>
      <c r="C79" s="130"/>
      <c r="D79" s="130"/>
      <c r="E79" s="130"/>
      <c r="F79" s="130"/>
      <c r="G79" s="130"/>
      <c r="H79" s="130"/>
      <c r="I79" s="130"/>
      <c r="J79" s="130"/>
    </row>
    <row r="80" spans="1:10" ht="19.5" customHeight="1">
      <c r="A80" s="70" t="s">
        <v>28</v>
      </c>
      <c r="B80" s="124" t="s">
        <v>99</v>
      </c>
      <c r="C80" s="124"/>
      <c r="D80" s="124"/>
      <c r="E80" s="124"/>
      <c r="F80" s="124"/>
      <c r="G80" s="124"/>
      <c r="H80" s="124"/>
      <c r="I80" s="124"/>
      <c r="J80" s="124"/>
    </row>
    <row r="81" spans="1:13" ht="41.25" customHeight="1">
      <c r="A81" s="70" t="s">
        <v>29</v>
      </c>
      <c r="B81" s="124" t="s">
        <v>67</v>
      </c>
      <c r="C81" s="124"/>
      <c r="D81" s="124"/>
      <c r="E81" s="124"/>
      <c r="F81" s="124"/>
      <c r="G81" s="124"/>
      <c r="H81" s="124"/>
      <c r="I81" s="124"/>
      <c r="J81" s="124"/>
      <c r="L81" s="143"/>
      <c r="M81" s="143"/>
    </row>
    <row r="82" spans="1:10" ht="72" customHeight="1">
      <c r="A82" s="70" t="s">
        <v>30</v>
      </c>
      <c r="B82" s="124" t="s">
        <v>135</v>
      </c>
      <c r="C82" s="124"/>
      <c r="D82" s="124"/>
      <c r="E82" s="124"/>
      <c r="F82" s="124"/>
      <c r="G82" s="124"/>
      <c r="H82" s="124"/>
      <c r="I82" s="124"/>
      <c r="J82" s="124"/>
    </row>
    <row r="83" spans="1:10" ht="90" customHeight="1">
      <c r="A83" s="70" t="s">
        <v>31</v>
      </c>
      <c r="B83" s="124" t="s">
        <v>136</v>
      </c>
      <c r="C83" s="124"/>
      <c r="D83" s="124"/>
      <c r="E83" s="124"/>
      <c r="F83" s="124"/>
      <c r="G83" s="124"/>
      <c r="H83" s="124"/>
      <c r="I83" s="124"/>
      <c r="J83" s="124"/>
    </row>
    <row r="84" spans="1:10" ht="15.75">
      <c r="A84" s="126" t="s">
        <v>134</v>
      </c>
      <c r="B84" s="126"/>
      <c r="C84" s="126"/>
      <c r="D84" s="126"/>
      <c r="E84" s="126"/>
      <c r="F84" s="126"/>
      <c r="G84" s="126"/>
      <c r="H84" s="126"/>
      <c r="I84" s="126"/>
      <c r="J84" s="126"/>
    </row>
    <row r="85" spans="1:10" ht="15.75">
      <c r="A85" s="140" t="s">
        <v>32</v>
      </c>
      <c r="B85" s="140"/>
      <c r="C85" s="140"/>
      <c r="D85" s="140"/>
      <c r="E85" s="140"/>
      <c r="F85" s="140"/>
      <c r="G85" s="140"/>
      <c r="H85" s="140"/>
      <c r="I85" s="140"/>
      <c r="J85" s="140"/>
    </row>
    <row r="86" spans="1:10" ht="20.25" customHeight="1">
      <c r="A86" s="135" t="s">
        <v>124</v>
      </c>
      <c r="B86" s="135"/>
      <c r="C86" s="135"/>
      <c r="D86" s="135"/>
      <c r="E86" s="135"/>
      <c r="F86" s="135"/>
      <c r="G86" s="135"/>
      <c r="H86" s="135"/>
      <c r="I86" s="135"/>
      <c r="J86" s="135"/>
    </row>
    <row r="87" spans="1:10" ht="15.75">
      <c r="A87" s="133" t="s">
        <v>26</v>
      </c>
      <c r="B87" s="133"/>
      <c r="C87" s="133"/>
      <c r="D87" s="133"/>
      <c r="E87" s="133"/>
      <c r="F87" s="133"/>
      <c r="G87" s="133"/>
      <c r="H87" s="133"/>
      <c r="I87" s="133"/>
      <c r="J87" s="133"/>
    </row>
    <row r="88" spans="1:10" ht="15.75">
      <c r="A88" s="130" t="s">
        <v>27</v>
      </c>
      <c r="B88" s="130"/>
      <c r="C88" s="130"/>
      <c r="D88" s="130"/>
      <c r="E88" s="130"/>
      <c r="F88" s="130"/>
      <c r="G88" s="130"/>
      <c r="H88" s="130"/>
      <c r="I88" s="130"/>
      <c r="J88" s="130"/>
    </row>
    <row r="89" spans="1:10" ht="22.5" customHeight="1">
      <c r="A89" s="70" t="s">
        <v>28</v>
      </c>
      <c r="B89" s="124" t="s">
        <v>81</v>
      </c>
      <c r="C89" s="124"/>
      <c r="D89" s="124"/>
      <c r="E89" s="124"/>
      <c r="F89" s="124"/>
      <c r="G89" s="124"/>
      <c r="H89" s="124"/>
      <c r="I89" s="124"/>
      <c r="J89" s="124"/>
    </row>
    <row r="90" spans="1:12" ht="41.25" customHeight="1">
      <c r="A90" s="70" t="s">
        <v>29</v>
      </c>
      <c r="B90" s="124" t="s">
        <v>69</v>
      </c>
      <c r="C90" s="124"/>
      <c r="D90" s="124"/>
      <c r="E90" s="124"/>
      <c r="F90" s="124"/>
      <c r="G90" s="124"/>
      <c r="H90" s="124"/>
      <c r="I90" s="124"/>
      <c r="J90" s="124"/>
      <c r="L90" s="17"/>
    </row>
    <row r="91" spans="1:10" ht="57.75" customHeight="1">
      <c r="A91" s="70" t="s">
        <v>30</v>
      </c>
      <c r="B91" s="124" t="s">
        <v>138</v>
      </c>
      <c r="C91" s="124"/>
      <c r="D91" s="124"/>
      <c r="E91" s="124"/>
      <c r="F91" s="124"/>
      <c r="G91" s="124"/>
      <c r="H91" s="124"/>
      <c r="I91" s="124"/>
      <c r="J91" s="124"/>
    </row>
    <row r="92" spans="1:10" ht="137.25" customHeight="1">
      <c r="A92" s="70" t="s">
        <v>31</v>
      </c>
      <c r="B92" s="124" t="s">
        <v>137</v>
      </c>
      <c r="C92" s="124"/>
      <c r="D92" s="124"/>
      <c r="E92" s="124"/>
      <c r="F92" s="124"/>
      <c r="G92" s="124"/>
      <c r="H92" s="124"/>
      <c r="I92" s="124"/>
      <c r="J92" s="124"/>
    </row>
    <row r="93" spans="1:10" ht="15.75">
      <c r="A93" s="126" t="s">
        <v>134</v>
      </c>
      <c r="B93" s="126"/>
      <c r="C93" s="126"/>
      <c r="D93" s="126"/>
      <c r="E93" s="126"/>
      <c r="F93" s="126"/>
      <c r="G93" s="126"/>
      <c r="H93" s="126"/>
      <c r="I93" s="126"/>
      <c r="J93" s="126"/>
    </row>
    <row r="94" spans="1:10" ht="15.75">
      <c r="A94" s="140" t="s">
        <v>32</v>
      </c>
      <c r="B94" s="140"/>
      <c r="C94" s="140"/>
      <c r="D94" s="140"/>
      <c r="E94" s="140"/>
      <c r="F94" s="140"/>
      <c r="G94" s="140"/>
      <c r="H94" s="140"/>
      <c r="I94" s="140"/>
      <c r="J94" s="140"/>
    </row>
    <row r="95" spans="1:10" ht="23.25" customHeight="1">
      <c r="A95" s="135" t="s">
        <v>124</v>
      </c>
      <c r="B95" s="135"/>
      <c r="C95" s="135"/>
      <c r="D95" s="135"/>
      <c r="E95" s="135"/>
      <c r="F95" s="135"/>
      <c r="G95" s="135"/>
      <c r="H95" s="135"/>
      <c r="I95" s="135"/>
      <c r="J95" s="135"/>
    </row>
    <row r="96" spans="1:10" ht="15.75">
      <c r="A96" s="133" t="s">
        <v>26</v>
      </c>
      <c r="B96" s="133"/>
      <c r="C96" s="133"/>
      <c r="D96" s="133"/>
      <c r="E96" s="133"/>
      <c r="F96" s="133"/>
      <c r="G96" s="133"/>
      <c r="H96" s="133"/>
      <c r="I96" s="133"/>
      <c r="J96" s="133"/>
    </row>
    <row r="97" spans="1:10" ht="15.75">
      <c r="A97" s="130" t="s">
        <v>27</v>
      </c>
      <c r="B97" s="130"/>
      <c r="C97" s="130"/>
      <c r="D97" s="130"/>
      <c r="E97" s="130"/>
      <c r="F97" s="130"/>
      <c r="G97" s="130"/>
      <c r="H97" s="130"/>
      <c r="I97" s="130"/>
      <c r="J97" s="130"/>
    </row>
    <row r="98" spans="1:10" ht="26.25" customHeight="1">
      <c r="A98" s="70" t="s">
        <v>28</v>
      </c>
      <c r="B98" s="124" t="s">
        <v>103</v>
      </c>
      <c r="C98" s="124"/>
      <c r="D98" s="124"/>
      <c r="E98" s="124"/>
      <c r="F98" s="124"/>
      <c r="G98" s="124"/>
      <c r="H98" s="124"/>
      <c r="I98" s="124"/>
      <c r="J98" s="124"/>
    </row>
    <row r="99" spans="1:10" ht="39.75" customHeight="1">
      <c r="A99" s="70" t="s">
        <v>29</v>
      </c>
      <c r="B99" s="124" t="s">
        <v>65</v>
      </c>
      <c r="C99" s="124"/>
      <c r="D99" s="124"/>
      <c r="E99" s="124"/>
      <c r="F99" s="124"/>
      <c r="G99" s="124"/>
      <c r="H99" s="124"/>
      <c r="I99" s="124"/>
      <c r="J99" s="124"/>
    </row>
    <row r="100" spans="1:10" ht="56.25" customHeight="1">
      <c r="A100" s="70" t="s">
        <v>30</v>
      </c>
      <c r="B100" s="124" t="s">
        <v>140</v>
      </c>
      <c r="C100" s="124"/>
      <c r="D100" s="124"/>
      <c r="E100" s="124"/>
      <c r="F100" s="124"/>
      <c r="G100" s="124"/>
      <c r="H100" s="124"/>
      <c r="I100" s="124"/>
      <c r="J100" s="124"/>
    </row>
    <row r="101" spans="1:10" ht="126.75" customHeight="1">
      <c r="A101" s="70" t="s">
        <v>31</v>
      </c>
      <c r="B101" s="124" t="s">
        <v>139</v>
      </c>
      <c r="C101" s="124"/>
      <c r="D101" s="124"/>
      <c r="E101" s="124"/>
      <c r="F101" s="124"/>
      <c r="G101" s="124"/>
      <c r="H101" s="124"/>
      <c r="I101" s="124"/>
      <c r="J101" s="124"/>
    </row>
    <row r="102" spans="1:10" ht="15.75">
      <c r="A102" s="126" t="s">
        <v>134</v>
      </c>
      <c r="B102" s="126"/>
      <c r="C102" s="126"/>
      <c r="D102" s="126"/>
      <c r="E102" s="126"/>
      <c r="F102" s="126"/>
      <c r="G102" s="126"/>
      <c r="H102" s="126"/>
      <c r="I102" s="126"/>
      <c r="J102" s="126"/>
    </row>
    <row r="103" spans="1:10" ht="15.75">
      <c r="A103" s="140" t="s">
        <v>32</v>
      </c>
      <c r="B103" s="140"/>
      <c r="C103" s="140"/>
      <c r="D103" s="140"/>
      <c r="E103" s="140"/>
      <c r="F103" s="140"/>
      <c r="G103" s="140"/>
      <c r="H103" s="140"/>
      <c r="I103" s="140"/>
      <c r="J103" s="140"/>
    </row>
    <row r="104" spans="1:10" ht="28.5" customHeight="1">
      <c r="A104" s="135" t="s">
        <v>124</v>
      </c>
      <c r="B104" s="135"/>
      <c r="C104" s="135"/>
      <c r="D104" s="135"/>
      <c r="E104" s="135"/>
      <c r="F104" s="135"/>
      <c r="G104" s="135"/>
      <c r="H104" s="135"/>
      <c r="I104" s="135"/>
      <c r="J104" s="135"/>
    </row>
    <row r="105" spans="1:10" ht="15.75">
      <c r="A105" s="133" t="s">
        <v>26</v>
      </c>
      <c r="B105" s="133"/>
      <c r="C105" s="133"/>
      <c r="D105" s="133"/>
      <c r="E105" s="133"/>
      <c r="F105" s="133"/>
      <c r="G105" s="133"/>
      <c r="H105" s="133"/>
      <c r="I105" s="133"/>
      <c r="J105" s="133"/>
    </row>
    <row r="106" spans="1:10" ht="27" customHeight="1">
      <c r="A106" s="130" t="s">
        <v>27</v>
      </c>
      <c r="B106" s="130"/>
      <c r="C106" s="130"/>
      <c r="D106" s="130"/>
      <c r="E106" s="130"/>
      <c r="F106" s="130"/>
      <c r="G106" s="130"/>
      <c r="H106" s="130"/>
      <c r="I106" s="130"/>
      <c r="J106" s="130"/>
    </row>
    <row r="107" spans="1:10" ht="25.5" customHeight="1">
      <c r="A107" s="70" t="s">
        <v>28</v>
      </c>
      <c r="B107" s="124" t="s">
        <v>74</v>
      </c>
      <c r="C107" s="124"/>
      <c r="D107" s="124"/>
      <c r="E107" s="124"/>
      <c r="F107" s="124"/>
      <c r="G107" s="124"/>
      <c r="H107" s="124"/>
      <c r="I107" s="124"/>
      <c r="J107" s="124"/>
    </row>
    <row r="108" spans="1:12" ht="47.25" customHeight="1">
      <c r="A108" s="70" t="s">
        <v>29</v>
      </c>
      <c r="B108" s="124" t="s">
        <v>70</v>
      </c>
      <c r="C108" s="124"/>
      <c r="D108" s="124"/>
      <c r="E108" s="124"/>
      <c r="F108" s="124"/>
      <c r="G108" s="124"/>
      <c r="H108" s="124"/>
      <c r="I108" s="124"/>
      <c r="J108" s="124"/>
      <c r="L108" s="17"/>
    </row>
    <row r="109" spans="1:10" ht="70.5" customHeight="1">
      <c r="A109" s="70" t="s">
        <v>30</v>
      </c>
      <c r="B109" s="124" t="s">
        <v>141</v>
      </c>
      <c r="C109" s="124"/>
      <c r="D109" s="124"/>
      <c r="E109" s="124"/>
      <c r="F109" s="124"/>
      <c r="G109" s="124"/>
      <c r="H109" s="124"/>
      <c r="I109" s="124"/>
      <c r="J109" s="124"/>
    </row>
    <row r="110" spans="1:10" ht="144" customHeight="1">
      <c r="A110" s="70" t="s">
        <v>31</v>
      </c>
      <c r="B110" s="124" t="s">
        <v>152</v>
      </c>
      <c r="C110" s="124"/>
      <c r="D110" s="124"/>
      <c r="E110" s="124"/>
      <c r="F110" s="124"/>
      <c r="G110" s="124"/>
      <c r="H110" s="124"/>
      <c r="I110" s="124"/>
      <c r="J110" s="124"/>
    </row>
    <row r="111" spans="1:10" ht="15.75">
      <c r="A111" s="126" t="s">
        <v>134</v>
      </c>
      <c r="B111" s="126"/>
      <c r="C111" s="126"/>
      <c r="D111" s="126"/>
      <c r="E111" s="126"/>
      <c r="F111" s="126"/>
      <c r="G111" s="126"/>
      <c r="H111" s="126"/>
      <c r="I111" s="126"/>
      <c r="J111" s="126"/>
    </row>
    <row r="112" spans="1:10" ht="15.75">
      <c r="A112" s="140" t="s">
        <v>32</v>
      </c>
      <c r="B112" s="140"/>
      <c r="C112" s="140"/>
      <c r="D112" s="140"/>
      <c r="E112" s="140"/>
      <c r="F112" s="140"/>
      <c r="G112" s="140"/>
      <c r="H112" s="140"/>
      <c r="I112" s="140"/>
      <c r="J112" s="140"/>
    </row>
    <row r="113" spans="1:10" ht="27" customHeight="1">
      <c r="A113" s="135" t="s">
        <v>124</v>
      </c>
      <c r="B113" s="135"/>
      <c r="C113" s="135"/>
      <c r="D113" s="135"/>
      <c r="E113" s="135"/>
      <c r="F113" s="135"/>
      <c r="G113" s="135"/>
      <c r="H113" s="135"/>
      <c r="I113" s="135"/>
      <c r="J113" s="135"/>
    </row>
    <row r="114" spans="1:10" ht="15.75">
      <c r="A114" s="133" t="s">
        <v>26</v>
      </c>
      <c r="B114" s="133"/>
      <c r="C114" s="133"/>
      <c r="D114" s="133"/>
      <c r="E114" s="133"/>
      <c r="F114" s="133"/>
      <c r="G114" s="133"/>
      <c r="H114" s="133"/>
      <c r="I114" s="133"/>
      <c r="J114" s="133"/>
    </row>
    <row r="115" spans="1:10" ht="18.75" customHeight="1">
      <c r="A115" s="130" t="s">
        <v>27</v>
      </c>
      <c r="B115" s="130"/>
      <c r="C115" s="130"/>
      <c r="D115" s="130"/>
      <c r="E115" s="130"/>
      <c r="F115" s="130"/>
      <c r="G115" s="130"/>
      <c r="H115" s="130"/>
      <c r="I115" s="130"/>
      <c r="J115" s="130"/>
    </row>
    <row r="116" spans="1:10" ht="21.75" customHeight="1">
      <c r="A116" s="70" t="s">
        <v>28</v>
      </c>
      <c r="B116" s="124" t="s">
        <v>84</v>
      </c>
      <c r="C116" s="124"/>
      <c r="D116" s="124"/>
      <c r="E116" s="124"/>
      <c r="F116" s="124"/>
      <c r="G116" s="124"/>
      <c r="H116" s="124"/>
      <c r="I116" s="124"/>
      <c r="J116" s="124"/>
    </row>
    <row r="117" spans="1:12" ht="45" customHeight="1">
      <c r="A117" s="70" t="s">
        <v>29</v>
      </c>
      <c r="B117" s="124" t="s">
        <v>66</v>
      </c>
      <c r="C117" s="124"/>
      <c r="D117" s="124"/>
      <c r="E117" s="124"/>
      <c r="F117" s="124"/>
      <c r="G117" s="124"/>
      <c r="H117" s="124"/>
      <c r="I117" s="124"/>
      <c r="J117" s="124"/>
      <c r="L117" s="17"/>
    </row>
    <row r="118" spans="1:10" ht="58.5" customHeight="1">
      <c r="A118" s="70" t="s">
        <v>30</v>
      </c>
      <c r="B118" s="124" t="s">
        <v>142</v>
      </c>
      <c r="C118" s="124"/>
      <c r="D118" s="124"/>
      <c r="E118" s="124"/>
      <c r="F118" s="124"/>
      <c r="G118" s="124"/>
      <c r="H118" s="124"/>
      <c r="I118" s="124"/>
      <c r="J118" s="124"/>
    </row>
    <row r="119" spans="1:10" ht="90" customHeight="1">
      <c r="A119" s="70" t="s">
        <v>31</v>
      </c>
      <c r="B119" s="124" t="s">
        <v>143</v>
      </c>
      <c r="C119" s="124"/>
      <c r="D119" s="124"/>
      <c r="E119" s="124"/>
      <c r="F119" s="124"/>
      <c r="G119" s="124"/>
      <c r="H119" s="124"/>
      <c r="I119" s="124"/>
      <c r="J119" s="124"/>
    </row>
    <row r="120" spans="1:10" ht="15.75">
      <c r="A120" s="126" t="s">
        <v>134</v>
      </c>
      <c r="B120" s="126"/>
      <c r="C120" s="126"/>
      <c r="D120" s="126"/>
      <c r="E120" s="126"/>
      <c r="F120" s="126"/>
      <c r="G120" s="126"/>
      <c r="H120" s="126"/>
      <c r="I120" s="126"/>
      <c r="J120" s="126"/>
    </row>
    <row r="121" spans="1:10" ht="15.75">
      <c r="A121" s="140" t="s">
        <v>32</v>
      </c>
      <c r="B121" s="140"/>
      <c r="C121" s="140"/>
      <c r="D121" s="140"/>
      <c r="E121" s="140"/>
      <c r="F121" s="140"/>
      <c r="G121" s="140"/>
      <c r="H121" s="140"/>
      <c r="I121" s="140"/>
      <c r="J121" s="140"/>
    </row>
    <row r="122" spans="1:10" ht="25.5" customHeight="1">
      <c r="A122" s="135" t="s">
        <v>129</v>
      </c>
      <c r="B122" s="135"/>
      <c r="C122" s="135"/>
      <c r="D122" s="135"/>
      <c r="E122" s="135"/>
      <c r="F122" s="135"/>
      <c r="G122" s="135"/>
      <c r="H122" s="135"/>
      <c r="I122" s="135"/>
      <c r="J122" s="135"/>
    </row>
    <row r="123" spans="1:10" ht="15.75">
      <c r="A123" s="133" t="s">
        <v>26</v>
      </c>
      <c r="B123" s="133"/>
      <c r="C123" s="133"/>
      <c r="D123" s="133"/>
      <c r="E123" s="133"/>
      <c r="F123" s="133"/>
      <c r="G123" s="133"/>
      <c r="H123" s="133"/>
      <c r="I123" s="133"/>
      <c r="J123" s="133"/>
    </row>
    <row r="124" spans="1:10" ht="18" customHeight="1">
      <c r="A124" s="130" t="s">
        <v>27</v>
      </c>
      <c r="B124" s="130"/>
      <c r="C124" s="130"/>
      <c r="D124" s="130"/>
      <c r="E124" s="130"/>
      <c r="F124" s="130"/>
      <c r="G124" s="130"/>
      <c r="H124" s="130"/>
      <c r="I124" s="130"/>
      <c r="J124" s="130"/>
    </row>
    <row r="125" spans="1:10" ht="27.75" customHeight="1">
      <c r="A125" s="70" t="s">
        <v>28</v>
      </c>
      <c r="B125" s="124" t="s">
        <v>76</v>
      </c>
      <c r="C125" s="124"/>
      <c r="D125" s="124"/>
      <c r="E125" s="124"/>
      <c r="F125" s="124"/>
      <c r="G125" s="124"/>
      <c r="H125" s="124"/>
      <c r="I125" s="124"/>
      <c r="J125" s="124"/>
    </row>
    <row r="126" spans="1:12" ht="71.25" customHeight="1">
      <c r="A126" s="70" t="s">
        <v>29</v>
      </c>
      <c r="B126" s="124" t="s">
        <v>83</v>
      </c>
      <c r="C126" s="124"/>
      <c r="D126" s="124"/>
      <c r="E126" s="124"/>
      <c r="F126" s="124"/>
      <c r="G126" s="124"/>
      <c r="H126" s="124"/>
      <c r="I126" s="124"/>
      <c r="J126" s="124"/>
      <c r="L126" s="17"/>
    </row>
    <row r="127" spans="1:10" ht="86.25" customHeight="1">
      <c r="A127" s="70" t="s">
        <v>30</v>
      </c>
      <c r="B127" s="124" t="s">
        <v>144</v>
      </c>
      <c r="C127" s="124"/>
      <c r="D127" s="124"/>
      <c r="E127" s="124"/>
      <c r="F127" s="124"/>
      <c r="G127" s="124"/>
      <c r="H127" s="124"/>
      <c r="I127" s="124"/>
      <c r="J127" s="124"/>
    </row>
    <row r="128" spans="1:10" ht="64.5" customHeight="1">
      <c r="A128" s="70" t="s">
        <v>31</v>
      </c>
      <c r="B128" s="124" t="s">
        <v>132</v>
      </c>
      <c r="C128" s="124"/>
      <c r="D128" s="124"/>
      <c r="E128" s="124"/>
      <c r="F128" s="124"/>
      <c r="G128" s="124"/>
      <c r="H128" s="124"/>
      <c r="I128" s="124"/>
      <c r="J128" s="124"/>
    </row>
    <row r="129" spans="1:10" ht="15.75">
      <c r="A129" s="126" t="s">
        <v>134</v>
      </c>
      <c r="B129" s="126"/>
      <c r="C129" s="126"/>
      <c r="D129" s="126"/>
      <c r="E129" s="126"/>
      <c r="F129" s="126"/>
      <c r="G129" s="126"/>
      <c r="H129" s="126"/>
      <c r="I129" s="126"/>
      <c r="J129" s="126"/>
    </row>
    <row r="130" spans="1:10" ht="15.75">
      <c r="A130" s="140" t="s">
        <v>32</v>
      </c>
      <c r="B130" s="140"/>
      <c r="C130" s="140"/>
      <c r="D130" s="140"/>
      <c r="E130" s="140"/>
      <c r="F130" s="140"/>
      <c r="G130" s="140"/>
      <c r="H130" s="140"/>
      <c r="I130" s="140"/>
      <c r="J130" s="140"/>
    </row>
    <row r="131" spans="1:10" ht="18.75" customHeight="1">
      <c r="A131" s="135" t="s">
        <v>129</v>
      </c>
      <c r="B131" s="135"/>
      <c r="C131" s="135"/>
      <c r="D131" s="135"/>
      <c r="E131" s="135"/>
      <c r="F131" s="135"/>
      <c r="G131" s="135"/>
      <c r="H131" s="135"/>
      <c r="I131" s="135"/>
      <c r="J131" s="135"/>
    </row>
    <row r="132" spans="1:10" ht="15.75">
      <c r="A132" s="133" t="s">
        <v>26</v>
      </c>
      <c r="B132" s="133"/>
      <c r="C132" s="133"/>
      <c r="D132" s="133"/>
      <c r="E132" s="133"/>
      <c r="F132" s="133"/>
      <c r="G132" s="133"/>
      <c r="H132" s="133"/>
      <c r="I132" s="133"/>
      <c r="J132" s="133"/>
    </row>
    <row r="133" spans="1:10" ht="15.75">
      <c r="A133" s="130" t="s">
        <v>27</v>
      </c>
      <c r="B133" s="130"/>
      <c r="C133" s="130"/>
      <c r="D133" s="130"/>
      <c r="E133" s="130"/>
      <c r="F133" s="130"/>
      <c r="G133" s="130"/>
      <c r="H133" s="130"/>
      <c r="I133" s="130"/>
      <c r="J133" s="130"/>
    </row>
    <row r="134" spans="1:10" ht="30" customHeight="1">
      <c r="A134" s="70" t="s">
        <v>28</v>
      </c>
      <c r="B134" s="124" t="s">
        <v>75</v>
      </c>
      <c r="C134" s="124"/>
      <c r="D134" s="124"/>
      <c r="E134" s="124"/>
      <c r="F134" s="124"/>
      <c r="G134" s="124"/>
      <c r="H134" s="124"/>
      <c r="I134" s="124"/>
      <c r="J134" s="124"/>
    </row>
    <row r="135" spans="1:10" ht="56.25" customHeight="1">
      <c r="A135" s="70" t="s">
        <v>29</v>
      </c>
      <c r="B135" s="124" t="s">
        <v>71</v>
      </c>
      <c r="C135" s="124"/>
      <c r="D135" s="124"/>
      <c r="E135" s="124"/>
      <c r="F135" s="124"/>
      <c r="G135" s="124"/>
      <c r="H135" s="124"/>
      <c r="I135" s="124"/>
      <c r="J135" s="124"/>
    </row>
    <row r="136" spans="1:10" ht="42" customHeight="1">
      <c r="A136" s="70" t="s">
        <v>30</v>
      </c>
      <c r="B136" s="124" t="s">
        <v>146</v>
      </c>
      <c r="C136" s="124"/>
      <c r="D136" s="124"/>
      <c r="E136" s="124"/>
      <c r="F136" s="124"/>
      <c r="G136" s="124"/>
      <c r="H136" s="124"/>
      <c r="I136" s="124"/>
      <c r="J136" s="124"/>
    </row>
    <row r="137" spans="1:10" ht="140.25" customHeight="1">
      <c r="A137" s="70" t="s">
        <v>31</v>
      </c>
      <c r="B137" s="124" t="s">
        <v>145</v>
      </c>
      <c r="C137" s="124"/>
      <c r="D137" s="124"/>
      <c r="E137" s="124"/>
      <c r="F137" s="124"/>
      <c r="G137" s="124"/>
      <c r="H137" s="124"/>
      <c r="I137" s="124"/>
      <c r="J137" s="124"/>
    </row>
    <row r="138" spans="1:10" ht="15.75">
      <c r="A138" s="126" t="s">
        <v>134</v>
      </c>
      <c r="B138" s="126"/>
      <c r="C138" s="126"/>
      <c r="D138" s="126"/>
      <c r="E138" s="126"/>
      <c r="F138" s="126"/>
      <c r="G138" s="126"/>
      <c r="H138" s="126"/>
      <c r="I138" s="126"/>
      <c r="J138" s="126"/>
    </row>
    <row r="139" spans="1:10" ht="15.75">
      <c r="A139" s="140" t="s">
        <v>32</v>
      </c>
      <c r="B139" s="140"/>
      <c r="C139" s="140"/>
      <c r="D139" s="140"/>
      <c r="E139" s="140"/>
      <c r="F139" s="140"/>
      <c r="G139" s="140"/>
      <c r="H139" s="140"/>
      <c r="I139" s="140"/>
      <c r="J139" s="140"/>
    </row>
    <row r="140" spans="1:10" ht="22.5" customHeight="1">
      <c r="A140" s="135" t="s">
        <v>124</v>
      </c>
      <c r="B140" s="135"/>
      <c r="C140" s="135"/>
      <c r="D140" s="135"/>
      <c r="E140" s="135"/>
      <c r="F140" s="135"/>
      <c r="G140" s="135"/>
      <c r="H140" s="135"/>
      <c r="I140" s="135"/>
      <c r="J140" s="135"/>
    </row>
    <row r="141" spans="1:16" ht="15.75" customHeight="1">
      <c r="A141" s="147" t="s">
        <v>13</v>
      </c>
      <c r="B141" s="147"/>
      <c r="C141" s="147"/>
      <c r="D141" s="147"/>
      <c r="E141" s="147"/>
      <c r="F141" s="147"/>
      <c r="G141" s="147"/>
      <c r="H141" s="147"/>
      <c r="I141" s="147"/>
      <c r="J141" s="147"/>
      <c r="L141" s="51">
        <v>45199</v>
      </c>
      <c r="M141" s="48" t="s">
        <v>18</v>
      </c>
      <c r="N141" s="48" t="s">
        <v>19</v>
      </c>
      <c r="O141" s="48" t="s">
        <v>20</v>
      </c>
      <c r="P141" s="48" t="s">
        <v>21</v>
      </c>
    </row>
    <row r="142" spans="1:15" ht="27" customHeight="1">
      <c r="A142" s="69" t="s">
        <v>14</v>
      </c>
      <c r="B142" s="124" t="s">
        <v>62</v>
      </c>
      <c r="C142" s="124"/>
      <c r="D142" s="124"/>
      <c r="E142" s="124"/>
      <c r="F142" s="124"/>
      <c r="G142" s="124"/>
      <c r="H142" s="124"/>
      <c r="I142" s="124"/>
      <c r="J142" s="124"/>
      <c r="M142" s="50">
        <v>227852423</v>
      </c>
      <c r="N142" s="50">
        <v>252873123</v>
      </c>
      <c r="O142" s="50">
        <v>98958349.87</v>
      </c>
    </row>
    <row r="143" spans="1:15" ht="45" customHeight="1">
      <c r="A143" s="8" t="s">
        <v>15</v>
      </c>
      <c r="B143" s="124" t="s">
        <v>63</v>
      </c>
      <c r="C143" s="124"/>
      <c r="D143" s="124"/>
      <c r="E143" s="124"/>
      <c r="F143" s="124"/>
      <c r="G143" s="124"/>
      <c r="H143" s="124"/>
      <c r="I143" s="124"/>
      <c r="J143" s="124"/>
      <c r="L143" s="51">
        <v>45107</v>
      </c>
      <c r="M143" s="50">
        <v>227852423</v>
      </c>
      <c r="N143" s="50">
        <v>247852423</v>
      </c>
      <c r="O143" s="50">
        <v>62223627.82</v>
      </c>
    </row>
    <row r="144" spans="1:15" ht="22.5" customHeight="1">
      <c r="A144" s="8" t="s">
        <v>125</v>
      </c>
      <c r="B144" s="124" t="s">
        <v>64</v>
      </c>
      <c r="C144" s="124"/>
      <c r="D144" s="124"/>
      <c r="E144" s="124"/>
      <c r="F144" s="124"/>
      <c r="G144" s="124"/>
      <c r="H144" s="124"/>
      <c r="I144" s="124"/>
      <c r="J144" s="124"/>
      <c r="L144" s="51">
        <v>45015</v>
      </c>
      <c r="M144" s="50">
        <v>227852423</v>
      </c>
      <c r="N144" s="50">
        <v>247852423</v>
      </c>
      <c r="O144" s="50">
        <v>34385573.01</v>
      </c>
    </row>
    <row r="145" spans="1:10" ht="36" customHeight="1">
      <c r="A145" s="8" t="s">
        <v>35</v>
      </c>
      <c r="B145" s="124" t="s">
        <v>119</v>
      </c>
      <c r="C145" s="124"/>
      <c r="D145" s="124"/>
      <c r="E145" s="124"/>
      <c r="F145" s="124"/>
      <c r="G145" s="124"/>
      <c r="H145" s="124"/>
      <c r="I145" s="124"/>
      <c r="J145" s="124"/>
    </row>
    <row r="146" spans="1:10" ht="15.75">
      <c r="A146" s="126" t="s">
        <v>16</v>
      </c>
      <c r="B146" s="126"/>
      <c r="C146" s="126"/>
      <c r="D146" s="126"/>
      <c r="E146" s="126"/>
      <c r="F146" s="126"/>
      <c r="G146" s="126"/>
      <c r="H146" s="126"/>
      <c r="I146" s="126"/>
      <c r="J146" s="126"/>
    </row>
    <row r="147" spans="1:13" ht="20.25" customHeight="1">
      <c r="A147" s="130" t="s">
        <v>17</v>
      </c>
      <c r="B147" s="130"/>
      <c r="C147" s="130"/>
      <c r="D147" s="130"/>
      <c r="E147" s="130"/>
      <c r="F147" s="130"/>
      <c r="G147" s="130"/>
      <c r="H147" s="130"/>
      <c r="I147" s="130"/>
      <c r="J147" s="130"/>
      <c r="L147" s="9"/>
      <c r="M147" s="9"/>
    </row>
    <row r="148" spans="1:13" ht="15">
      <c r="A148" s="131" t="s">
        <v>18</v>
      </c>
      <c r="B148" s="131"/>
      <c r="C148" s="131" t="s">
        <v>19</v>
      </c>
      <c r="D148" s="131"/>
      <c r="E148" s="131"/>
      <c r="F148" s="131" t="s">
        <v>20</v>
      </c>
      <c r="G148" s="131"/>
      <c r="H148" s="131"/>
      <c r="I148" s="131" t="s">
        <v>21</v>
      </c>
      <c r="J148" s="131"/>
      <c r="M148" s="9"/>
    </row>
    <row r="149" spans="1:10" ht="15">
      <c r="A149" s="148">
        <v>227852423</v>
      </c>
      <c r="B149" s="148"/>
      <c r="C149" s="148">
        <v>252873123</v>
      </c>
      <c r="D149" s="148"/>
      <c r="E149" s="148"/>
      <c r="F149" s="148">
        <v>98958349.87</v>
      </c>
      <c r="G149" s="148"/>
      <c r="H149" s="148"/>
      <c r="I149" s="149">
        <f>F149/C149</f>
        <v>0.3913359739302939</v>
      </c>
      <c r="J149" s="149"/>
    </row>
    <row r="150" spans="1:10" ht="15.75">
      <c r="A150" s="130" t="s">
        <v>22</v>
      </c>
      <c r="B150" s="130"/>
      <c r="C150" s="130"/>
      <c r="D150" s="130"/>
      <c r="E150" s="130"/>
      <c r="F150" s="130"/>
      <c r="G150" s="130"/>
      <c r="H150" s="130"/>
      <c r="I150" s="130"/>
      <c r="J150" s="130"/>
    </row>
    <row r="151" spans="1:10" ht="15">
      <c r="A151" s="10"/>
      <c r="B151" s="10"/>
      <c r="C151" s="138" t="s">
        <v>46</v>
      </c>
      <c r="D151" s="139"/>
      <c r="E151" s="138" t="s">
        <v>44</v>
      </c>
      <c r="F151" s="139"/>
      <c r="G151" s="138" t="s">
        <v>45</v>
      </c>
      <c r="H151" s="138"/>
      <c r="I151" s="138" t="s">
        <v>23</v>
      </c>
      <c r="J151" s="139"/>
    </row>
    <row r="152" spans="1:12" ht="38.25">
      <c r="A152" s="19" t="s">
        <v>24</v>
      </c>
      <c r="B152" s="19" t="s">
        <v>25</v>
      </c>
      <c r="C152" s="19" t="s">
        <v>36</v>
      </c>
      <c r="D152" s="19" t="s">
        <v>37</v>
      </c>
      <c r="E152" s="19" t="s">
        <v>38</v>
      </c>
      <c r="F152" s="19" t="s">
        <v>39</v>
      </c>
      <c r="G152" s="19" t="s">
        <v>40</v>
      </c>
      <c r="H152" s="19" t="s">
        <v>41</v>
      </c>
      <c r="I152" s="19" t="s">
        <v>42</v>
      </c>
      <c r="J152" s="19" t="s">
        <v>43</v>
      </c>
      <c r="K152" s="20" t="s">
        <v>122</v>
      </c>
      <c r="L152" s="9"/>
    </row>
    <row r="153" spans="1:12" s="16" customFormat="1" ht="45.75" customHeight="1">
      <c r="A153" s="60" t="s">
        <v>88</v>
      </c>
      <c r="B153" s="58" t="s">
        <v>89</v>
      </c>
      <c r="C153" s="49">
        <v>6185</v>
      </c>
      <c r="D153" s="102">
        <v>51352937</v>
      </c>
      <c r="E153" s="116">
        <v>2135</v>
      </c>
      <c r="F153" s="113">
        <v>13835510</v>
      </c>
      <c r="G153" s="27">
        <v>4491</v>
      </c>
      <c r="H153" s="113">
        <v>9081287.85</v>
      </c>
      <c r="I153" s="23">
        <f>+#REF!/#REF!</f>
        <v>2.103512880562061</v>
      </c>
      <c r="J153" s="104">
        <f>+#REF!/#REF!</f>
        <v>0.656375359491627</v>
      </c>
      <c r="K153" s="32"/>
      <c r="L153" s="25"/>
    </row>
    <row r="154" spans="1:12" s="16" customFormat="1" ht="40.5" customHeight="1">
      <c r="A154" s="60" t="s">
        <v>87</v>
      </c>
      <c r="B154" s="58" t="s">
        <v>90</v>
      </c>
      <c r="C154" s="49">
        <v>2552</v>
      </c>
      <c r="D154" s="102">
        <v>71900470</v>
      </c>
      <c r="E154" s="117">
        <v>397</v>
      </c>
      <c r="F154" s="113">
        <v>18886871</v>
      </c>
      <c r="G154" s="27">
        <v>905</v>
      </c>
      <c r="H154" s="113">
        <v>31274542.63</v>
      </c>
      <c r="I154" s="23">
        <f>+#REF!/#REF!</f>
        <v>2.279596977329975</v>
      </c>
      <c r="J154" s="104">
        <f>+#REF!/#REF!</f>
        <v>1.6558879779503974</v>
      </c>
      <c r="K154" s="9"/>
      <c r="L154" s="25"/>
    </row>
    <row r="155" spans="1:12" ht="15.75">
      <c r="A155" s="133" t="s">
        <v>26</v>
      </c>
      <c r="B155" s="133"/>
      <c r="C155" s="133"/>
      <c r="D155" s="133"/>
      <c r="E155" s="133"/>
      <c r="F155" s="133"/>
      <c r="G155" s="133"/>
      <c r="H155" s="133"/>
      <c r="I155" s="133"/>
      <c r="J155" s="133"/>
      <c r="L155" s="33"/>
    </row>
    <row r="156" spans="1:12" ht="15.75">
      <c r="A156" s="130" t="s">
        <v>27</v>
      </c>
      <c r="B156" s="130"/>
      <c r="C156" s="130"/>
      <c r="D156" s="130"/>
      <c r="E156" s="130"/>
      <c r="F156" s="130"/>
      <c r="G156" s="130"/>
      <c r="H156" s="130"/>
      <c r="I156" s="130"/>
      <c r="J156" s="130"/>
      <c r="L156" s="33"/>
    </row>
    <row r="157" spans="1:12" ht="19.5" customHeight="1">
      <c r="A157" s="114" t="s">
        <v>28</v>
      </c>
      <c r="B157" s="124" t="s">
        <v>88</v>
      </c>
      <c r="C157" s="124"/>
      <c r="D157" s="124"/>
      <c r="E157" s="124"/>
      <c r="F157" s="124"/>
      <c r="G157" s="124"/>
      <c r="H157" s="124"/>
      <c r="I157" s="124"/>
      <c r="J157" s="124"/>
      <c r="L157" s="34"/>
    </row>
    <row r="158" spans="1:12" ht="36.75" customHeight="1">
      <c r="A158" s="114" t="s">
        <v>29</v>
      </c>
      <c r="B158" s="124" t="s">
        <v>61</v>
      </c>
      <c r="C158" s="124"/>
      <c r="D158" s="124"/>
      <c r="E158" s="124"/>
      <c r="F158" s="124"/>
      <c r="G158" s="124"/>
      <c r="H158" s="124"/>
      <c r="I158" s="124"/>
      <c r="J158" s="124"/>
      <c r="L158" s="35"/>
    </row>
    <row r="159" spans="1:12" ht="66" customHeight="1">
      <c r="A159" s="70" t="s">
        <v>30</v>
      </c>
      <c r="B159" s="124" t="s">
        <v>147</v>
      </c>
      <c r="C159" s="124"/>
      <c r="D159" s="124"/>
      <c r="E159" s="124"/>
      <c r="F159" s="124"/>
      <c r="G159" s="124"/>
      <c r="H159" s="124"/>
      <c r="I159" s="124"/>
      <c r="J159" s="124"/>
      <c r="L159" s="34"/>
    </row>
    <row r="160" spans="1:12" ht="114" customHeight="1">
      <c r="A160" s="70" t="s">
        <v>31</v>
      </c>
      <c r="B160" s="124" t="s">
        <v>153</v>
      </c>
      <c r="C160" s="124"/>
      <c r="D160" s="124"/>
      <c r="E160" s="124"/>
      <c r="F160" s="124"/>
      <c r="G160" s="124"/>
      <c r="H160" s="124"/>
      <c r="I160" s="124"/>
      <c r="J160" s="124"/>
      <c r="L160" s="33"/>
    </row>
    <row r="161" spans="1:12" ht="15.75">
      <c r="A161" s="126" t="s">
        <v>134</v>
      </c>
      <c r="B161" s="126"/>
      <c r="C161" s="126"/>
      <c r="D161" s="126"/>
      <c r="E161" s="126"/>
      <c r="F161" s="126"/>
      <c r="G161" s="126"/>
      <c r="H161" s="126"/>
      <c r="I161" s="126"/>
      <c r="J161" s="126"/>
      <c r="L161" s="33"/>
    </row>
    <row r="162" spans="1:12" ht="15.75">
      <c r="A162" s="140" t="s">
        <v>32</v>
      </c>
      <c r="B162" s="140"/>
      <c r="C162" s="140"/>
      <c r="D162" s="140"/>
      <c r="E162" s="140"/>
      <c r="F162" s="140"/>
      <c r="G162" s="140"/>
      <c r="H162" s="140"/>
      <c r="I162" s="140"/>
      <c r="J162" s="140"/>
      <c r="L162" s="33"/>
    </row>
    <row r="163" spans="1:12" ht="26.25" customHeight="1">
      <c r="A163" s="135" t="s">
        <v>124</v>
      </c>
      <c r="B163" s="135"/>
      <c r="C163" s="135"/>
      <c r="D163" s="135"/>
      <c r="E163" s="135"/>
      <c r="F163" s="135"/>
      <c r="G163" s="135"/>
      <c r="H163" s="135"/>
      <c r="I163" s="135"/>
      <c r="J163" s="135"/>
      <c r="L163" s="33"/>
    </row>
    <row r="164" spans="1:10" ht="31.5" customHeight="1">
      <c r="A164" s="133" t="s">
        <v>26</v>
      </c>
      <c r="B164" s="133"/>
      <c r="C164" s="133"/>
      <c r="D164" s="133"/>
      <c r="E164" s="133"/>
      <c r="F164" s="133"/>
      <c r="G164" s="133"/>
      <c r="H164" s="133"/>
      <c r="I164" s="133"/>
      <c r="J164" s="133"/>
    </row>
    <row r="165" spans="1:10" ht="21" customHeight="1">
      <c r="A165" s="130" t="s">
        <v>27</v>
      </c>
      <c r="B165" s="130"/>
      <c r="C165" s="130"/>
      <c r="D165" s="130"/>
      <c r="E165" s="130"/>
      <c r="F165" s="130"/>
      <c r="G165" s="130"/>
      <c r="H165" s="130"/>
      <c r="I165" s="130"/>
      <c r="J165" s="130"/>
    </row>
    <row r="166" spans="1:10" ht="24.75" customHeight="1">
      <c r="A166" s="70" t="s">
        <v>28</v>
      </c>
      <c r="B166" s="124" t="s">
        <v>87</v>
      </c>
      <c r="C166" s="124"/>
      <c r="D166" s="124"/>
      <c r="E166" s="124"/>
      <c r="F166" s="124"/>
      <c r="G166" s="124"/>
      <c r="H166" s="124"/>
      <c r="I166" s="124"/>
      <c r="J166" s="124"/>
    </row>
    <row r="167" spans="1:12" ht="42" customHeight="1">
      <c r="A167" s="70" t="s">
        <v>29</v>
      </c>
      <c r="B167" s="124" t="s">
        <v>60</v>
      </c>
      <c r="C167" s="124"/>
      <c r="D167" s="124"/>
      <c r="E167" s="124"/>
      <c r="F167" s="124"/>
      <c r="G167" s="124"/>
      <c r="H167" s="124"/>
      <c r="I167" s="124"/>
      <c r="J167" s="124"/>
      <c r="L167" s="17"/>
    </row>
    <row r="168" spans="1:10" ht="66" customHeight="1">
      <c r="A168" s="70" t="s">
        <v>30</v>
      </c>
      <c r="B168" s="124" t="s">
        <v>154</v>
      </c>
      <c r="C168" s="124"/>
      <c r="D168" s="124"/>
      <c r="E168" s="124"/>
      <c r="F168" s="124"/>
      <c r="G168" s="124"/>
      <c r="H168" s="124"/>
      <c r="I168" s="124"/>
      <c r="J168" s="124"/>
    </row>
    <row r="169" spans="1:10" ht="117" customHeight="1">
      <c r="A169" s="70" t="s">
        <v>31</v>
      </c>
      <c r="B169" s="124" t="s">
        <v>155</v>
      </c>
      <c r="C169" s="124"/>
      <c r="D169" s="124"/>
      <c r="E169" s="124"/>
      <c r="F169" s="124"/>
      <c r="G169" s="124"/>
      <c r="H169" s="124"/>
      <c r="I169" s="124"/>
      <c r="J169" s="124"/>
    </row>
    <row r="170" spans="1:10" ht="17.25" customHeight="1">
      <c r="A170" s="126" t="s">
        <v>134</v>
      </c>
      <c r="B170" s="126"/>
      <c r="C170" s="126"/>
      <c r="D170" s="126"/>
      <c r="E170" s="126"/>
      <c r="F170" s="126"/>
      <c r="G170" s="126"/>
      <c r="H170" s="126"/>
      <c r="I170" s="126"/>
      <c r="J170" s="126"/>
    </row>
    <row r="171" spans="1:10" ht="18" customHeight="1">
      <c r="A171" s="140" t="s">
        <v>32</v>
      </c>
      <c r="B171" s="140"/>
      <c r="C171" s="140"/>
      <c r="D171" s="140"/>
      <c r="E171" s="140"/>
      <c r="F171" s="140"/>
      <c r="G171" s="140"/>
      <c r="H171" s="140"/>
      <c r="I171" s="140"/>
      <c r="J171" s="140"/>
    </row>
    <row r="172" spans="1:10" ht="29.25" customHeight="1">
      <c r="A172" s="135" t="s">
        <v>124</v>
      </c>
      <c r="B172" s="135"/>
      <c r="C172" s="135"/>
      <c r="D172" s="135"/>
      <c r="E172" s="135"/>
      <c r="F172" s="135"/>
      <c r="G172" s="135"/>
      <c r="H172" s="135"/>
      <c r="I172" s="135"/>
      <c r="J172" s="135"/>
    </row>
    <row r="173" spans="1:16" ht="20.25" customHeight="1">
      <c r="A173" s="147" t="s">
        <v>13</v>
      </c>
      <c r="B173" s="147"/>
      <c r="C173" s="147"/>
      <c r="D173" s="147"/>
      <c r="E173" s="147"/>
      <c r="F173" s="147"/>
      <c r="G173" s="147"/>
      <c r="H173" s="147"/>
      <c r="I173" s="147"/>
      <c r="J173" s="147"/>
      <c r="L173" s="51">
        <v>45199</v>
      </c>
      <c r="M173" s="48" t="s">
        <v>18</v>
      </c>
      <c r="N173" s="48" t="s">
        <v>19</v>
      </c>
      <c r="O173" s="48" t="s">
        <v>20</v>
      </c>
      <c r="P173" s="48" t="s">
        <v>21</v>
      </c>
    </row>
    <row r="174" spans="1:15" ht="23.25" customHeight="1">
      <c r="A174" s="71" t="s">
        <v>14</v>
      </c>
      <c r="B174" s="154" t="s">
        <v>104</v>
      </c>
      <c r="C174" s="154"/>
      <c r="D174" s="154"/>
      <c r="E174" s="154"/>
      <c r="F174" s="154"/>
      <c r="G174" s="154"/>
      <c r="H174" s="154"/>
      <c r="I174" s="154"/>
      <c r="J174" s="154"/>
      <c r="M174" s="50">
        <v>55000000</v>
      </c>
      <c r="N174" s="50">
        <v>51000000</v>
      </c>
      <c r="O174" s="50">
        <v>18497801.66</v>
      </c>
    </row>
    <row r="175" spans="1:15" ht="36" customHeight="1">
      <c r="A175" s="36" t="s">
        <v>15</v>
      </c>
      <c r="B175" s="154" t="s">
        <v>109</v>
      </c>
      <c r="C175" s="154"/>
      <c r="D175" s="154"/>
      <c r="E175" s="154"/>
      <c r="F175" s="154"/>
      <c r="G175" s="154"/>
      <c r="H175" s="154"/>
      <c r="I175" s="154"/>
      <c r="J175" s="154"/>
      <c r="L175" s="51">
        <v>45107</v>
      </c>
      <c r="M175" s="53">
        <v>55000000</v>
      </c>
      <c r="N175" s="53">
        <v>55000000</v>
      </c>
      <c r="O175" s="50">
        <v>12513554.23</v>
      </c>
    </row>
    <row r="176" spans="1:15" ht="21" customHeight="1">
      <c r="A176" s="36" t="s">
        <v>125</v>
      </c>
      <c r="B176" s="154" t="s">
        <v>110</v>
      </c>
      <c r="C176" s="154"/>
      <c r="D176" s="154"/>
      <c r="E176" s="154"/>
      <c r="F176" s="154"/>
      <c r="G176" s="154"/>
      <c r="H176" s="154"/>
      <c r="I176" s="154"/>
      <c r="J176" s="154"/>
      <c r="L176" s="51">
        <v>45015</v>
      </c>
      <c r="M176" s="53">
        <v>55000000</v>
      </c>
      <c r="N176" s="53">
        <v>55000000</v>
      </c>
      <c r="O176" s="50">
        <v>6332823.75</v>
      </c>
    </row>
    <row r="177" spans="1:10" ht="35.25" customHeight="1">
      <c r="A177" s="36" t="s">
        <v>35</v>
      </c>
      <c r="B177" s="154" t="s">
        <v>120</v>
      </c>
      <c r="C177" s="154"/>
      <c r="D177" s="154"/>
      <c r="E177" s="154"/>
      <c r="F177" s="154"/>
      <c r="G177" s="154"/>
      <c r="H177" s="154"/>
      <c r="I177" s="154"/>
      <c r="J177" s="154"/>
    </row>
    <row r="178" spans="1:10" ht="19.5" customHeight="1">
      <c r="A178" s="126" t="s">
        <v>16</v>
      </c>
      <c r="B178" s="126"/>
      <c r="C178" s="126"/>
      <c r="D178" s="126"/>
      <c r="E178" s="126"/>
      <c r="F178" s="126"/>
      <c r="G178" s="126"/>
      <c r="H178" s="126"/>
      <c r="I178" s="126"/>
      <c r="J178" s="126"/>
    </row>
    <row r="179" spans="1:10" ht="19.5" customHeight="1">
      <c r="A179" s="130" t="s">
        <v>17</v>
      </c>
      <c r="B179" s="130"/>
      <c r="C179" s="130"/>
      <c r="D179" s="130"/>
      <c r="E179" s="130"/>
      <c r="F179" s="130"/>
      <c r="G179" s="130"/>
      <c r="H179" s="130"/>
      <c r="I179" s="130"/>
      <c r="J179" s="130"/>
    </row>
    <row r="180" spans="1:13" ht="38.25" customHeight="1">
      <c r="A180" s="150" t="s">
        <v>18</v>
      </c>
      <c r="B180" s="150"/>
      <c r="C180" s="150" t="s">
        <v>19</v>
      </c>
      <c r="D180" s="150"/>
      <c r="E180" s="150"/>
      <c r="F180" s="150" t="s">
        <v>20</v>
      </c>
      <c r="G180" s="150"/>
      <c r="H180" s="150"/>
      <c r="I180" s="150" t="s">
        <v>21</v>
      </c>
      <c r="J180" s="150"/>
      <c r="L180" s="46"/>
      <c r="M180" s="47"/>
    </row>
    <row r="181" spans="1:12" ht="25.5" customHeight="1">
      <c r="A181" s="151">
        <v>55000000</v>
      </c>
      <c r="B181" s="151"/>
      <c r="C181" s="152">
        <v>36353211.67</v>
      </c>
      <c r="D181" s="152"/>
      <c r="E181" s="152"/>
      <c r="F181" s="152">
        <v>33747959.26</v>
      </c>
      <c r="G181" s="152"/>
      <c r="H181" s="152"/>
      <c r="I181" s="153">
        <f>F181/C181</f>
        <v>0.9283350138730672</v>
      </c>
      <c r="J181" s="153"/>
      <c r="L181" s="9"/>
    </row>
    <row r="182" spans="1:10" ht="21.75" customHeight="1">
      <c r="A182" s="130" t="s">
        <v>22</v>
      </c>
      <c r="B182" s="130"/>
      <c r="C182" s="130"/>
      <c r="D182" s="130"/>
      <c r="E182" s="130"/>
      <c r="F182" s="130"/>
      <c r="G182" s="130"/>
      <c r="H182" s="130"/>
      <c r="I182" s="130"/>
      <c r="J182" s="130"/>
    </row>
    <row r="183" spans="1:10" ht="25.5" customHeight="1">
      <c r="A183" s="37"/>
      <c r="B183" s="37"/>
      <c r="C183" s="158" t="s">
        <v>46</v>
      </c>
      <c r="D183" s="159"/>
      <c r="E183" s="158" t="s">
        <v>44</v>
      </c>
      <c r="F183" s="159"/>
      <c r="G183" s="158" t="s">
        <v>45</v>
      </c>
      <c r="H183" s="158"/>
      <c r="I183" s="158" t="s">
        <v>23</v>
      </c>
      <c r="J183" s="159"/>
    </row>
    <row r="184" spans="1:11" ht="51.75" customHeight="1">
      <c r="A184" s="38" t="s">
        <v>24</v>
      </c>
      <c r="B184" s="38" t="s">
        <v>25</v>
      </c>
      <c r="C184" s="38" t="s">
        <v>36</v>
      </c>
      <c r="D184" s="38" t="s">
        <v>37</v>
      </c>
      <c r="E184" s="38" t="s">
        <v>38</v>
      </c>
      <c r="F184" s="38" t="s">
        <v>39</v>
      </c>
      <c r="G184" s="38" t="s">
        <v>40</v>
      </c>
      <c r="H184" s="38" t="s">
        <v>41</v>
      </c>
      <c r="I184" s="38" t="s">
        <v>42</v>
      </c>
      <c r="J184" s="38" t="s">
        <v>43</v>
      </c>
      <c r="K184" s="39" t="s">
        <v>122</v>
      </c>
    </row>
    <row r="185" spans="1:12" s="16" customFormat="1" ht="49.5" customHeight="1">
      <c r="A185" s="60" t="s">
        <v>106</v>
      </c>
      <c r="B185" s="58" t="s">
        <v>105</v>
      </c>
      <c r="C185" s="64">
        <v>10</v>
      </c>
      <c r="D185" s="118">
        <v>55000000</v>
      </c>
      <c r="E185" s="27">
        <v>3</v>
      </c>
      <c r="F185" s="113">
        <v>15358750</v>
      </c>
      <c r="G185" s="27">
        <v>3</v>
      </c>
      <c r="H185" s="113">
        <v>15250157.6</v>
      </c>
      <c r="I185" s="23">
        <f>+#REF!/#REF!</f>
        <v>1</v>
      </c>
      <c r="J185" s="104">
        <f>+#REF!/#REF!</f>
        <v>0.9929296069016033</v>
      </c>
      <c r="K185" s="40"/>
      <c r="L185" s="41"/>
    </row>
    <row r="186" spans="1:10" ht="26.25" customHeight="1">
      <c r="A186" s="133" t="s">
        <v>26</v>
      </c>
      <c r="B186" s="133"/>
      <c r="C186" s="133"/>
      <c r="D186" s="133"/>
      <c r="E186" s="133"/>
      <c r="F186" s="133"/>
      <c r="G186" s="133"/>
      <c r="H186" s="133"/>
      <c r="I186" s="133"/>
      <c r="J186" s="133"/>
    </row>
    <row r="187" spans="1:10" ht="24" customHeight="1">
      <c r="A187" s="130" t="s">
        <v>27</v>
      </c>
      <c r="B187" s="130"/>
      <c r="C187" s="130"/>
      <c r="D187" s="130"/>
      <c r="E187" s="130"/>
      <c r="F187" s="130"/>
      <c r="G187" s="130"/>
      <c r="H187" s="130"/>
      <c r="I187" s="130"/>
      <c r="J187" s="130"/>
    </row>
    <row r="188" spans="1:10" ht="23.25" customHeight="1">
      <c r="A188" s="72" t="s">
        <v>28</v>
      </c>
      <c r="B188" s="154" t="s">
        <v>108</v>
      </c>
      <c r="C188" s="154"/>
      <c r="D188" s="154"/>
      <c r="E188" s="154"/>
      <c r="F188" s="154"/>
      <c r="G188" s="154"/>
      <c r="H188" s="154"/>
      <c r="I188" s="154"/>
      <c r="J188" s="154"/>
    </row>
    <row r="189" spans="1:10" ht="52.5" customHeight="1">
      <c r="A189" s="72" t="s">
        <v>29</v>
      </c>
      <c r="B189" s="154" t="s">
        <v>107</v>
      </c>
      <c r="C189" s="154"/>
      <c r="D189" s="154"/>
      <c r="E189" s="154"/>
      <c r="F189" s="154"/>
      <c r="G189" s="154"/>
      <c r="H189" s="154"/>
      <c r="I189" s="154"/>
      <c r="J189" s="154"/>
    </row>
    <row r="190" spans="1:10" ht="84.75" customHeight="1">
      <c r="A190" s="72" t="s">
        <v>30</v>
      </c>
      <c r="B190" s="155" t="s">
        <v>133</v>
      </c>
      <c r="C190" s="156"/>
      <c r="D190" s="156"/>
      <c r="E190" s="156"/>
      <c r="F190" s="156"/>
      <c r="G190" s="156"/>
      <c r="H190" s="156"/>
      <c r="I190" s="156"/>
      <c r="J190" s="157"/>
    </row>
    <row r="191" spans="1:10" ht="73.5" customHeight="1">
      <c r="A191" s="72" t="s">
        <v>31</v>
      </c>
      <c r="B191" s="154" t="s">
        <v>132</v>
      </c>
      <c r="C191" s="154"/>
      <c r="D191" s="154"/>
      <c r="E191" s="154"/>
      <c r="F191" s="154"/>
      <c r="G191" s="154"/>
      <c r="H191" s="154"/>
      <c r="I191" s="154"/>
      <c r="J191" s="154"/>
    </row>
    <row r="192" spans="1:10" ht="25.5" customHeight="1">
      <c r="A192" s="126" t="s">
        <v>123</v>
      </c>
      <c r="B192" s="126"/>
      <c r="C192" s="126"/>
      <c r="D192" s="126"/>
      <c r="E192" s="126"/>
      <c r="F192" s="126"/>
      <c r="G192" s="126"/>
      <c r="H192" s="126"/>
      <c r="I192" s="126"/>
      <c r="J192" s="126"/>
    </row>
    <row r="193" spans="1:10" ht="21.75" customHeight="1">
      <c r="A193" s="140" t="s">
        <v>32</v>
      </c>
      <c r="B193" s="140"/>
      <c r="C193" s="140"/>
      <c r="D193" s="140"/>
      <c r="E193" s="140"/>
      <c r="F193" s="140"/>
      <c r="G193" s="140"/>
      <c r="H193" s="140"/>
      <c r="I193" s="140"/>
      <c r="J193" s="140"/>
    </row>
    <row r="194" spans="1:10" ht="27.75" customHeight="1">
      <c r="A194" s="135" t="s">
        <v>129</v>
      </c>
      <c r="B194" s="135"/>
      <c r="C194" s="135"/>
      <c r="D194" s="135"/>
      <c r="E194" s="135"/>
      <c r="F194" s="135"/>
      <c r="G194" s="135"/>
      <c r="H194" s="135"/>
      <c r="I194" s="135"/>
      <c r="J194" s="135"/>
    </row>
    <row r="195" spans="1:10" ht="18.75" customHeight="1">
      <c r="A195" s="162"/>
      <c r="B195" s="162"/>
      <c r="C195" s="162"/>
      <c r="D195" s="162"/>
      <c r="E195" s="162"/>
      <c r="F195" s="162"/>
      <c r="G195" s="162"/>
      <c r="H195" s="162"/>
      <c r="I195" s="162"/>
      <c r="J195" s="162"/>
    </row>
    <row r="197" ht="18" customHeight="1"/>
    <row r="198" spans="1:15" ht="15">
      <c r="A198" s="161" t="s">
        <v>92</v>
      </c>
      <c r="B198" s="161"/>
      <c r="C198" s="161"/>
      <c r="D198" s="161"/>
      <c r="E198" s="161"/>
      <c r="F198" s="161"/>
      <c r="G198" s="161"/>
      <c r="H198" s="161"/>
      <c r="I198" s="161"/>
      <c r="J198" s="161"/>
      <c r="K198" s="42"/>
      <c r="L198" s="42"/>
      <c r="M198" s="42"/>
      <c r="N198" s="42"/>
      <c r="O198" s="43"/>
    </row>
    <row r="199" spans="1:15" ht="15">
      <c r="A199" s="73"/>
      <c r="B199" s="73"/>
      <c r="C199" s="73"/>
      <c r="D199" s="73"/>
      <c r="E199" s="73"/>
      <c r="F199" s="73"/>
      <c r="G199" s="73"/>
      <c r="H199" s="73"/>
      <c r="I199" s="73"/>
      <c r="J199" s="73"/>
      <c r="K199" s="43"/>
      <c r="L199" s="43"/>
      <c r="M199" s="43"/>
      <c r="N199" s="43"/>
      <c r="O199" s="43"/>
    </row>
    <row r="200" spans="1:15" ht="15">
      <c r="A200" s="161" t="s">
        <v>93</v>
      </c>
      <c r="B200" s="161"/>
      <c r="C200" s="74"/>
      <c r="D200" s="74"/>
      <c r="E200" s="74"/>
      <c r="F200" s="161" t="s">
        <v>94</v>
      </c>
      <c r="G200" s="161"/>
      <c r="H200" s="161"/>
      <c r="I200" s="161"/>
      <c r="J200" s="161"/>
      <c r="K200" s="43"/>
      <c r="L200" s="43"/>
      <c r="N200" s="42"/>
      <c r="O200" s="42"/>
    </row>
    <row r="201" spans="1:15" ht="15">
      <c r="A201" s="160" t="s">
        <v>95</v>
      </c>
      <c r="B201" s="160"/>
      <c r="C201" s="73"/>
      <c r="D201" s="73"/>
      <c r="E201" s="73"/>
      <c r="F201" s="160" t="s">
        <v>96</v>
      </c>
      <c r="G201" s="160"/>
      <c r="H201" s="160"/>
      <c r="I201" s="160"/>
      <c r="J201" s="160"/>
      <c r="K201" s="43"/>
      <c r="L201" s="43"/>
      <c r="N201" s="43"/>
      <c r="O201" s="43"/>
    </row>
    <row r="202" spans="1:15" ht="15">
      <c r="A202" s="73"/>
      <c r="B202" s="73"/>
      <c r="C202" s="73"/>
      <c r="D202" s="73"/>
      <c r="E202" s="73"/>
      <c r="F202" s="73"/>
      <c r="G202" s="73"/>
      <c r="H202" s="73"/>
      <c r="I202" s="73"/>
      <c r="J202" s="73"/>
      <c r="K202" s="43"/>
      <c r="L202" s="43"/>
      <c r="M202" s="43"/>
      <c r="N202" s="43"/>
      <c r="O202" s="43"/>
    </row>
    <row r="203" spans="1:15" ht="15">
      <c r="A203" s="73"/>
      <c r="B203" s="73"/>
      <c r="C203" s="73"/>
      <c r="D203" s="73"/>
      <c r="E203" s="73"/>
      <c r="F203" s="73"/>
      <c r="G203" s="73"/>
      <c r="H203" s="73"/>
      <c r="I203" s="73"/>
      <c r="J203" s="73"/>
      <c r="K203" s="43"/>
      <c r="L203" s="43"/>
      <c r="M203" s="43"/>
      <c r="N203" s="43"/>
      <c r="O203" s="43"/>
    </row>
    <row r="204" spans="1:15" ht="15">
      <c r="A204" s="161" t="s">
        <v>97</v>
      </c>
      <c r="B204" s="161"/>
      <c r="C204" s="161"/>
      <c r="D204" s="161"/>
      <c r="E204" s="161"/>
      <c r="F204" s="161"/>
      <c r="G204" s="161"/>
      <c r="H204" s="161"/>
      <c r="I204" s="161"/>
      <c r="J204" s="161"/>
      <c r="K204" s="43"/>
      <c r="L204" s="43"/>
      <c r="M204" s="44"/>
      <c r="N204" s="43"/>
      <c r="O204" s="43"/>
    </row>
    <row r="205" spans="1:15" ht="15">
      <c r="A205" s="160" t="s">
        <v>98</v>
      </c>
      <c r="B205" s="160"/>
      <c r="C205" s="160"/>
      <c r="D205" s="160"/>
      <c r="E205" s="160"/>
      <c r="F205" s="160"/>
      <c r="G205" s="160"/>
      <c r="H205" s="160"/>
      <c r="I205" s="160"/>
      <c r="J205" s="160"/>
      <c r="K205" s="43"/>
      <c r="L205" s="43"/>
      <c r="M205" s="43"/>
      <c r="N205" s="43"/>
      <c r="O205" s="43"/>
    </row>
    <row r="206" spans="2:15" ht="15">
      <c r="B206" s="74"/>
      <c r="C206" s="74"/>
      <c r="D206" s="74"/>
      <c r="E206" s="74"/>
      <c r="F206" s="74"/>
      <c r="G206" s="74"/>
      <c r="H206" s="74"/>
      <c r="I206" s="74"/>
      <c r="J206" s="74"/>
      <c r="K206" s="42"/>
      <c r="L206" s="42"/>
      <c r="M206" s="42"/>
      <c r="N206" s="42"/>
      <c r="O206" s="43"/>
    </row>
    <row r="207" spans="2:15" ht="15">
      <c r="B207" s="73"/>
      <c r="C207" s="73"/>
      <c r="D207" s="73"/>
      <c r="E207" s="73"/>
      <c r="F207" s="73"/>
      <c r="G207" s="73"/>
      <c r="H207" s="73"/>
      <c r="I207" s="73"/>
      <c r="J207" s="73"/>
      <c r="K207" s="43"/>
      <c r="L207" s="43"/>
      <c r="M207" s="43"/>
      <c r="N207" s="43"/>
      <c r="O207" s="43"/>
    </row>
  </sheetData>
  <mergeCells count="226">
    <mergeCell ref="A201:B201"/>
    <mergeCell ref="F201:J201"/>
    <mergeCell ref="A204:J204"/>
    <mergeCell ref="A205:J205"/>
    <mergeCell ref="A193:J193"/>
    <mergeCell ref="A194:J194"/>
    <mergeCell ref="A195:J195"/>
    <mergeCell ref="A198:J198"/>
    <mergeCell ref="A200:B200"/>
    <mergeCell ref="F200:J200"/>
    <mergeCell ref="A187:J187"/>
    <mergeCell ref="B188:J188"/>
    <mergeCell ref="B189:J189"/>
    <mergeCell ref="B190:J190"/>
    <mergeCell ref="B191:J191"/>
    <mergeCell ref="A192:J192"/>
    <mergeCell ref="A182:J182"/>
    <mergeCell ref="C183:D183"/>
    <mergeCell ref="E183:F183"/>
    <mergeCell ref="G183:H183"/>
    <mergeCell ref="I183:J183"/>
    <mergeCell ref="A186:J186"/>
    <mergeCell ref="A180:B180"/>
    <mergeCell ref="C180:E180"/>
    <mergeCell ref="F180:H180"/>
    <mergeCell ref="I180:J180"/>
    <mergeCell ref="A181:B181"/>
    <mergeCell ref="C181:E181"/>
    <mergeCell ref="F181:H181"/>
    <mergeCell ref="I181:J181"/>
    <mergeCell ref="B174:J174"/>
    <mergeCell ref="B175:J175"/>
    <mergeCell ref="B176:J176"/>
    <mergeCell ref="B177:J177"/>
    <mergeCell ref="A178:J178"/>
    <mergeCell ref="A179:J179"/>
    <mergeCell ref="B168:J168"/>
    <mergeCell ref="B169:J169"/>
    <mergeCell ref="A170:J170"/>
    <mergeCell ref="A171:J171"/>
    <mergeCell ref="A172:J172"/>
    <mergeCell ref="A173:J173"/>
    <mergeCell ref="A162:J162"/>
    <mergeCell ref="A163:J163"/>
    <mergeCell ref="A164:J164"/>
    <mergeCell ref="A165:J165"/>
    <mergeCell ref="B166:J166"/>
    <mergeCell ref="B167:J167"/>
    <mergeCell ref="A156:J156"/>
    <mergeCell ref="B157:J157"/>
    <mergeCell ref="B158:J158"/>
    <mergeCell ref="B159:J159"/>
    <mergeCell ref="B160:J160"/>
    <mergeCell ref="A161:J161"/>
    <mergeCell ref="A150:J150"/>
    <mergeCell ref="C151:D151"/>
    <mergeCell ref="E151:F151"/>
    <mergeCell ref="G151:H151"/>
    <mergeCell ref="I151:J151"/>
    <mergeCell ref="A155:J155"/>
    <mergeCell ref="A148:B148"/>
    <mergeCell ref="C148:E148"/>
    <mergeCell ref="F148:H148"/>
    <mergeCell ref="I148:J148"/>
    <mergeCell ref="A149:B149"/>
    <mergeCell ref="C149:E149"/>
    <mergeCell ref="F149:H149"/>
    <mergeCell ref="I149:J149"/>
    <mergeCell ref="B142:J142"/>
    <mergeCell ref="B143:J143"/>
    <mergeCell ref="B144:J144"/>
    <mergeCell ref="B145:J145"/>
    <mergeCell ref="A146:J146"/>
    <mergeCell ref="A147:J147"/>
    <mergeCell ref="B136:J136"/>
    <mergeCell ref="B137:J137"/>
    <mergeCell ref="A138:J138"/>
    <mergeCell ref="A139:J139"/>
    <mergeCell ref="A140:J140"/>
    <mergeCell ref="A141:J141"/>
    <mergeCell ref="A130:J130"/>
    <mergeCell ref="A131:J131"/>
    <mergeCell ref="A132:J132"/>
    <mergeCell ref="A133:J133"/>
    <mergeCell ref="B134:J134"/>
    <mergeCell ref="B135:J135"/>
    <mergeCell ref="A124:J124"/>
    <mergeCell ref="B125:J125"/>
    <mergeCell ref="B126:J126"/>
    <mergeCell ref="B127:J127"/>
    <mergeCell ref="B128:J128"/>
    <mergeCell ref="A129:J129"/>
    <mergeCell ref="B118:J118"/>
    <mergeCell ref="B119:J119"/>
    <mergeCell ref="A120:J120"/>
    <mergeCell ref="A121:J121"/>
    <mergeCell ref="A122:J122"/>
    <mergeCell ref="A123:J123"/>
    <mergeCell ref="A112:J112"/>
    <mergeCell ref="A113:J113"/>
    <mergeCell ref="A114:J114"/>
    <mergeCell ref="A115:J115"/>
    <mergeCell ref="B116:J116"/>
    <mergeCell ref="B117:J117"/>
    <mergeCell ref="A106:J106"/>
    <mergeCell ref="B107:J107"/>
    <mergeCell ref="B108:J108"/>
    <mergeCell ref="B109:J109"/>
    <mergeCell ref="B110:J110"/>
    <mergeCell ref="A111:J111"/>
    <mergeCell ref="B100:J100"/>
    <mergeCell ref="B101:J101"/>
    <mergeCell ref="A102:J102"/>
    <mergeCell ref="A103:J103"/>
    <mergeCell ref="A104:J104"/>
    <mergeCell ref="A105:J105"/>
    <mergeCell ref="A94:J94"/>
    <mergeCell ref="A95:J95"/>
    <mergeCell ref="A96:J96"/>
    <mergeCell ref="A97:J97"/>
    <mergeCell ref="B98:J98"/>
    <mergeCell ref="B99:J99"/>
    <mergeCell ref="A88:J88"/>
    <mergeCell ref="B89:J89"/>
    <mergeCell ref="B90:J90"/>
    <mergeCell ref="B91:J91"/>
    <mergeCell ref="B92:J92"/>
    <mergeCell ref="A93:J93"/>
    <mergeCell ref="B82:J82"/>
    <mergeCell ref="B83:J83"/>
    <mergeCell ref="A84:J84"/>
    <mergeCell ref="A85:J85"/>
    <mergeCell ref="A86:J86"/>
    <mergeCell ref="A87:J87"/>
    <mergeCell ref="A77:J77"/>
    <mergeCell ref="A78:J78"/>
    <mergeCell ref="A79:J79"/>
    <mergeCell ref="B80:J80"/>
    <mergeCell ref="B81:J81"/>
    <mergeCell ref="L81:M81"/>
    <mergeCell ref="B71:J71"/>
    <mergeCell ref="B72:J72"/>
    <mergeCell ref="B73:J73"/>
    <mergeCell ref="B74:J74"/>
    <mergeCell ref="A75:J75"/>
    <mergeCell ref="A76:J76"/>
    <mergeCell ref="B65:J65"/>
    <mergeCell ref="A66:J66"/>
    <mergeCell ref="A67:J67"/>
    <mergeCell ref="A68:J68"/>
    <mergeCell ref="A69:J69"/>
    <mergeCell ref="A70:J70"/>
    <mergeCell ref="A60:J60"/>
    <mergeCell ref="A61:J61"/>
    <mergeCell ref="B62:J62"/>
    <mergeCell ref="B63:J63"/>
    <mergeCell ref="L63:M63"/>
    <mergeCell ref="B64:J64"/>
    <mergeCell ref="A47:B47"/>
    <mergeCell ref="C47:E47"/>
    <mergeCell ref="F47:H47"/>
    <mergeCell ref="I47:J47"/>
    <mergeCell ref="A48:J48"/>
    <mergeCell ref="C49:D49"/>
    <mergeCell ref="E49:F49"/>
    <mergeCell ref="G49:H49"/>
    <mergeCell ref="I49:J49"/>
    <mergeCell ref="B42:J42"/>
    <mergeCell ref="B43:J43"/>
    <mergeCell ref="A44:J44"/>
    <mergeCell ref="A45:J45"/>
    <mergeCell ref="A46:B46"/>
    <mergeCell ref="C46:E46"/>
    <mergeCell ref="F46:H46"/>
    <mergeCell ref="I46:J46"/>
    <mergeCell ref="A36:J36"/>
    <mergeCell ref="A37:J37"/>
    <mergeCell ref="A38:J38"/>
    <mergeCell ref="A39:J39"/>
    <mergeCell ref="B40:J40"/>
    <mergeCell ref="B41:J41"/>
    <mergeCell ref="A30:J30"/>
    <mergeCell ref="A31:J31"/>
    <mergeCell ref="B32:J32"/>
    <mergeCell ref="B33:J33"/>
    <mergeCell ref="B34:J34"/>
    <mergeCell ref="B35:J35"/>
    <mergeCell ref="A25:B25"/>
    <mergeCell ref="C25:E25"/>
    <mergeCell ref="F25:H25"/>
    <mergeCell ref="I25:J25"/>
    <mergeCell ref="A26:J26"/>
    <mergeCell ref="C27:D27"/>
    <mergeCell ref="E27:F27"/>
    <mergeCell ref="G27:H27"/>
    <mergeCell ref="I27:J27"/>
    <mergeCell ref="A22:J22"/>
    <mergeCell ref="A23:J23"/>
    <mergeCell ref="A24:B24"/>
    <mergeCell ref="C24:E24"/>
    <mergeCell ref="F24:H24"/>
    <mergeCell ref="I24:J24"/>
    <mergeCell ref="C16:J16"/>
    <mergeCell ref="A17:J17"/>
    <mergeCell ref="B18:J18"/>
    <mergeCell ref="B19:J19"/>
    <mergeCell ref="B20:J20"/>
    <mergeCell ref="B21:J21"/>
    <mergeCell ref="A13:J13"/>
    <mergeCell ref="C14:J14"/>
    <mergeCell ref="C15:J15"/>
    <mergeCell ref="A4:J4"/>
    <mergeCell ref="A5:J5"/>
    <mergeCell ref="A6:J6"/>
    <mergeCell ref="A7:J7"/>
    <mergeCell ref="B8:J8"/>
    <mergeCell ref="B9:J9"/>
    <mergeCell ref="A1:A2"/>
    <mergeCell ref="B1:J1"/>
    <mergeCell ref="B2:C2"/>
    <mergeCell ref="D2:H2"/>
    <mergeCell ref="B3:C3"/>
    <mergeCell ref="D3:H3"/>
    <mergeCell ref="B10:J10"/>
    <mergeCell ref="B11:J11"/>
    <mergeCell ref="B12:J12"/>
  </mergeCells>
  <dataValidations count="16">
    <dataValidation allowBlank="1" sqref="A8"/>
    <dataValidation allowBlank="1" showInputMessage="1" prompt="Nombre del capítulo" sqref="B8:J10"/>
    <dataValidation allowBlank="1" showInputMessage="1" showErrorMessage="1" prompt="¿A quién va dirigido el programa?, ¿qué característica tiene esta población que requiere ser beneficiada?" sqref="B144:J144 B176:J176 B42:J42 B20:J20"/>
    <dataValidation allowBlank="1" showInputMessage="1" showErrorMessage="1" prompt="Presupuesto del programa" sqref="A149:C149 A181:B181 F149 F47 A47:C47 F25 A25:C25 L47"/>
    <dataValidation allowBlank="1" showInputMessage="1" showErrorMessage="1" prompt="¿En qué consiste el programa?" sqref="B143:J143 B175:J175 B41:J41 B19:J19"/>
    <dataValidation allowBlank="1" showInputMessage="1" showErrorMessage="1" prompt="Nombre de cada producto" sqref="A152:A154 A184:A185 A57 A50:A55 A28:A29"/>
    <dataValidation allowBlank="1" showInputMessage="1" showErrorMessage="1" prompt="Nombre del indicador" sqref="B152:B154 B184:B185 B57 B50:B55 B28:B29 C185:D185"/>
    <dataValidation allowBlank="1" showInputMessage="1" showErrorMessage="1" prompt="Meta anual del indicador" sqref="D51 E184 C152:C154 E54 C50:C59 C28:C29 E28:E29 E50 E152 G57:G59 E57:E59 C184"/>
    <dataValidation allowBlank="1" showInputMessage="1" showErrorMessage="1" prompt="Monto presupuestado para el producto" sqref="D153:E154 E185 F152 D152 F50 D28:D29 D184 F28 E51:E52 D50 F184 G51"/>
    <dataValidation allowBlank="1" showInputMessage="1" showErrorMessage="1" prompt="Meta alcanzada en el trimestre" sqref="G152:G154 G184:G185 G28:G29 E55:E56 E53 G50 G52:G56"/>
    <dataValidation allowBlank="1" showInputMessage="1" showErrorMessage="1" prompt="Monto ejecutado en el trimestre" sqref="H50 H152 H28 H184"/>
    <dataValidation allowBlank="1" showInputMessage="1" showErrorMessage="1" prompt="Nombre del producto" sqref="B188:J188 B62:J62 B71:J71 B80:J80 B89:J89 B98:J98 B107:J107 B116:J116 B125:J125 B134:J134 B32:J32 B157:J157 B166:J166"/>
    <dataValidation allowBlank="1" showInputMessage="1" showErrorMessage="1" prompt="¿En qué consiste el producto? su objetivo" sqref="B189:J189 B63:J63 B72:J72 B81:J81 B90:J90 B99:J99 B108:J108 B117:J117 B126:J126 B135:J135 B33:J33 B158:J158 B167:J167"/>
    <dataValidation allowBlank="1" showInputMessage="1" showErrorMessage="1" prompt="1. Describir lo plasmado en el presupuesto_x000a_2. Describir lo alcanzado en términos financieros y de producción " sqref="B168:J169 B64:J64 B82:J82 B91:J91 B100:J100 B109:J109 B118:J118 B136:J136 B159:J159 B73:J73 B127:J127 B190:J190"/>
    <dataValidation allowBlank="1" showInputMessage="1" showErrorMessage="1" prompt="De existir desvío, explicar razones." sqref="B160:J160 B191:J191 B92:J92 B101:J101 B110:J110 B119:J119 B128:J128 B137:J137 L63:M63"/>
    <dataValidation allowBlank="1" showInputMessage="1" showErrorMessage="1" prompt="Oportunidades de mejora identificadas" sqref="A86:J86 A172:J172 A194:J194 A68:J68 A77:J77 A195 A95:J95 A104:J104 A163:J163 A131:J131 A113:J113 A38:J38 A140:J140 A122:J122"/>
  </dataValidations>
  <printOptions/>
  <pageMargins left="0.7086614173228347" right="0.7086614173228347" top="0.7480314960629921" bottom="0.7480314960629921" header="0.31496062992125984" footer="0.31496062992125984"/>
  <pageSetup horizontalDpi="600" verticalDpi="600" orientation="portrait" scale="50" r:id="rId6"/>
  <drawing r:id="rId5"/>
  <tableParts>
    <tablePart r:id="rId4"/>
    <tablePart r:id="rId3"/>
    <tablePart r:id="rId2"/>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D20D94-21FC-4284-A68C-34B8C617C3E8}">
  <dimension ref="A2:L23"/>
  <sheetViews>
    <sheetView workbookViewId="0" topLeftCell="A1">
      <pane ySplit="4" topLeftCell="A12" activePane="bottomLeft" state="frozen"/>
      <selection pane="bottomLeft" activeCell="P10" sqref="P10"/>
    </sheetView>
  </sheetViews>
  <sheetFormatPr defaultColWidth="11.421875" defaultRowHeight="15"/>
  <cols>
    <col min="1" max="1" width="38.140625" style="84" customWidth="1"/>
    <col min="2" max="2" width="15.28125" style="84" customWidth="1"/>
    <col min="3" max="3" width="11.421875" style="84" hidden="1" customWidth="1"/>
    <col min="4" max="4" width="16.57421875" style="84" hidden="1" customWidth="1"/>
    <col min="5" max="5" width="13.8515625" style="84" customWidth="1"/>
    <col min="6" max="6" width="14.57421875" style="85" customWidth="1"/>
    <col min="7" max="7" width="11.421875" style="85" customWidth="1"/>
    <col min="8" max="8" width="16.140625" style="85" customWidth="1"/>
    <col min="9" max="9" width="16.28125" style="84" customWidth="1"/>
    <col min="10" max="10" width="20.28125" style="84" customWidth="1"/>
    <col min="11" max="11" width="14.140625" style="0" hidden="1" customWidth="1"/>
    <col min="12" max="12" width="3.140625" style="0" customWidth="1"/>
    <col min="13" max="13" width="3.00390625" style="0" customWidth="1"/>
  </cols>
  <sheetData>
    <row r="2" spans="1:10" ht="15">
      <c r="A2" s="163" t="s">
        <v>126</v>
      </c>
      <c r="B2" s="163"/>
      <c r="C2" s="163"/>
      <c r="D2" s="163"/>
      <c r="E2" s="163"/>
      <c r="F2" s="163"/>
      <c r="G2" s="163"/>
      <c r="H2" s="163"/>
      <c r="I2" s="163"/>
      <c r="J2" s="163"/>
    </row>
    <row r="3" spans="1:10" ht="15">
      <c r="A3" s="86"/>
      <c r="B3" s="86"/>
      <c r="C3" s="164" t="s">
        <v>46</v>
      </c>
      <c r="D3" s="165"/>
      <c r="E3" s="164" t="s">
        <v>44</v>
      </c>
      <c r="F3" s="165"/>
      <c r="G3" s="164" t="s">
        <v>45</v>
      </c>
      <c r="H3" s="164"/>
      <c r="I3" s="164" t="s">
        <v>23</v>
      </c>
      <c r="J3" s="165"/>
    </row>
    <row r="4" spans="1:11" s="2" customFormat="1" ht="38.25">
      <c r="A4" s="87" t="s">
        <v>24</v>
      </c>
      <c r="B4" s="87" t="s">
        <v>25</v>
      </c>
      <c r="C4" s="87" t="s">
        <v>36</v>
      </c>
      <c r="D4" s="87" t="s">
        <v>37</v>
      </c>
      <c r="E4" s="87" t="s">
        <v>38</v>
      </c>
      <c r="F4" s="87" t="s">
        <v>39</v>
      </c>
      <c r="G4" s="87" t="s">
        <v>40</v>
      </c>
      <c r="H4" s="87" t="s">
        <v>41</v>
      </c>
      <c r="I4" s="87" t="s">
        <v>42</v>
      </c>
      <c r="J4" s="87" t="s">
        <v>43</v>
      </c>
      <c r="K4" s="11" t="s">
        <v>122</v>
      </c>
    </row>
    <row r="5" spans="1:12" s="54" customFormat="1" ht="37.5" customHeight="1">
      <c r="A5" s="88" t="s">
        <v>82</v>
      </c>
      <c r="B5" s="12" t="s">
        <v>56</v>
      </c>
      <c r="C5" s="89">
        <v>120</v>
      </c>
      <c r="D5" s="90">
        <v>75779700</v>
      </c>
      <c r="E5" s="91"/>
      <c r="F5" s="92">
        <v>21369009</v>
      </c>
      <c r="G5" s="89"/>
      <c r="H5" s="92">
        <v>89806166.83</v>
      </c>
      <c r="I5" s="13" t="e">
        <f>+#REF!/#REF!</f>
        <v>#DIV/0!</v>
      </c>
      <c r="J5" s="23">
        <f>+#REF!/#REF!</f>
        <v>4.202636015081467</v>
      </c>
      <c r="K5" s="79"/>
      <c r="L5" s="80"/>
    </row>
    <row r="6" spans="6:10" ht="15">
      <c r="F6" s="93"/>
      <c r="G6" s="93"/>
      <c r="H6" s="93"/>
      <c r="I6" s="93"/>
      <c r="J6" s="93"/>
    </row>
    <row r="7" spans="1:12" s="2" customFormat="1" ht="38.25">
      <c r="A7" s="87" t="s">
        <v>24</v>
      </c>
      <c r="B7" s="87" t="s">
        <v>25</v>
      </c>
      <c r="C7" s="87" t="s">
        <v>36</v>
      </c>
      <c r="D7" s="87" t="s">
        <v>37</v>
      </c>
      <c r="E7" s="94" t="s">
        <v>38</v>
      </c>
      <c r="F7" s="87" t="s">
        <v>39</v>
      </c>
      <c r="G7" s="87" t="s">
        <v>40</v>
      </c>
      <c r="H7" s="87" t="s">
        <v>41</v>
      </c>
      <c r="I7" s="87" t="s">
        <v>42</v>
      </c>
      <c r="J7" s="87" t="s">
        <v>43</v>
      </c>
      <c r="K7" s="75" t="s">
        <v>122</v>
      </c>
      <c r="L7" s="9"/>
    </row>
    <row r="8" spans="1:12" s="54" customFormat="1" ht="60">
      <c r="A8" s="88" t="s">
        <v>86</v>
      </c>
      <c r="B8" s="95" t="s">
        <v>113</v>
      </c>
      <c r="C8" s="21">
        <v>0.95</v>
      </c>
      <c r="D8" s="96">
        <v>7475935</v>
      </c>
      <c r="E8" s="97">
        <v>0.95</v>
      </c>
      <c r="F8" s="92">
        <v>1421361</v>
      </c>
      <c r="G8" s="22"/>
      <c r="H8" s="92">
        <v>1512850.22</v>
      </c>
      <c r="I8" s="13">
        <f>+#REF!/#REF!</f>
        <v>0</v>
      </c>
      <c r="J8" s="23">
        <f>+#REF!/#REF!</f>
        <v>1.0643673352512135</v>
      </c>
      <c r="K8" s="77"/>
      <c r="L8" s="78"/>
    </row>
    <row r="9" spans="1:12" s="54" customFormat="1" ht="60">
      <c r="A9" s="88" t="s">
        <v>80</v>
      </c>
      <c r="B9" s="95" t="s">
        <v>114</v>
      </c>
      <c r="C9" s="21">
        <v>0.95</v>
      </c>
      <c r="D9" s="96">
        <v>12465600</v>
      </c>
      <c r="E9" s="97">
        <v>0.95</v>
      </c>
      <c r="F9" s="92">
        <v>3608289</v>
      </c>
      <c r="G9" s="22"/>
      <c r="H9" s="92">
        <v>2212956.72</v>
      </c>
      <c r="I9" s="13">
        <f>+#REF!/#REF!</f>
        <v>0</v>
      </c>
      <c r="J9" s="23">
        <f>+#REF!/#REF!</f>
        <v>0.6132980811681105</v>
      </c>
      <c r="K9" s="29"/>
      <c r="L9" s="81"/>
    </row>
    <row r="10" spans="1:12" s="54" customFormat="1" ht="24">
      <c r="A10" s="98" t="s">
        <v>99</v>
      </c>
      <c r="B10" s="95" t="s">
        <v>78</v>
      </c>
      <c r="C10" s="27">
        <v>12</v>
      </c>
      <c r="D10" s="96">
        <v>21224536</v>
      </c>
      <c r="E10" s="99">
        <v>3</v>
      </c>
      <c r="F10" s="92">
        <v>5943634</v>
      </c>
      <c r="G10" s="12"/>
      <c r="H10" s="92">
        <v>4000723.59</v>
      </c>
      <c r="I10" s="13">
        <f>+#REF!/#REF!</f>
        <v>0</v>
      </c>
      <c r="J10" s="23">
        <f>+#REF!/#REF!</f>
        <v>0.6731106912033951</v>
      </c>
      <c r="K10" s="29"/>
      <c r="L10" s="78"/>
    </row>
    <row r="11" spans="1:12" s="16" customFormat="1" ht="60">
      <c r="A11" s="98" t="s">
        <v>100</v>
      </c>
      <c r="B11" s="95" t="s">
        <v>115</v>
      </c>
      <c r="C11" s="21">
        <v>0.6</v>
      </c>
      <c r="D11" s="96">
        <v>17252444</v>
      </c>
      <c r="E11" s="91">
        <v>0.6</v>
      </c>
      <c r="F11" s="92">
        <v>4221925</v>
      </c>
      <c r="G11" s="22"/>
      <c r="H11" s="92">
        <v>3506068.56</v>
      </c>
      <c r="I11" s="13">
        <f>+#REF!/#REF!</f>
        <v>0</v>
      </c>
      <c r="J11" s="23">
        <f>+#REF!/#REF!</f>
        <v>0.8304431177721063</v>
      </c>
      <c r="K11" s="29"/>
      <c r="L11" s="25"/>
    </row>
    <row r="12" spans="1:12" s="16" customFormat="1" ht="24">
      <c r="A12" s="98" t="s">
        <v>103</v>
      </c>
      <c r="B12" s="95" t="s">
        <v>116</v>
      </c>
      <c r="C12" s="27">
        <v>1240</v>
      </c>
      <c r="D12" s="96">
        <v>9201442</v>
      </c>
      <c r="E12" s="99">
        <v>125</v>
      </c>
      <c r="F12" s="92">
        <v>2611612</v>
      </c>
      <c r="G12" s="12"/>
      <c r="H12" s="92">
        <v>1633240.84</v>
      </c>
      <c r="I12" s="13">
        <f>+#REF!/#REF!</f>
        <v>0</v>
      </c>
      <c r="J12" s="23">
        <f>+#REF!/#REF!</f>
        <v>0.6253765260689567</v>
      </c>
      <c r="K12" s="29"/>
      <c r="L12" s="25"/>
    </row>
    <row r="13" spans="1:12" s="31" customFormat="1" ht="24">
      <c r="A13" s="98" t="s">
        <v>101</v>
      </c>
      <c r="B13" s="95" t="s">
        <v>73</v>
      </c>
      <c r="C13" s="27">
        <v>4065</v>
      </c>
      <c r="D13" s="96">
        <v>273000000</v>
      </c>
      <c r="E13" s="100">
        <v>1017</v>
      </c>
      <c r="F13" s="92">
        <v>75349329</v>
      </c>
      <c r="G13" s="45"/>
      <c r="H13" s="92">
        <v>93433982.14</v>
      </c>
      <c r="I13" s="13">
        <f>+#REF!/#REF!</f>
        <v>0</v>
      </c>
      <c r="J13" s="23">
        <f>+#REF!/#REF!</f>
        <v>1.2400108054047834</v>
      </c>
      <c r="K13" s="29"/>
      <c r="L13" s="30"/>
    </row>
    <row r="14" spans="1:12" s="16" customFormat="1" ht="36">
      <c r="A14" s="98" t="s">
        <v>121</v>
      </c>
      <c r="B14" s="95" t="s">
        <v>79</v>
      </c>
      <c r="C14" s="21">
        <v>1</v>
      </c>
      <c r="D14" s="96">
        <v>19808666</v>
      </c>
      <c r="E14" s="91">
        <v>1</v>
      </c>
      <c r="F14" s="92">
        <v>5548418</v>
      </c>
      <c r="G14" s="21"/>
      <c r="H14" s="92">
        <v>5080560.19</v>
      </c>
      <c r="I14" s="13">
        <f>+#REF!/#REF!</f>
        <v>0</v>
      </c>
      <c r="J14" s="23">
        <f>+#REF!/#REF!</f>
        <v>0.9156772597161931</v>
      </c>
      <c r="K14" s="29"/>
      <c r="L14" s="25"/>
    </row>
    <row r="15" spans="1:12" s="54" customFormat="1" ht="36">
      <c r="A15" s="98" t="s">
        <v>76</v>
      </c>
      <c r="B15" s="95" t="s">
        <v>77</v>
      </c>
      <c r="C15" s="27">
        <v>390</v>
      </c>
      <c r="D15" s="96">
        <v>477909854</v>
      </c>
      <c r="E15" s="101">
        <v>120</v>
      </c>
      <c r="F15" s="92">
        <v>141490343</v>
      </c>
      <c r="G15" s="27"/>
      <c r="H15" s="92">
        <v>143769062.62</v>
      </c>
      <c r="I15" s="13">
        <f>+#REF!/#REF!</f>
        <v>0</v>
      </c>
      <c r="J15" s="23">
        <f>+#REF!/#REF!</f>
        <v>1.0161051247151194</v>
      </c>
      <c r="K15" s="29"/>
      <c r="L15" s="78"/>
    </row>
    <row r="16" spans="1:12" s="54" customFormat="1" ht="48">
      <c r="A16" s="98" t="s">
        <v>102</v>
      </c>
      <c r="B16" s="95" t="s">
        <v>72</v>
      </c>
      <c r="C16" s="27">
        <v>1180</v>
      </c>
      <c r="D16" s="96">
        <v>28535446</v>
      </c>
      <c r="E16" s="101">
        <v>285</v>
      </c>
      <c r="F16" s="92">
        <v>8256053</v>
      </c>
      <c r="G16" s="27"/>
      <c r="H16" s="92">
        <v>6171371.46</v>
      </c>
      <c r="I16" s="13">
        <f>+#REF!/#REF!</f>
        <v>0</v>
      </c>
      <c r="J16" s="23">
        <f>+#REF!/#REF!</f>
        <v>0.747496589471991</v>
      </c>
      <c r="K16" s="29"/>
      <c r="L16" s="78"/>
    </row>
    <row r="17" spans="6:10" ht="15">
      <c r="F17" s="93"/>
      <c r="G17" s="93"/>
      <c r="H17" s="93"/>
      <c r="I17" s="93"/>
      <c r="J17" s="93"/>
    </row>
    <row r="18" spans="1:12" s="2" customFormat="1" ht="38.25">
      <c r="A18" s="87" t="s">
        <v>24</v>
      </c>
      <c r="B18" s="87" t="s">
        <v>25</v>
      </c>
      <c r="C18" s="87" t="s">
        <v>36</v>
      </c>
      <c r="D18" s="87" t="s">
        <v>37</v>
      </c>
      <c r="E18" s="94" t="s">
        <v>38</v>
      </c>
      <c r="F18" s="87" t="s">
        <v>39</v>
      </c>
      <c r="G18" s="87" t="s">
        <v>40</v>
      </c>
      <c r="H18" s="87" t="s">
        <v>41</v>
      </c>
      <c r="I18" s="87" t="s">
        <v>42</v>
      </c>
      <c r="J18" s="87" t="s">
        <v>43</v>
      </c>
      <c r="K18" s="75" t="s">
        <v>122</v>
      </c>
      <c r="L18" s="9"/>
    </row>
    <row r="19" spans="1:12" s="54" customFormat="1" ht="24">
      <c r="A19" s="95" t="s">
        <v>88</v>
      </c>
      <c r="B19" s="12" t="s">
        <v>89</v>
      </c>
      <c r="C19" s="89">
        <v>6185</v>
      </c>
      <c r="D19" s="102">
        <v>51352937</v>
      </c>
      <c r="E19" s="103">
        <v>2135</v>
      </c>
      <c r="F19" s="92">
        <v>13835510</v>
      </c>
      <c r="G19" s="27"/>
      <c r="H19" s="92">
        <v>9081287.85</v>
      </c>
      <c r="I19" s="23">
        <f>+#REF!/#REF!</f>
        <v>0</v>
      </c>
      <c r="J19" s="104">
        <f>+#REF!/#REF!</f>
        <v>0.656375359491627</v>
      </c>
      <c r="K19" s="79"/>
      <c r="L19" s="78"/>
    </row>
    <row r="20" spans="1:12" s="54" customFormat="1" ht="24">
      <c r="A20" s="95" t="s">
        <v>87</v>
      </c>
      <c r="B20" s="12" t="s">
        <v>90</v>
      </c>
      <c r="C20" s="89">
        <v>2552</v>
      </c>
      <c r="D20" s="102">
        <v>91900470</v>
      </c>
      <c r="E20" s="105">
        <v>397</v>
      </c>
      <c r="F20" s="92">
        <v>18886871</v>
      </c>
      <c r="G20" s="27"/>
      <c r="H20" s="92">
        <v>31274542.63</v>
      </c>
      <c r="I20" s="23">
        <f>+#REF!/#REF!</f>
        <v>0</v>
      </c>
      <c r="J20" s="104">
        <f>+#REF!/#REF!</f>
        <v>1.6558879779503974</v>
      </c>
      <c r="K20" s="29"/>
      <c r="L20" s="78"/>
    </row>
    <row r="21" spans="6:10" ht="15">
      <c r="F21" s="93"/>
      <c r="G21" s="93"/>
      <c r="H21" s="93"/>
      <c r="I21" s="93"/>
      <c r="J21" s="93"/>
    </row>
    <row r="22" spans="1:11" s="2" customFormat="1" ht="47.25">
      <c r="A22" s="106" t="s">
        <v>24</v>
      </c>
      <c r="B22" s="106" t="s">
        <v>25</v>
      </c>
      <c r="C22" s="106" t="s">
        <v>36</v>
      </c>
      <c r="D22" s="106" t="s">
        <v>37</v>
      </c>
      <c r="E22" s="107" t="s">
        <v>38</v>
      </c>
      <c r="F22" s="106" t="s">
        <v>39</v>
      </c>
      <c r="G22" s="106" t="s">
        <v>40</v>
      </c>
      <c r="H22" s="106" t="s">
        <v>41</v>
      </c>
      <c r="I22" s="106" t="s">
        <v>42</v>
      </c>
      <c r="J22" s="106" t="s">
        <v>43</v>
      </c>
      <c r="K22" s="76" t="s">
        <v>122</v>
      </c>
    </row>
    <row r="23" spans="1:12" s="54" customFormat="1" ht="36">
      <c r="A23" s="95" t="s">
        <v>106</v>
      </c>
      <c r="B23" s="12" t="s">
        <v>105</v>
      </c>
      <c r="C23" s="108">
        <v>10</v>
      </c>
      <c r="D23" s="109">
        <v>55000000</v>
      </c>
      <c r="E23" s="101">
        <v>3</v>
      </c>
      <c r="F23" s="92">
        <v>15358750</v>
      </c>
      <c r="G23" s="27"/>
      <c r="H23" s="92">
        <v>15250157.6</v>
      </c>
      <c r="I23" s="23">
        <f>+#REF!/#REF!</f>
        <v>0</v>
      </c>
      <c r="J23" s="104">
        <f>+#REF!/#REF!</f>
        <v>0.9929296069016033</v>
      </c>
      <c r="K23" s="82"/>
      <c r="L23" s="83"/>
    </row>
  </sheetData>
  <mergeCells count="5">
    <mergeCell ref="A2:J2"/>
    <mergeCell ref="C3:D3"/>
    <mergeCell ref="E3:F3"/>
    <mergeCell ref="G3:H3"/>
    <mergeCell ref="I3:J3"/>
  </mergeCells>
  <dataValidations count="6">
    <dataValidation allowBlank="1" showInputMessage="1" showErrorMessage="1" prompt="Monto ejecutado en el trimestre" sqref="H18 H7 H4 H22"/>
    <dataValidation allowBlank="1" showInputMessage="1" showErrorMessage="1" prompt="Meta alcanzada en el trimestre" sqref="G22:G23 E12:E13 E10 G4:G5 G7:G13 G18:G20"/>
    <dataValidation allowBlank="1" showInputMessage="1" showErrorMessage="1" prompt="Monto presupuestado para el producto" sqref="D4:D5 D22 E8:E9 D7 F7 F4 D19:E20 D18 F18 E23 F22"/>
    <dataValidation allowBlank="1" showInputMessage="1" showErrorMessage="1" prompt="Meta anual del indicador" sqref="E22 C22 D8 E11 C7:C16 E7 C4:C5 E14:E16 G14:G16 C18:C20 E18 E4:E5"/>
    <dataValidation allowBlank="1" showInputMessage="1" showErrorMessage="1" prompt="Nombre del indicador" sqref="C23:D23 B14 B7:B12 B18:B20 B22:B23 B4:B5"/>
    <dataValidation allowBlank="1" showInputMessage="1" showErrorMessage="1" prompt="Nombre de cada producto" sqref="A22:A23 A14 A7:A12 A18:A20 A4:A5"/>
  </dataValidations>
  <printOptions/>
  <pageMargins left="0.7" right="0.7" top="0.75" bottom="0.75" header="0.3" footer="0.3"/>
  <pageSetup orientation="portrait" paperSize="9"/>
  <tableParts>
    <tablePart r:id="rId3"/>
    <tablePart r:id="rId1"/>
    <tablePart r:id="rId4"/>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Nicole Espaillat A.</dc:creator>
  <cp:keywords/>
  <dc:description/>
  <cp:lastModifiedBy>Pedro Merlin Reyes Henriquez</cp:lastModifiedBy>
  <cp:lastPrinted>2024-01-25T15:22:18Z</cp:lastPrinted>
  <dcterms:created xsi:type="dcterms:W3CDTF">2021-03-22T15:50:10Z</dcterms:created>
  <dcterms:modified xsi:type="dcterms:W3CDTF">2024-01-25T15:22:23Z</dcterms:modified>
  <cp:category/>
  <cp:version/>
  <cp:contentType/>
  <cp:contentStatus/>
</cp:coreProperties>
</file>