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2.xml" ContentType="application/vnd.openxmlformats-officedocument.spreadsheetml.table+xml"/>
  <Override PartName="/xl/tables/table3.xml" ContentType="application/vnd.openxmlformats-officedocument.spreadsheetml.table+xml"/>
  <Override PartName="/xl/tables/table1.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330"/>
  <workbookPr defaultThemeVersion="166925"/>
  <bookViews>
    <workbookView xWindow="65416" yWindow="65416" windowWidth="24240" windowHeight="13140" activeTab="0"/>
  </bookViews>
  <sheets>
    <sheet name="Hoja1" sheetId="1" r:id="rId1"/>
  </sheets>
  <externalReferences>
    <externalReference r:id="rId4"/>
  </externalReferences>
  <definedNames>
    <definedName name="_xlnm.Print_Area" localSheetId="0">'Hoja1'!$A$1:$J$215</definedName>
  </definedNames>
  <calcPr calcId="191029"/>
  <extLst/>
</workbook>
</file>

<file path=xl/sharedStrings.xml><?xml version="1.0" encoding="utf-8"?>
<sst xmlns="http://schemas.openxmlformats.org/spreadsheetml/2006/main" count="360" uniqueCount="156">
  <si>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</si>
  <si>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</si>
  <si>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</si>
  <si>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</si>
  <si>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</si>
  <si>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</si>
  <si>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</si>
  <si>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</si>
  <si>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</si>
  <si>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</si>
  <si>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</si>
  <si>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</si>
  <si>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</si>
  <si>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</si>
  <si>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</si>
  <si>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</si>
  <si>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</si>
  <si>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</si>
  <si>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</si>
  <si>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</si>
  <si>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</si>
  <si>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</si>
  <si>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</si>
  <si>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</si>
  <si>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</si>
  <si>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</si>
  <si>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</si>
  <si>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</si>
  <si>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</si>
  <si>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</si>
  <si>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</si>
  <si>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</si>
  <si>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</si>
  <si>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</si>
  <si>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</si>
  <si>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</si>
  <si>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</si>
  <si>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</si>
  <si>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</si>
  <si>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</si>
  <si>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Física
(C)</t>
  </si>
  <si>
    <t>Financiera
(D)</t>
  </si>
  <si>
    <t>Física 
(E)</t>
  </si>
  <si>
    <t>Financiera 
 (F)</t>
  </si>
  <si>
    <t>Física 
(%)
 G=E/C</t>
  </si>
  <si>
    <t>Financiero 
(%) 
H=F/D</t>
  </si>
  <si>
    <t>Programación Trimestral</t>
  </si>
  <si>
    <t>Ejecución Trimestral</t>
  </si>
  <si>
    <t xml:space="preserve"> Presupuesto Anual</t>
  </si>
  <si>
    <t xml:space="preserve">Impulsar el desarrollo de la industria, el comercio y las Mipymes, facilitando su crecimiento sostenible y la generación de empleos de calidad, mediante el diseño y ejecución de políticas públicas y la regulación eficiente de las actividades productivas, propiciando la competitividad de esos sectores. </t>
  </si>
  <si>
    <t>3.5.4</t>
  </si>
  <si>
    <t>0212 - MINISTERIO DE INDUSTRIA Y COMERCIO Y MIPYMES</t>
  </si>
  <si>
    <t>01 - MINISTERIO DE INDUSTRIA, COMERCIO Y MIPYMES (MICM)</t>
  </si>
  <si>
    <t>0001 - MINISTERIO DE INDUSTRIA, COMERCIO Y MIPYMES (MICM)</t>
  </si>
  <si>
    <t>11 - Fomento y desarrollo de la productividad y competitividad del sector industrial</t>
  </si>
  <si>
    <t>Este programa se enfoca en el diseño, ejecución y seguimiento de las políticas públicas que fomentan el desarrollo del aparato productivo nacional, así como las políticas relacionadas a la instalación, desarrollo sostenible y permanencia de las empresas acogidas al régimen de zonas francas y regímenes especiales.</t>
  </si>
  <si>
    <t xml:space="preserve">Empresarios de la industria manufacturera nacional, de zonas francas y regímenes especiales. </t>
  </si>
  <si>
    <t>Fortalecimiento de capacidades a través de talleres, cursos y seminarios en temas relacionados a la productividad, la calidad, la producción sostenible, innovación e incorporación de más tecnología en las industrias; con el fin de mejorar la cualificación de los recursos humanos para avanzar hacia un proceso de desarrollo sostenible.</t>
  </si>
  <si>
    <t>Técnicos capacitados</t>
  </si>
  <si>
    <t>17 - Supervisión, regulación y fomento del comercio</t>
  </si>
  <si>
    <t>El principal objetivo de este programa es el diseño, ejecución y seguimiento de las políticas públicas relacionadas a la regulación y fomento del comercio interno, para la comercialización de productos a nivel nacional, incluyendo el control de la comercialización de los combustibles; así como el fomento del comercio exterior, orientado a facilitar el acceso y a mantener un incremento sostenido del acceso de los productos y servicios nacionales a los mercados extranjeros. También incluye las actividades concernientes a la administración, regulación y tutela de todo lo relacionado con el derecho de autor y derechos conexos en la República Dominicana, así como el desarrollo y fomento de la industria artesanal, promoviendo la educación y la formación del artesano y sus productos a nivel nacional e internacional.</t>
  </si>
  <si>
    <t>Exportadores, comerciantes, artesanos, autores, titulares de obras literarias y artísticas.</t>
  </si>
  <si>
    <t>Consiste en la asesoría con acompañamiento técnico para las micro, pequeñas y medianas empresas en materia de asociatividad, innovación, inclusión financiera, formalización, acceso a mercados, artesanía y economía digital.</t>
  </si>
  <si>
    <t>Asistencia especializada a los proyectos de emprendimiento identificados a través de capacitaciones y mentorías realizadas en los diferentes concursos que se organizan con los aliados estratégicos de las Redes Provinciales, así como asistir la dinámica y creación de nuevas redes.</t>
  </si>
  <si>
    <t>18 - Fomento y desarrollo de la pequeña y mediana empresa</t>
  </si>
  <si>
    <t>Este programa tiene como objetivo elevar la eficiencia, capacidad de inserción a los mercados y productividad de las Mipymes, mediante la formulación, aplicación y seguimiento a la ejecución de las políticas públicas, con énfasis al acceso a mercado de bienes y servicios y a los mercados financieros, locales e internacionales, la formación de capital humano, acceso a la economía digital y fomento a la sostenibilidad ambiental y el consumo y producción sostenible.</t>
  </si>
  <si>
    <t>Emprendedores y empresarios Mipymes.</t>
  </si>
  <si>
    <t>Apoyo especializado, suministrado por expertos nacionales e internacionales para las empresas de zonas francas y regímenes especiales, con el fin de fortalecer la competitividad y fomentar la innovación de dichos regímenes.</t>
  </si>
  <si>
    <t>Consiste en inspeccionar y otorgar permiso de circulación a las unidades de transporte de combustibles que cumplen con las normativas vigentes establecidas para tales fines.</t>
  </si>
  <si>
    <t>Es el acompañamiento o asesoría que se brinda al sector productivo y exportador, para fortalecer las competencias nacionales en materia de prevención y defensa de controversias del Estado Dominicano; y para el aprovechamiento de los acuerdos y tratados comerciales.</t>
  </si>
  <si>
    <t>Capacitación a exportadores y potenciales exportadores con el objetivo de que fortalezcan sus capacidades en materia de exportación y aprovechamiento de los acuerdos comerciales internacionales, de los que forma parte la República Dominicana.</t>
  </si>
  <si>
    <t>Documento emitido a las empresas, naturales o jurídicas que cumplen con los parámetros establecidos en la Ley No. 187-17 sobre el "Régimen Regulatorio para el Desarrollo y Competitividad de las Micro, Pequeñas y Medianas Empresas", clasificándolas en la categoría de Mipymes. Es un requisito establecido en el Art. No. 11 del Reglamento de aplicación No. 543-12, de la Ley 340-06 sobre "Compras y Contrataciones de Bienes, Servicios, Obras y Concesiones", para registrarse como Proveedor del Estado.</t>
  </si>
  <si>
    <t>Consiste en el otorgamiento de permisos para la comercialización de combustibles líquidos, Gas Licuado de Petróleo (GLP) y Gas Natural (GN).</t>
  </si>
  <si>
    <t>Realización de operativos para evitar fraude y trasiego ilícito en el transporte de combustibles, incluye patrullaje, operativos de inspección a camiones que transportan combustibles y desechos oleosos,  y operativos de vigilancia y seguimiento de casos.</t>
  </si>
  <si>
    <t>N/A</t>
  </si>
  <si>
    <t xml:space="preserve">Inspecciones aleatorias a estaciones de expendio de combustibles líquidos (gasolina y kerosene), plantas envasadoras de gas licuado de petróleo (GLP), estaciones de expendio de gas natural vehicular (GNV) y estaciones de expendio mixtas Categoría II (GNV-Combustibles líquidos) y Categoría III (GNV-GLP), para verificar el fiel cumplimiento de los trabajos y mejoras recomendados en el Análisis de Evaluación de Riesgos, conforme a los tiempos previstos en el cronograma de trabajo. </t>
  </si>
  <si>
    <t>Reducir la tasa de detección de embarques en un 8% al 2020 que equivale al comportamiento promedio en los últimos años.</t>
  </si>
  <si>
    <t>N/A.</t>
  </si>
  <si>
    <t>Estaciones de expendio de combustibles inspeccionadas</t>
  </si>
  <si>
    <t>Operativos realizados</t>
  </si>
  <si>
    <t>6545-Operativos de regulación de las actividades de distribución y trasiego ilícito de combustible</t>
  </si>
  <si>
    <t>6727- Estaciones de expendio de combustibles con regulación en el cumplimiento de las normas vigentes</t>
  </si>
  <si>
    <t>6726-Establecimientos comerciales con regulación de actividades comerciales</t>
  </si>
  <si>
    <t>Operativos de inspección realizados</t>
  </si>
  <si>
    <t>Capacitaciones realizadas</t>
  </si>
  <si>
    <t>Porcentaje de cumplimiento de asistencias brindadas</t>
  </si>
  <si>
    <t>6538- Empresas reciben certificación de clasificación como Mipymes</t>
  </si>
  <si>
    <t>Certificaciones Mipymes otorgadas</t>
  </si>
  <si>
    <t>6542-Empresas del sector combustibles adquieren licencias de regulación en la cadena de comercialización</t>
  </si>
  <si>
    <t>Licencias otorgadas</t>
  </si>
  <si>
    <t>Unidades rotuladas</t>
  </si>
  <si>
    <t>Permisos de operación de almacenes otorgados</t>
  </si>
  <si>
    <t>6532-Técnicos de las industrias manufactureras reciben capacitación para el fortalecimiento del sector</t>
  </si>
  <si>
    <t>Consiste en un proceso integrado por varias actividades: i) como la  observación  diaria de la  información sobre  los sistemas de comercialización de bienes y servicios, con el objetivo de promover la formalidad y acercar los eslabones de la cadena de comercialización; ii) asegurar que las demás dependencias del Estado cumplan con los compromisos establecidos en términos de legislación comercial; iii) así como la notificación a las instituciones adscritas sobre los incumplimientos reglamentarios identificados</t>
  </si>
  <si>
    <t>6725- Empresas exportadoras reciben asistencia técnica en comercio exterior</t>
  </si>
  <si>
    <t>6538-Empresas reciben certificación de clasificación como Mipymes</t>
  </si>
  <si>
    <t>6537- Empresas reciben permisos para operar almacenes generales de depósitos</t>
  </si>
  <si>
    <t>6548-Mipymes reciben servicios de asistencia especializada para el desarrollo empresarial</t>
  </si>
  <si>
    <t>6547- Personas físicas reciben apoyo para el desarrollo de  emprendimientos</t>
  </si>
  <si>
    <t xml:space="preserve">Personas físicas capacitadas </t>
  </si>
  <si>
    <t>Mipymes asistidas</t>
  </si>
  <si>
    <t xml:space="preserve">Ser una institución referente nacional y regional en el diseño, formulación y ejecución de políticas, planes y programas; gestionando de manera eficiente, innovadora y transparente el fomento y regulación de los sectores de la industria, el comercio y las Mipymes, con un equipo íntegro, competente y altamente comprometido con el desarrollo del país. </t>
  </si>
  <si>
    <t>Elaborado por:</t>
  </si>
  <si>
    <t>Jennifer Jiménez Pimentel</t>
  </si>
  <si>
    <t>Giselda Feliz</t>
  </si>
  <si>
    <t>Encargada Depto. Planificación</t>
  </si>
  <si>
    <t>Encargada Depto. Programación y Evaluación Presupuestaria</t>
  </si>
  <si>
    <t>Miguel Iván Palmers</t>
  </si>
  <si>
    <t>Director de Planificación y Desarrollo</t>
  </si>
  <si>
    <t>6540- Empresas del sector productivo reciben capacitación sobre comercio exterior</t>
  </si>
  <si>
    <t>6542- Empresas del sector combustibles adquieren licencias de regulación en la cadena de comercialización</t>
  </si>
  <si>
    <t>6545- Operativos de regulación de las actividades de distribución y trasiego ilícito de combustible</t>
  </si>
  <si>
    <t>6727-Estaciones de expendio de combustibles con regulación en el cumplimiento de las normas vigentes</t>
  </si>
  <si>
    <t xml:space="preserve">Mejorar la productividad y competitividad de las empresas de sectores clave, para contribuir a mantener la tasa de crecimiento del PIB de la manufactura local en el 2020, en al menos el promedio del periodo 2015-2018 de 4%.  </t>
  </si>
  <si>
    <t xml:space="preserve">7303-Empresas de zonas francas y de regímenes especiales reciben asistencia técnica para su desarrollo competitivo
</t>
  </si>
  <si>
    <t>7303-Empresas de zonas francas y de regímenes especiales reciben asistencia técnica para su desarrollo competitivo</t>
  </si>
  <si>
    <t>Empresas de zonas francas y regímenes especiales asistidas</t>
  </si>
  <si>
    <t>7304-Unidades de transporte reguladas para la comercialización de combustible</t>
  </si>
  <si>
    <t>6725-Empresas exportadoras reciben
asistencia técnica en comercio exterior</t>
  </si>
  <si>
    <r>
      <t xml:space="preserve">VI. </t>
    </r>
    <r>
      <rPr>
        <b/>
        <sz val="12"/>
        <color theme="0"/>
        <rFont val="Century Gothic"/>
        <family val="2"/>
      </rPr>
      <t>Oportunidades de Mejora</t>
    </r>
  </si>
  <si>
    <t>19-Fortalecimiento del sistema dominicano de la calidad.</t>
  </si>
  <si>
    <t>Acciones formativas desarrolladas</t>
  </si>
  <si>
    <t>6791-Instituciones públicas y privadas reciben acciones formativas para el fortalecimiento del sistema dominicano para la calidad</t>
  </si>
  <si>
    <t>Consiste en la implementación de un programa sistemático de acciones formativas y de orientación sobre la cultura para la calidad y los aspectos que conforman la infraestructura nacional de la calidad en la República Dominicana, que procura elevar las capacidades de los actores que forman parte del SIDOCAL.</t>
  </si>
  <si>
    <t xml:space="preserve">6791-Instituciones públicas y privadas reciben acciones formativas para el fortalecimiento del sistema. </t>
  </si>
  <si>
    <t>Lograr la implementación y desarrollo del Sistema Dominicano para la Calidad (SIDOCAL), con el fin de mejorar la calidad de los bienes y servicios ofrecidos por las empresas, garantizando la salud de la población y la protección del medioambiente.</t>
  </si>
  <si>
    <t>Fortalecida la cultura de la calidad en todas las actividades productivas de la economía nacional.</t>
  </si>
  <si>
    <t>Empleados de instituciones públicas y privadas, y ciudadanía en general</t>
  </si>
  <si>
    <t>Permiso otorgado a las sociedades que deseen operar como Almacén General de Depósito organizado conforme a los apartados a) y b) del Artículo No. 264 de la Ley No. 6186, de fecha 12 de febrero de 1963, sobre Fomento Agrícola.</t>
  </si>
  <si>
    <t>Incrementar la tasa de crecimiento de las asistencias técnicas a Mipymes, de 5% en el año 2021 a 7% en el año 2022</t>
  </si>
  <si>
    <t>Considerar la disponibilidad de recursos y de Centros Mipymes para  futura programación de metas.</t>
  </si>
  <si>
    <t>I -Información Institucional</t>
  </si>
  <si>
    <t>Informe de Evaluación Trimestral de las Metas Físicas-Financieras (Segundo Trimestre 2022)</t>
  </si>
  <si>
    <t>La meta física presenta desvío de un 68% debido a que el cese de las operaciones de los Centros Mipymes por reducción de fondos en el presupuesto institucional del año 2022 ha impactado de manera negativa el cumplimiento de la meta. Como medida correctiva, se elaborarán estrategias para su cumplimiento  desde la Dirección de Servicios de Apoyo a las Mipymes del Viceministerio de Fomento a las Mipymes, y se realizará un reajuste de la meta del 3er y 4to trimestre debido al cierre de los Centros.</t>
  </si>
  <si>
    <t>Se realizaron 1,785 operativos, mediante estos mediante estos fueron decomisados un total de 28 Galones de Gasolina, 8,404 Galones de Gasoil, 37,128 Unidades de Medicamentos, 497,435 Unidades de Cigarrillos y 10,885 botellas del Alcohol</t>
  </si>
  <si>
    <t>Con el objetivo de fortalecer las capacidades de facilitadores y potenciales emprendedores a nivel nacional,  fueron capacitadas un total de 2,025 personas a nivel nacional a través del programa Aprender para Emprender que se desarrolla en las escuelas con impacto en los estudiantes y profesores.</t>
  </si>
  <si>
    <t xml:space="preserve">Durante el trimestre, para el fortalecimiento del Sistema Dominicano para la Calidad (CODOCA) fueron impartidas 2 acciones formativas de inducción sobre el SIDOCAL, dirigidas a la Universidad Tecnológica de Cotuí (UTECO) y ARS Renacer; cumpliendo al 100% con la meta física programada para el trimestre. </t>
  </si>
  <si>
    <t xml:space="preserve">En el trimestre se realizaron 4 capacitaciones dirigidas a empresas del sector productivo con el fin de fortalecer capacidades en el aprovechamiento de las relaciones comerciales internacionales, los tratados comerciales, defensa de los intereses del Estado y prevención de casos de arbitraje.  </t>
  </si>
  <si>
    <t xml:space="preserve">Fueron capacitados un total de 56 técnicos del sector industrial en el período abril - junio 2022, de estos, 26 en el Programa Ejecutivo en Dirección de Proyectos MICM-EOI, y otros 30 en Gestión Integral de la Cadena de Suministro MICM-EOI, con la finalidad de definir, implantar y mantener una estrategia de gestión de la cadena de suministro acorde con la estrategia de la industria.  </t>
  </si>
  <si>
    <t>Meta superada en virtud de los distintos acuerdos de colaboración con diversas instituciones para el desarrollo de capacitaciones, entre estas la Escuela de Organización Industrial de España (EOI), ECORED, la Asociación Nacional de Empresas e Industrias de Herrera, y la AIREN, logrando impactar a un mayor número de técnicos del sector industrial que el previsto. Es importante destacar, que gracias a este aprovechamiento y esfuerzo, se ha logrado ejecutar le meta proyectada para el año 2022 en menor tiempo. Como medida correctiva, fue realizada la  realizada  la actualización de metas para el 3er y 4to trimestre en el SIGEF.</t>
  </si>
  <si>
    <t>Se realizaron el 100% de las asistencias técnicas programadas para el trimestre, logrando impactar en 5 empresas del sector industrial. Las empresas fueron identificadas a través de reuniones, acercamientos y visitas que constantemente realiza la Máxima Autoridad de la institución, en compañía de los técnicos del Viceministerio de Zonas Francas y Regímenes Especiales y de otras áreas del MICM, en el marco del Programa Ruta Industrial.</t>
  </si>
  <si>
    <t>Durante el 2do trimestre del 2022 fueron emitidos un total de 3 permisos para operar almacenes generales de depósitos, dando respuesta al  100% de las solicitudes que cumplían con los requisitos y plazos establecidos.</t>
  </si>
  <si>
    <t>El producto no presenta desvíos relevantes para el 2do trimestre.</t>
  </si>
  <si>
    <t>Un total de 3,420 empresa fueron certificadas como Mipymes durante el período abril - junio 2022, logrando cumplir con el 100% de respuesta a las solicitudes que cumplieron con las normativas establecidas.</t>
  </si>
  <si>
    <t>Durante el período abril - junio 2022, fueron emitidas un total de 37 licencias relacionadas a la comercialización de combustibles, cumpliendo en un 66% la demanda recibida para aquellas  solicitudes que cumplieron con los requisitos establecidos.</t>
  </si>
  <si>
    <t>El producto presentó desvío físico de un 6% por debajo de lo proyectado, en virtud de que al cierre del mes de junio, de las 56 solicitudes iniciadas que cumplían con los requisitos establecidos 19 se encontraban en proceso en la Dirección de Combustibles.</t>
  </si>
  <si>
    <t>Un total de 448 unidades de transporte de combustibles fueron reguladas durante el 2do trimestre del 2022 luego de comprobado el cumplimiento de las normativas vigentes. En sentido, fueron identificadas con stickers que autorizan su circulación.</t>
  </si>
  <si>
    <t xml:space="preserve">Durante el trimestre se realizaron 60 operativos de supervisión de las actividades comerciales, de estos,  17 en el Distrito Nacional, 2 en Santo Domingo Este, 2 en Santo Domingo Oeste, 1 en Santo Domingo Norte, 6 en La Romana, 5 en Higüey, 4 en San Pedro de Macorís, 3 en Hato Mayor, 3 en El Seibo, 7 en Santiago, 5 en Puerto Plata y 5 en San Cristóbal. </t>
  </si>
  <si>
    <t>El incremento de 860 personas capacitadas, se debe al compromiso de capacitar adicionalmente a 1,595 personas en la zona Fronteriza, en el  marco del Proyecto Reto Frontera (SNIP No. 14038)</t>
  </si>
  <si>
    <t xml:space="preserve">La meta física presenta desvíos de 33% por encima de lo programado en virtud de que se realizó adicionalmente el Taller Esport en el marco de la Estrategia Nacional de Servicios Modernos  a requerimiento del sector, con el fin de motivar la formación cultural, proporcionando socialización, diversión y aprendizaje sobre los Esports y su desarrollo en Republica Dominicana. Asimismo, servirá como plataforma de promoción e intercambio de las mejores prácticas de la mano de expertos nacionales. </t>
  </si>
  <si>
    <t>El desvío positivo de un 19% en la meta física se debe a:  
- Mejoramiento de la eficiencia interna de los procesos de inspección y coordinación logística en la colocación de los distintivos adhesivos.
- Disminución de los procesos revalidación de la conformidad técnica, operacional y de naturaleza documental producto de una comunicación efectiva de los criterios con los usurarios.
- Aumento de la demanda de regulación de unidades que comercializan y distribuyen combustibles.</t>
  </si>
  <si>
    <t>El incremento de un 76% superior a lo programado es debido a la disposición del Ministro de Defensa de aumentar los operativos de patrullas y allanamientos, para contrarrestar los delitos de trasiego ilegal de combustibles y mercancías regulados por la Ley 17-19, lo que provocó un aumento en la meta programada para el segundo trimestre del año 2022.</t>
  </si>
  <si>
    <t>Durante el período abril – junio 2022 fueron asistidas un total de nueve (9) empresas en temas de cadenas de valor, aranceles, socios estratégicos, requisitos de importación, entre otros, cumpliendo con el 100% de las demandas de asistencias del trimestre.</t>
  </si>
  <si>
    <t xml:space="preserve">En el trimestre se realizaron 333 inspecciones (Inspecciones de evaluación de riesgo de GLP, no objeción a remodelación, visitas a proyectos cerrados,  cierre y paro de operaciones, evaluación técnica de funcionalidad del terreno, apertura condiciona, notificación de paro de construcción y evaluación técnica final), de las cuales, 195 inspecciones correspondieron a estaciones de GLP y 137 de estaciones de combustibles líquidos y 1 inspección a estación de combustible desconocido; contribuyendo a garantizar el cumplimiento de las normativas vigentes.  </t>
  </si>
  <si>
    <t xml:space="preserve">
La meta física presenta un desvío positivo de un 30% debido a que fueron desarrolladas inspecciones por peritaje de evaluaciones de riesgo depositadas por los usuarios, las cuales no dependen de la programación normal de Supervisión y Control, sino que dependen de las posibilidades de los usuarios de realizar las evaluaciones de riesgo a sus estaciones de combustible GLP para adecuarse a la Resolución No. 201-17.  Asimismo, fueron desarrolladas inspecciones técnicas oficiosas no programadas para el trimestre debido a que varias marcas iniciaron un proceso de rebrandeo cuyo proceso amerita de supervisión y validación.</t>
  </si>
  <si>
    <t xml:space="preserve">Durante el segundo trimestre 2022, fueron asistidas un total de 501 micro, pequeñas y medianas empresas a través de los Centros de Atención Integral a las Mipymes. Estas asistencias fueron enfocadas en diversos temas, entre estos, en política de ventas y cobros, modelo de negocios, filosofía organizacional, análisis FODA, formalización, certificación Mipymes, manejo de redes sociales, entre otros.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</si>
</sst>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3" formatCode="_(* #,##0.00_);_(* \(#,##0.00\);_(* &quot;-&quot;??_);_(@_)"/>
    <numFmt numFmtId="164" formatCode="dd/mm/yyyy;@"/>
    <numFmt numFmtId="165" formatCode="[$-10409]#,##0;\-#,##0"/>
    <numFmt numFmtId="166" formatCode="[$-10409]#,##0.00;\-#,##0.00"/>
    <numFmt numFmtId="167" formatCode="[$-10409]0.00%"/>
    <numFmt numFmtId="168" formatCode="0.00000000000000%"/>
    <numFmt numFmtId="177" formatCode="0.00%"/>
    <numFmt numFmtId="178" formatCode="General"/>
    <numFmt numFmtId="179" formatCode="0%"/>
    <numFmt numFmtId="180" formatCode="_(* #,##0_);_(* \(#,##0\);_(* &quot;-&quot;??_);_(@_)"/>
  </numFmts>
  <fonts count="35">
    <font>
      <sz val="11"/>
      <color theme="1"/>
      <name val="Calibri"/>
      <family val="2"/>
      <scheme val="minor"/>
    </font>
    <font>
      <sz val="10"/>
      <name val="Arial"/>
      <family val="2"/>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sz val="8"/>
      <name val="Calibri"/>
      <family val="2"/>
      <scheme val="minor"/>
    </font>
    <font>
      <sz val="11"/>
      <name val="Calibri"/>
      <family val="2"/>
      <scheme val="minor"/>
    </font>
    <font>
      <b/>
      <sz val="12"/>
      <name val="Calibri"/>
      <family val="2"/>
    </font>
    <font>
      <sz val="12"/>
      <name val="Calibri"/>
      <family val="2"/>
    </font>
    <font>
      <sz val="12"/>
      <color theme="1"/>
      <name val="Calibri"/>
      <family val="2"/>
      <scheme val="minor"/>
    </font>
    <font>
      <b/>
      <sz val="12"/>
      <color rgb="FF000000"/>
      <name val="Calibri"/>
      <family val="2"/>
    </font>
    <font>
      <b/>
      <sz val="12"/>
      <color theme="0"/>
      <name val="Century Gothic"/>
      <family val="2"/>
    </font>
    <font>
      <sz val="12"/>
      <color rgb="FF1673BA"/>
      <name val="Arial"/>
      <family val="2"/>
    </font>
    <font>
      <sz val="10"/>
      <name val="Calibri"/>
      <family val="2"/>
      <scheme val="minor"/>
    </font>
    <font>
      <sz val="9"/>
      <name val="Calibri"/>
      <family val="2"/>
      <scheme val="minor"/>
    </font>
    <font>
      <sz val="12"/>
      <name val="Calibri"/>
      <family val="2"/>
      <scheme val="minor"/>
    </font>
    <font>
      <sz val="11"/>
      <color rgb="FFFF0000"/>
      <name val="Calibri"/>
      <family val="2"/>
      <scheme val="minor"/>
    </font>
    <font>
      <sz val="9"/>
      <color theme="1"/>
      <name val="Calibri"/>
      <family val="2"/>
      <scheme val="minor"/>
    </font>
    <font>
      <sz val="11"/>
      <color theme="1"/>
      <name val="Calibri"/>
      <family val="2"/>
    </font>
    <font>
      <sz val="9"/>
      <color theme="1"/>
      <name val="Calibri"/>
      <family val="2"/>
    </font>
    <font>
      <sz val="12"/>
      <color theme="1"/>
      <name val="Calibri"/>
      <family val="2"/>
    </font>
  </fonts>
  <fills count="11">
    <fill>
      <patternFill/>
    </fill>
    <fill>
      <patternFill patternType="gray125"/>
    </fill>
    <fill>
      <patternFill patternType="solid">
        <fgColor theme="0" tint="-0.1499900072813034"/>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rgb="FFDCE6F1"/>
        <bgColor indexed="64"/>
      </patternFill>
    </fill>
    <fill>
      <patternFill patternType="solid">
        <fgColor rgb="FF002060"/>
        <bgColor indexed="64"/>
      </patternFill>
    </fill>
    <fill>
      <patternFill patternType="solid">
        <fgColor theme="4" tint="0.39998000860214233"/>
        <bgColor indexed="64"/>
      </patternFill>
    </fill>
    <fill>
      <patternFill patternType="solid">
        <fgColor theme="4" tint="-0.4999699890613556"/>
        <bgColor indexed="64"/>
      </patternFill>
    </fill>
    <fill>
      <patternFill patternType="solid">
        <fgColor theme="0" tint="-0.4999699890613556"/>
        <bgColor indexed="64"/>
      </patternFill>
    </fill>
  </fills>
  <borders count="10">
    <border>
      <left/>
      <right/>
      <top/>
      <bottom/>
      <diagonal/>
    </border>
    <border>
      <left style="thin"/>
      <right style="thin"/>
      <top style="thin"/>
      <bottom style="thin"/>
    </border>
    <border>
      <left/>
      <right style="thin"/>
      <top/>
      <bottom/>
    </border>
    <border>
      <left style="thin"/>
      <right style="thin"/>
      <top style="thin"/>
      <bottom/>
    </border>
    <border>
      <left style="thin"/>
      <right style="thin"/>
      <top/>
      <bottom style="thin"/>
    </border>
    <border>
      <left style="thin">
        <color theme="0" tint="-0.3499799966812134"/>
      </left>
      <right/>
      <top style="thin">
        <color theme="0" tint="-0.3499799966812134"/>
      </top>
      <bottom style="thin">
        <color theme="0" tint="-0.3499799966812134"/>
      </bottom>
    </border>
    <border>
      <left/>
      <right/>
      <top style="thin">
        <color theme="0" tint="-0.3499799966812134"/>
      </top>
      <bottom style="thin">
        <color theme="0" tint="-0.3499799966812134"/>
      </bottom>
    </border>
    <border>
      <left/>
      <right style="thin">
        <color theme="0" tint="-0.3499799966812134"/>
      </right>
      <top style="thin">
        <color theme="0" tint="-0.3499799966812134"/>
      </top>
      <bottom style="thin">
        <color theme="0" tint="-0.3499799966812134"/>
      </bottom>
    </border>
    <border>
      <left/>
      <right style="thin"/>
      <top style="thin">
        <color theme="0" tint="-0.3499799966812134"/>
      </top>
      <bottom style="thin">
        <color theme="0" tint="-0.3499799966812134"/>
      </bottom>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0" fontId="11" fillId="0" borderId="0" xfId="0" applyFont="1" applyProtection="1">
      <protection locked="0"/>
    </xf>
    <xf numFmtId="0" fontId="20" fillId="0" borderId="0" xfId="0" applyFont="1"/>
    <xf numFmtId="0" fontId="9" fillId="0" borderId="1" xfId="0" applyFont="1" applyBorder="1" applyAlignment="1">
      <alignment vertical="center"/>
    </xf>
    <xf numFmtId="0" fontId="9" fillId="0" borderId="1" xfId="0" applyFont="1" applyBorder="1" applyAlignment="1">
      <alignment vertical="center" wrapText="1"/>
    </xf>
    <xf numFmtId="0" fontId="10" fillId="2" borderId="1" xfId="0" applyFont="1" applyFill="1" applyBorder="1" applyAlignment="1">
      <alignment horizontal="center" vertical="center"/>
    </xf>
    <xf numFmtId="0" fontId="2" fillId="0" borderId="1" xfId="0" applyFont="1" applyBorder="1"/>
    <xf numFmtId="0" fontId="10" fillId="2" borderId="1" xfId="0" applyFont="1" applyFill="1" applyBorder="1" applyAlignment="1">
      <alignment horizontal="center" vertical="center" wrapText="1"/>
    </xf>
    <xf numFmtId="0" fontId="11" fillId="0" borderId="0" xfId="0" applyFont="1" applyAlignment="1">
      <alignment vertical="center" readingOrder="1"/>
    </xf>
    <xf numFmtId="0" fontId="13" fillId="0" borderId="0" xfId="0" applyFont="1" applyAlignment="1">
      <alignment vertical="center" readingOrder="1"/>
    </xf>
    <xf numFmtId="0" fontId="9" fillId="0" borderId="1" xfId="0" applyFont="1" applyFill="1" applyBorder="1" applyAlignment="1" applyProtection="1">
      <alignment vertical="center" wrapText="1"/>
      <protection locked="0"/>
    </xf>
    <xf numFmtId="0" fontId="9" fillId="0" borderId="1" xfId="0" applyFont="1" applyFill="1" applyBorder="1" applyAlignment="1">
      <alignment vertical="center"/>
    </xf>
    <xf numFmtId="0" fontId="9" fillId="0" borderId="1" xfId="0" applyFont="1" applyFill="1" applyBorder="1" applyAlignment="1">
      <alignment vertical="center" wrapText="1"/>
    </xf>
    <xf numFmtId="0" fontId="11" fillId="0" borderId="0" xfId="0" applyFont="1" applyFill="1" applyProtection="1">
      <protection locked="0"/>
    </xf>
    <xf numFmtId="0" fontId="11" fillId="0" borderId="0" xfId="0" applyFont="1" applyFill="1" applyAlignment="1" applyProtection="1">
      <alignment horizontal="left" vertical="center"/>
      <protection locked="0"/>
    </xf>
    <xf numFmtId="0" fontId="3" fillId="3" borderId="1" xfId="0" applyFont="1" applyFill="1" applyBorder="1" applyAlignment="1">
      <alignment vertical="top" wrapText="1"/>
    </xf>
    <xf numFmtId="164" fontId="6" fillId="0" borderId="1" xfId="0" applyNumberFormat="1" applyFont="1" applyFill="1" applyBorder="1" applyAlignment="1">
      <alignment horizontal="center" vertical="center" wrapText="1"/>
    </xf>
    <xf numFmtId="0" fontId="15" fillId="4" borderId="1" xfId="0" applyFont="1" applyFill="1" applyBorder="1" applyAlignment="1">
      <alignment horizontal="center" vertical="center" wrapText="1" readingOrder="1"/>
    </xf>
    <xf numFmtId="9" fontId="16" fillId="5" borderId="1" xfId="15" applyFont="1" applyFill="1" applyBorder="1" applyAlignment="1" applyProtection="1">
      <alignment horizontal="center" vertical="center" wrapText="1" readingOrder="1"/>
      <protection locked="0"/>
    </xf>
    <xf numFmtId="0" fontId="4" fillId="0" borderId="1" xfId="0" applyFont="1" applyFill="1" applyBorder="1" applyAlignment="1">
      <alignment vertical="center"/>
    </xf>
    <xf numFmtId="0" fontId="4" fillId="0" borderId="1" xfId="0" applyFont="1" applyFill="1" applyBorder="1" applyAlignment="1">
      <alignment vertical="center" wrapText="1"/>
    </xf>
    <xf numFmtId="0" fontId="4" fillId="0" borderId="1" xfId="0" applyFont="1" applyBorder="1" applyAlignment="1">
      <alignment vertical="center" wrapText="1"/>
    </xf>
    <xf numFmtId="0" fontId="23" fillId="0" borderId="1" xfId="0" applyFont="1" applyBorder="1"/>
    <xf numFmtId="0" fontId="4" fillId="0" borderId="1" xfId="0" applyFont="1" applyFill="1" applyBorder="1" applyAlignment="1" applyProtection="1">
      <alignment vertical="center" wrapText="1"/>
      <protection locked="0"/>
    </xf>
    <xf numFmtId="0" fontId="26" fillId="0" borderId="0" xfId="0" applyFont="1"/>
    <xf numFmtId="39" fontId="11" fillId="0" borderId="0" xfId="18" applyNumberFormat="1" applyFont="1" applyFill="1" applyBorder="1" applyAlignment="1" applyProtection="1">
      <alignment vertical="center" readingOrder="1"/>
      <protection locked="0"/>
    </xf>
    <xf numFmtId="0" fontId="26" fillId="0" borderId="0" xfId="0" applyFont="1" applyFill="1" applyAlignment="1">
      <alignment horizontal="left" wrapText="1"/>
    </xf>
    <xf numFmtId="0" fontId="28" fillId="0" borderId="1" xfId="0" applyNumberFormat="1" applyFont="1" applyFill="1" applyBorder="1" applyAlignment="1" applyProtection="1">
      <alignment vertical="center" wrapText="1"/>
      <protection locked="0"/>
    </xf>
    <xf numFmtId="0" fontId="28" fillId="0" borderId="1" xfId="0" applyNumberFormat="1" applyFont="1" applyFill="1" applyBorder="1" applyAlignment="1" applyProtection="1">
      <alignment horizontal="center" vertical="center" wrapText="1"/>
      <protection locked="0"/>
    </xf>
    <xf numFmtId="0" fontId="28" fillId="0" borderId="1" xfId="0" applyFont="1" applyFill="1" applyBorder="1" applyAlignment="1" applyProtection="1">
      <alignment vertical="center" wrapText="1"/>
      <protection locked="0"/>
    </xf>
    <xf numFmtId="0" fontId="28" fillId="0" borderId="1" xfId="0" applyFont="1" applyBorder="1" applyAlignment="1" applyProtection="1">
      <alignment horizontal="center" vertical="center" wrapText="1"/>
      <protection locked="0"/>
    </xf>
    <xf numFmtId="0" fontId="28" fillId="0" borderId="1" xfId="0" applyFont="1" applyBorder="1" applyAlignment="1" applyProtection="1">
      <alignment horizontal="left" vertical="center" wrapText="1"/>
      <protection locked="0"/>
    </xf>
    <xf numFmtId="9" fontId="28" fillId="0" borderId="1" xfId="15" applyFont="1" applyBorder="1" applyAlignment="1" applyProtection="1">
      <alignment horizontal="center" vertical="center" wrapText="1"/>
      <protection locked="0"/>
    </xf>
    <xf numFmtId="43" fontId="28" fillId="0" borderId="1" xfId="18" applyFont="1" applyBorder="1" applyAlignment="1">
      <alignment horizontal="center" vertical="center" wrapText="1"/>
    </xf>
    <xf numFmtId="0" fontId="28" fillId="0" borderId="1" xfId="0" applyFont="1" applyFill="1" applyBorder="1" applyAlignment="1">
      <alignment vertical="center" wrapText="1"/>
    </xf>
    <xf numFmtId="165" fontId="28" fillId="0" borderId="1" xfId="0" applyNumberFormat="1" applyFont="1" applyBorder="1" applyAlignment="1" applyProtection="1">
      <alignment horizontal="center" vertical="center" wrapText="1"/>
      <protection locked="0"/>
    </xf>
    <xf numFmtId="9" fontId="28" fillId="0" borderId="1" xfId="15" applyFont="1" applyFill="1" applyBorder="1" applyAlignment="1" applyProtection="1">
      <alignment horizontal="center" vertical="center" wrapText="1"/>
      <protection locked="0"/>
    </xf>
    <xf numFmtId="165" fontId="28" fillId="0" borderId="1" xfId="0" applyNumberFormat="1" applyFont="1" applyBorder="1" applyAlignment="1" applyProtection="1">
      <alignment horizontal="center" vertical="center" wrapText="1" readingOrder="1"/>
      <protection locked="0"/>
    </xf>
    <xf numFmtId="166" fontId="28" fillId="0" borderId="1" xfId="0" applyNumberFormat="1" applyFont="1" applyBorder="1" applyAlignment="1" applyProtection="1">
      <alignment horizontal="center" vertical="center" wrapText="1" readingOrder="1"/>
      <protection locked="0"/>
    </xf>
    <xf numFmtId="10" fontId="28" fillId="5" borderId="1" xfId="15" applyNumberFormat="1" applyFont="1" applyFill="1" applyBorder="1" applyAlignment="1" applyProtection="1">
      <alignment horizontal="center" vertical="center" wrapText="1" readingOrder="1"/>
      <protection locked="0"/>
    </xf>
    <xf numFmtId="167" fontId="28" fillId="5" borderId="1" xfId="0" applyNumberFormat="1" applyFont="1" applyFill="1" applyBorder="1" applyAlignment="1" applyProtection="1">
      <alignment horizontal="center" vertical="center" wrapText="1" readingOrder="1"/>
      <protection locked="0"/>
    </xf>
    <xf numFmtId="0" fontId="5" fillId="6"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4" fillId="4" borderId="1" xfId="0" applyFont="1" applyFill="1" applyBorder="1" applyAlignment="1">
      <alignment horizontal="center" vertical="center" wrapText="1" readingOrder="1"/>
    </xf>
    <xf numFmtId="0" fontId="0" fillId="0" borderId="0" xfId="0" applyFont="1" applyProtection="1">
      <protection locked="0"/>
    </xf>
    <xf numFmtId="0" fontId="0" fillId="0" borderId="0" xfId="0" applyFont="1"/>
    <xf numFmtId="4" fontId="0" fillId="0" borderId="0" xfId="0" applyNumberFormat="1" applyFont="1"/>
    <xf numFmtId="0" fontId="0" fillId="0" borderId="1" xfId="0" applyFont="1" applyBorder="1"/>
    <xf numFmtId="43" fontId="0" fillId="0" borderId="0" xfId="18" applyFont="1"/>
    <xf numFmtId="0" fontId="0" fillId="0" borderId="0" xfId="0" applyFont="1" applyAlignment="1">
      <alignment horizontal="left" vertical="center"/>
    </xf>
    <xf numFmtId="9" fontId="0" fillId="0" borderId="0" xfId="15" applyFont="1"/>
    <xf numFmtId="9" fontId="0" fillId="0" borderId="0" xfId="15" applyFont="1" applyFill="1"/>
    <xf numFmtId="168" fontId="0" fillId="0" borderId="0" xfId="0" applyNumberFormat="1" applyFont="1"/>
    <xf numFmtId="43" fontId="0" fillId="0" borderId="0" xfId="18" applyFont="1"/>
    <xf numFmtId="0" fontId="31" fillId="0" borderId="1" xfId="0" applyFont="1" applyBorder="1" applyAlignment="1" applyProtection="1">
      <alignment horizontal="center" vertical="center" wrapText="1"/>
      <protection locked="0"/>
    </xf>
    <xf numFmtId="43" fontId="31" fillId="0" borderId="1" xfId="18" applyFont="1" applyFill="1" applyBorder="1" applyAlignment="1">
      <alignment horizontal="center" vertical="center" wrapText="1"/>
    </xf>
    <xf numFmtId="43" fontId="0" fillId="0" borderId="0" xfId="18" applyFont="1" applyFill="1"/>
    <xf numFmtId="0" fontId="0" fillId="0" borderId="0" xfId="0" applyFont="1" applyFill="1"/>
    <xf numFmtId="43" fontId="0" fillId="0" borderId="0" xfId="18" applyFont="1" applyFill="1"/>
    <xf numFmtId="43" fontId="0" fillId="0" borderId="0" xfId="18" applyFont="1" applyFill="1" applyAlignment="1">
      <alignment horizontal="center" vertical="center"/>
    </xf>
    <xf numFmtId="43" fontId="0" fillId="0" borderId="0" xfId="18" applyFont="1" applyFill="1" applyAlignment="1">
      <alignment horizontal="center" vertical="center"/>
    </xf>
    <xf numFmtId="43" fontId="0" fillId="0" borderId="0" xfId="18" applyFont="1" applyBorder="1"/>
    <xf numFmtId="43" fontId="18" fillId="0" borderId="0" xfId="18" applyFont="1" applyBorder="1" applyAlignment="1">
      <alignment horizontal="center" vertical="center"/>
    </xf>
    <xf numFmtId="43" fontId="30" fillId="0" borderId="0" xfId="18" applyFont="1" applyBorder="1"/>
    <xf numFmtId="9" fontId="31" fillId="0" borderId="1" xfId="15" applyFont="1" applyBorder="1" applyAlignment="1" applyProtection="1">
      <alignment horizontal="center" vertical="center" wrapText="1"/>
      <protection locked="0"/>
    </xf>
    <xf numFmtId="9" fontId="31" fillId="0" borderId="1" xfId="15" applyFont="1" applyFill="1" applyBorder="1" applyAlignment="1">
      <alignment horizontal="center" vertical="center" wrapText="1"/>
    </xf>
    <xf numFmtId="1" fontId="31" fillId="0" borderId="1" xfId="15" applyNumberFormat="1" applyFont="1" applyBorder="1" applyAlignment="1" applyProtection="1">
      <alignment horizontal="center" vertical="center" wrapText="1"/>
      <protection locked="0"/>
    </xf>
    <xf numFmtId="9" fontId="31" fillId="0" borderId="1" xfId="15" applyFont="1" applyFill="1" applyBorder="1" applyAlignment="1" applyProtection="1">
      <alignment horizontal="center" vertical="center" wrapText="1"/>
      <protection locked="0"/>
    </xf>
    <xf numFmtId="3" fontId="31" fillId="0" borderId="1" xfId="15" applyNumberFormat="1" applyFont="1" applyBorder="1" applyAlignment="1" applyProtection="1">
      <alignment horizontal="center" vertical="center" wrapText="1"/>
      <protection locked="0"/>
    </xf>
    <xf numFmtId="166" fontId="31" fillId="0" borderId="1" xfId="0" applyNumberFormat="1" applyFont="1" applyFill="1" applyBorder="1" applyAlignment="1" applyProtection="1">
      <alignment horizontal="center" vertical="center" wrapText="1" readingOrder="1"/>
      <protection locked="0"/>
    </xf>
    <xf numFmtId="165" fontId="31" fillId="0" borderId="1" xfId="0" applyNumberFormat="1" applyFont="1" applyFill="1" applyBorder="1" applyAlignment="1" applyProtection="1">
      <alignment horizontal="center" vertical="center" wrapText="1"/>
      <protection locked="0"/>
    </xf>
    <xf numFmtId="43" fontId="31" fillId="0" borderId="1" xfId="18" applyFont="1" applyFill="1" applyBorder="1" applyAlignment="1" applyProtection="1">
      <alignment horizontal="center" vertical="center" wrapText="1" readingOrder="1"/>
      <protection locked="0"/>
    </xf>
    <xf numFmtId="4" fontId="0" fillId="0" borderId="0" xfId="0" applyNumberFormat="1"/>
    <xf numFmtId="3" fontId="31" fillId="0" borderId="1" xfId="0" applyNumberFormat="1" applyFont="1" applyFill="1" applyBorder="1" applyAlignment="1" applyProtection="1">
      <alignment horizontal="center" vertical="center" wrapText="1"/>
      <protection locked="0"/>
    </xf>
    <xf numFmtId="165" fontId="16" fillId="0" borderId="1" xfId="0" applyNumberFormat="1" applyFont="1" applyFill="1" applyBorder="1" applyAlignment="1" applyProtection="1">
      <alignment horizontal="center" vertical="center" wrapText="1" readingOrder="1"/>
      <protection locked="0"/>
    </xf>
    <xf numFmtId="165" fontId="33" fillId="0" borderId="1" xfId="0" applyNumberFormat="1" applyFont="1" applyFill="1" applyBorder="1" applyAlignment="1" applyProtection="1">
      <alignment horizontal="center" vertical="center" wrapText="1" readingOrder="1"/>
      <protection locked="0"/>
    </xf>
    <xf numFmtId="9" fontId="16" fillId="0" borderId="1" xfId="15" applyNumberFormat="1" applyFont="1" applyFill="1" applyBorder="1" applyAlignment="1" applyProtection="1">
      <alignment horizontal="center" vertical="center" wrapText="1" readingOrder="1"/>
      <protection locked="0"/>
    </xf>
    <xf numFmtId="9" fontId="16" fillId="0" borderId="1" xfId="0" applyNumberFormat="1" applyFont="1" applyFill="1" applyBorder="1" applyAlignment="1" applyProtection="1">
      <alignment horizontal="center" vertical="center" wrapText="1" readingOrder="1"/>
      <protection locked="0"/>
    </xf>
    <xf numFmtId="0" fontId="28" fillId="0" borderId="1" xfId="0" applyFont="1" applyFill="1" applyBorder="1" applyAlignment="1" applyProtection="1">
      <alignment horizontal="center" vertical="center" wrapText="1"/>
      <protection locked="0"/>
    </xf>
    <xf numFmtId="0" fontId="20" fillId="0" borderId="0" xfId="0" applyFont="1" applyAlignment="1" applyProtection="1">
      <alignment horizontal="left" vertical="center" wrapText="1"/>
      <protection locked="0"/>
    </xf>
    <xf numFmtId="0" fontId="20" fillId="0" borderId="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7" fillId="7" borderId="1" xfId="0" applyFont="1" applyFill="1" applyBorder="1" applyAlignment="1">
      <alignment horizontal="left" vertical="center"/>
    </xf>
    <xf numFmtId="0" fontId="8" fillId="8" borderId="1" xfId="0" applyFont="1" applyFill="1" applyBorder="1" applyAlignment="1">
      <alignment horizontal="left" vertical="center" wrapText="1"/>
    </xf>
    <xf numFmtId="0" fontId="7" fillId="9" borderId="1" xfId="0" applyFont="1" applyFill="1" applyBorder="1" applyAlignment="1">
      <alignment horizontal="left" vertical="center"/>
    </xf>
    <xf numFmtId="0" fontId="8" fillId="8" borderId="1" xfId="0" applyFont="1" applyFill="1" applyBorder="1" applyAlignment="1">
      <alignment horizontal="left" vertical="center"/>
    </xf>
    <xf numFmtId="0" fontId="14" fillId="4" borderId="1" xfId="0" applyFont="1" applyFill="1" applyBorder="1" applyAlignment="1">
      <alignment horizontal="center" vertical="center" wrapText="1" readingOrder="1"/>
    </xf>
    <xf numFmtId="0" fontId="11" fillId="2" borderId="1" xfId="0" applyFont="1" applyFill="1" applyBorder="1" applyAlignment="1">
      <alignment vertical="top" wrapText="1"/>
    </xf>
    <xf numFmtId="39" fontId="11" fillId="0" borderId="1" xfId="18" applyNumberFormat="1" applyFont="1" applyFill="1" applyBorder="1" applyAlignment="1" applyProtection="1">
      <alignment horizontal="center" vertical="center" wrapText="1" readingOrder="1"/>
      <protection locked="0"/>
    </xf>
    <xf numFmtId="39" fontId="32" fillId="0" borderId="1" xfId="18" applyNumberFormat="1" applyFont="1" applyFill="1" applyBorder="1" applyAlignment="1" applyProtection="1">
      <alignment horizontal="center" vertical="center" wrapText="1" readingOrder="1"/>
      <protection locked="0"/>
    </xf>
    <xf numFmtId="10" fontId="11" fillId="5" borderId="1" xfId="15" applyNumberFormat="1" applyFont="1" applyFill="1" applyBorder="1" applyAlignment="1" applyProtection="1">
      <alignment horizontal="center" vertical="center" wrapText="1" readingOrder="1"/>
      <protection/>
    </xf>
    <xf numFmtId="0" fontId="20" fillId="0" borderId="1" xfId="0" applyFont="1" applyFill="1" applyBorder="1" applyAlignment="1" applyProtection="1">
      <alignment horizontal="left" vertical="center" wrapText="1"/>
      <protection locked="0"/>
    </xf>
    <xf numFmtId="0" fontId="13" fillId="2" borderId="1" xfId="0" applyFont="1" applyFill="1" applyBorder="1" applyAlignment="1">
      <alignment horizontal="center" vertical="center" wrapText="1" readingOrder="1"/>
    </xf>
    <xf numFmtId="0" fontId="7" fillId="7" borderId="1" xfId="0" applyFont="1" applyFill="1" applyBorder="1" applyAlignment="1">
      <alignment horizontal="center" vertical="center"/>
    </xf>
    <xf numFmtId="0" fontId="7" fillId="9" borderId="1" xfId="0" applyFont="1" applyFill="1" applyBorder="1" applyAlignment="1">
      <alignment horizontal="center" vertical="center"/>
    </xf>
    <xf numFmtId="0" fontId="27" fillId="0" borderId="1" xfId="0" applyFont="1" applyFill="1" applyBorder="1" applyAlignment="1">
      <alignment horizontal="left" vertical="center" wrapText="1"/>
    </xf>
    <xf numFmtId="0" fontId="18" fillId="0" borderId="0" xfId="0" applyFont="1" applyAlignment="1">
      <alignment horizontal="left" vertical="center" wrapText="1"/>
    </xf>
    <xf numFmtId="0" fontId="0" fillId="10" borderId="1" xfId="0" applyFont="1" applyFill="1" applyBorder="1" applyAlignment="1">
      <alignment horizontal="center"/>
    </xf>
    <xf numFmtId="0" fontId="4" fillId="0" borderId="1" xfId="0" applyFont="1" applyBorder="1" applyAlignment="1">
      <alignment horizontal="center" vertical="center" wrapText="1"/>
    </xf>
    <xf numFmtId="0" fontId="5" fillId="6"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Font="1" applyBorder="1" applyAlignment="1">
      <alignment horizontal="center"/>
    </xf>
    <xf numFmtId="49" fontId="10" fillId="0" borderId="1" xfId="0" applyNumberFormat="1" applyFont="1" applyFill="1" applyBorder="1" applyAlignment="1" applyProtection="1" quotePrefix="1">
      <alignment horizontal="left" vertical="center" wrapText="1"/>
      <protection locked="0"/>
    </xf>
    <xf numFmtId="0" fontId="3" fillId="3" borderId="3" xfId="0" applyFont="1" applyFill="1" applyBorder="1" applyAlignment="1">
      <alignment horizontal="center" vertical="top" wrapText="1"/>
    </xf>
    <xf numFmtId="0" fontId="3" fillId="3" borderId="4" xfId="0" applyFont="1" applyFill="1" applyBorder="1" applyAlignment="1">
      <alignment horizontal="center" vertical="top" wrapText="1"/>
    </xf>
    <xf numFmtId="0" fontId="11" fillId="0" borderId="0" xfId="0" applyFont="1" applyAlignment="1">
      <alignment horizontal="center" vertical="center" readingOrder="1"/>
    </xf>
    <xf numFmtId="0" fontId="13" fillId="0" borderId="0" xfId="0" applyFont="1" applyAlignment="1">
      <alignment horizontal="center" vertical="center" readingOrder="1"/>
    </xf>
    <xf numFmtId="0" fontId="20" fillId="0" borderId="1" xfId="0" applyFont="1" applyFill="1" applyBorder="1" applyAlignment="1" applyProtection="1">
      <alignment horizontal="left" vertical="center"/>
      <protection locked="0"/>
    </xf>
    <xf numFmtId="10" fontId="11" fillId="0" borderId="1" xfId="15" applyNumberFormat="1" applyFont="1" applyFill="1" applyBorder="1" applyAlignment="1" applyProtection="1">
      <alignment horizontal="center" vertical="center" wrapText="1" readingOrder="1"/>
      <protection/>
    </xf>
    <xf numFmtId="39" fontId="11" fillId="0" borderId="5" xfId="18" applyNumberFormat="1" applyFont="1" applyFill="1" applyBorder="1" applyAlignment="1" applyProtection="1">
      <alignment horizontal="center" vertical="center" wrapText="1" readingOrder="1"/>
      <protection locked="0"/>
    </xf>
    <xf numFmtId="39" fontId="11" fillId="0" borderId="6" xfId="18" applyNumberFormat="1" applyFont="1" applyFill="1" applyBorder="1" applyAlignment="1" applyProtection="1">
      <alignment horizontal="center" vertical="center" wrapText="1" readingOrder="1"/>
      <protection locked="0"/>
    </xf>
    <xf numFmtId="39" fontId="11" fillId="0" borderId="7" xfId="18" applyNumberFormat="1" applyFont="1" applyFill="1" applyBorder="1" applyAlignment="1" applyProtection="1">
      <alignment horizontal="center" vertical="center" wrapText="1" readingOrder="1"/>
      <protection locked="0"/>
    </xf>
    <xf numFmtId="10" fontId="11" fillId="5" borderId="5" xfId="15" applyNumberFormat="1" applyFont="1" applyFill="1" applyBorder="1" applyAlignment="1" applyProtection="1">
      <alignment horizontal="center" vertical="center" wrapText="1" readingOrder="1"/>
      <protection/>
    </xf>
    <xf numFmtId="10" fontId="11" fillId="5" borderId="8" xfId="15" applyNumberFormat="1" applyFont="1" applyFill="1" applyBorder="1" applyAlignment="1" applyProtection="1">
      <alignment horizontal="center" vertical="center" wrapText="1" readingOrder="1"/>
      <protection/>
    </xf>
    <xf numFmtId="0" fontId="29" fillId="0" borderId="1" xfId="0" applyFont="1" applyFill="1" applyBorder="1" applyAlignment="1" applyProtection="1">
      <alignment horizontal="left" vertical="center" wrapText="1"/>
      <protection locked="0"/>
    </xf>
    <xf numFmtId="0" fontId="21" fillId="2" borderId="1" xfId="0" applyFont="1" applyFill="1" applyBorder="1" applyAlignment="1">
      <alignment horizontal="center" vertical="center" wrapText="1" readingOrder="1"/>
    </xf>
    <xf numFmtId="0" fontId="20" fillId="0" borderId="1" xfId="0" applyFont="1" applyBorder="1" applyAlignment="1" applyProtection="1">
      <alignment horizontal="left" vertical="center" wrapText="1"/>
      <protection locked="0"/>
    </xf>
    <xf numFmtId="0" fontId="0" fillId="0" borderId="9" xfId="0" applyFont="1" applyFill="1" applyBorder="1" applyAlignment="1" applyProtection="1">
      <alignment horizontal="center" vertical="center" wrapText="1"/>
      <protection locked="0"/>
    </xf>
    <xf numFmtId="0" fontId="26" fillId="0" borderId="0" xfId="0" applyFont="1" applyAlignment="1">
      <alignment horizontal="left" wrapText="1"/>
    </xf>
    <xf numFmtId="0" fontId="23" fillId="0" borderId="1" xfId="0" applyFont="1" applyFill="1" applyBorder="1" applyAlignment="1" applyProtection="1">
      <alignment horizontal="left" vertical="center" wrapText="1"/>
      <protection locked="0"/>
    </xf>
    <xf numFmtId="39" fontId="22" fillId="0" borderId="1" xfId="18" applyNumberFormat="1" applyFont="1" applyFill="1" applyBorder="1" applyAlignment="1" applyProtection="1">
      <alignment horizontal="center" vertical="center" wrapText="1" readingOrder="1"/>
      <protection locked="0"/>
    </xf>
    <xf numFmtId="39" fontId="34" fillId="0" borderId="1" xfId="18" applyNumberFormat="1" applyFont="1" applyFill="1" applyBorder="1" applyAlignment="1" applyProtection="1">
      <alignment horizontal="center" vertical="center" wrapText="1" readingOrder="1"/>
      <protection locked="0"/>
    </xf>
    <xf numFmtId="10" fontId="22" fillId="5" borderId="1" xfId="15" applyNumberFormat="1" applyFont="1" applyFill="1" applyBorder="1" applyAlignment="1" applyProtection="1">
      <alignment horizontal="center" vertical="center" wrapText="1" readingOrder="1"/>
      <protection/>
    </xf>
    <xf numFmtId="0" fontId="24" fillId="4" borderId="1" xfId="0" applyFont="1" applyFill="1" applyBorder="1" applyAlignment="1">
      <alignment horizontal="center" vertical="center" wrapText="1" readingOrder="1"/>
    </xf>
    <xf numFmtId="0" fontId="22" fillId="2" borderId="1" xfId="0" applyFont="1" applyFill="1" applyBorder="1" applyAlignment="1">
      <alignment vertical="top" wrapText="1"/>
    </xf>
  </cellXfs>
  <cellStyles count="6">
    <cellStyle name="Normal" xfId="0"/>
    <cellStyle name="Percent" xfId="15"/>
    <cellStyle name="Currency" xfId="16"/>
    <cellStyle name="Currency [0]" xfId="17"/>
    <cellStyle name="Comma" xfId="18"/>
    <cellStyle name="Comma [0]" xfId="19"/>
  </cellStyles>
  <dxfs count="60">
    <dxf>
      <font>
        <b val="0"/>
        <i val="0"/>
        <u val="none"/>
        <strike val="0"/>
        <sz val="9"/>
        <name val="Calibri"/>
        <family val="2"/>
        <color auto="1"/>
        <condense val="0"/>
        <extend val="0"/>
      </font>
      <numFmt numFmtId="167" formatCode="[$-10409]0.00%"/>
      <fill>
        <patternFill patternType="solid">
          <bgColor theme="6" tint="0.7999799847602844"/>
        </patternFill>
      </fill>
      <alignment horizontal="center" vertical="center" textRotation="0" wrapText="1" shrinkToFit="1" readingOrder="1"/>
      <protection hidden="1" locked="0"/>
    </dxf>
    <dxf>
      <font>
        <b val="0"/>
        <i val="0"/>
        <u val="none"/>
        <strike val="0"/>
        <sz val="9"/>
        <name val="Calibri"/>
        <family val="2"/>
        <color auto="1"/>
        <condense val="0"/>
        <extend val="0"/>
      </font>
      <numFmt numFmtId="177" formatCode="0.00%"/>
      <fill>
        <patternFill patternType="solid">
          <bgColor theme="6" tint="0.7999799847602844"/>
        </patternFill>
      </fill>
      <alignment horizontal="center" vertical="center" textRotation="0" wrapText="1" shrinkToFit="1" readingOrder="1"/>
      <border>
        <left style="thin"/>
      </border>
      <protection hidden="1" locked="0"/>
    </dxf>
    <dxf>
      <font>
        <b val="0"/>
        <i val="0"/>
        <u val="none"/>
        <strike val="0"/>
        <sz val="9"/>
        <name val="Calibri"/>
        <family val="2"/>
        <color theme="1"/>
        <condense val="0"/>
        <extend val="0"/>
      </font>
      <numFmt numFmtId="166" formatCode="[$-10409]#,##0.00;\-#,##0.00"/>
      <fill>
        <patternFill patternType="none"/>
      </fill>
      <alignment horizontal="center" vertical="center" textRotation="0" wrapText="1" shrinkToFit="1" readingOrder="1"/>
      <border>
        <left style="thin"/>
      </border>
      <protection hidden="1" locked="0"/>
    </dxf>
    <dxf>
      <font>
        <b val="0"/>
        <i val="0"/>
        <u val="none"/>
        <strike val="0"/>
        <sz val="9"/>
        <name val="Calibri"/>
        <family val="2"/>
        <color theme="1"/>
        <condense val="0"/>
        <extend val="0"/>
      </font>
      <numFmt numFmtId="165" formatCode="[$-10409]#,##0;\-#,##0"/>
      <fill>
        <patternFill patternType="none"/>
      </fill>
      <alignment horizontal="center" vertical="center" textRotation="0" wrapText="1" shrinkToFit="1" readingOrder="0"/>
      <border>
        <left style="thin"/>
        <right style="thin"/>
      </border>
      <protection hidden="1" locked="0"/>
    </dxf>
    <dxf>
      <font>
        <b val="0"/>
        <i val="0"/>
        <u val="none"/>
        <strike val="0"/>
        <sz val="9"/>
        <name val="Calibri"/>
        <family val="2"/>
        <color theme="1"/>
        <condense val="0"/>
        <extend val="0"/>
      </font>
      <fill>
        <patternFill patternType="none"/>
      </fill>
      <alignment horizontal="center" vertical="center" textRotation="0" wrapText="1" shrinkToFit="1" readingOrder="1"/>
      <border>
        <left style="thin"/>
        <right style="thin"/>
        <top/>
        <bottom/>
      </border>
      <protection hidden="1" locked="0"/>
    </dxf>
    <dxf>
      <font>
        <b val="0"/>
        <i val="0"/>
        <u val="none"/>
        <strike val="0"/>
        <sz val="9"/>
        <name val="Calibri"/>
        <family val="2"/>
        <color theme="1"/>
        <condense val="0"/>
        <extend val="0"/>
      </font>
      <numFmt numFmtId="165" formatCode="[$-10409]#,##0;\-#,##0"/>
      <alignment horizontal="center" vertical="center" textRotation="0" wrapText="1" shrinkToFit="1" readingOrder="1"/>
      <border>
        <left style="thin"/>
        <right style="thin"/>
        <top/>
        <bottom/>
      </border>
      <protection hidden="1" locked="0"/>
    </dxf>
    <dxf>
      <font>
        <b val="0"/>
        <i val="0"/>
        <u val="none"/>
        <strike val="0"/>
        <sz val="9"/>
        <name val="Calibri"/>
        <family val="2"/>
        <color auto="1"/>
        <condense val="0"/>
        <extend val="0"/>
      </font>
      <numFmt numFmtId="166" formatCode="[$-10409]#,##0.00;\-#,##0.00"/>
      <fill>
        <patternFill patternType="none"/>
      </fill>
      <alignment horizontal="center" vertical="center" textRotation="0" wrapText="1" shrinkToFit="1" readingOrder="1"/>
      <border>
        <left style="thin"/>
        <right style="thin"/>
        <top/>
        <bottom/>
      </border>
      <protection hidden="1" locked="0"/>
    </dxf>
    <dxf>
      <font>
        <b val="0"/>
        <i val="0"/>
        <u val="none"/>
        <strike val="0"/>
        <sz val="9"/>
        <name val="Calibri"/>
        <family val="2"/>
        <color auto="1"/>
        <condense val="0"/>
        <extend val="0"/>
      </font>
      <numFmt numFmtId="165" formatCode="[$-10409]#,##0;\-#,##0"/>
      <fill>
        <patternFill patternType="none"/>
      </fill>
      <alignment horizontal="center" vertical="center" textRotation="0" wrapText="1" shrinkToFit="1" readingOrder="1"/>
      <border>
        <left style="thin"/>
        <right style="thin"/>
        <top/>
        <bottom/>
      </border>
      <protection hidden="1" locked="0"/>
    </dxf>
    <dxf>
      <font>
        <b val="0"/>
        <i val="0"/>
        <u val="none"/>
        <strike val="0"/>
        <sz val="9"/>
        <name val="Calibri"/>
        <family val="2"/>
        <color auto="1"/>
        <condense val="0"/>
        <extend val="0"/>
      </font>
      <numFmt numFmtId="178" formatCode="General"/>
      <fill>
        <patternFill patternType="none"/>
      </fill>
      <alignment horizontal="center" vertical="center" textRotation="0" wrapText="1" shrinkToFit="1" readingOrder="0"/>
      <border>
        <left style="thin"/>
        <right style="thin"/>
        <top/>
        <bottom/>
      </border>
      <protection hidden="1" locked="0"/>
    </dxf>
    <dxf>
      <font>
        <b val="0"/>
        <i val="0"/>
        <u val="none"/>
        <strike val="0"/>
        <sz val="9"/>
        <name val="Calibri"/>
        <family val="2"/>
        <color auto="1"/>
        <condense val="0"/>
        <extend val="0"/>
      </font>
      <numFmt numFmtId="178" formatCode="General"/>
      <fill>
        <patternFill patternType="none"/>
      </fill>
      <alignment horizontal="left" vertical="center" textRotation="0" wrapText="1" shrinkToFit="1" readingOrder="0"/>
      <border>
        <left/>
        <right style="thin"/>
        <top/>
        <bottom/>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Calibri"/>
        <family val="2"/>
        <color auto="1"/>
        <condense val="0"/>
        <extend val="0"/>
      </font>
      <numFmt numFmtId="178" formatCode="General"/>
      <fill>
        <patternFill patternType="none"/>
      </fill>
      <alignment horizontal="center" vertical="center" textRotation="0" wrapText="1" shrinkToFit="1" readingOrder="1"/>
      <border>
        <left style="thin">
          <color theme="0" tint="-0.3499799966812134"/>
        </left>
        <right style="thin">
          <color theme="0" tint="-0.3499799966812134"/>
        </right>
        <top/>
        <bottom/>
      </border>
      <protection hidden="1" locked="0"/>
    </dxf>
    <dxf>
      <border>
        <bottom style="thin">
          <color theme="0" tint="-0.3499799966812134"/>
        </bottom>
      </border>
    </dxf>
    <dxf>
      <font>
        <b/>
        <i val="0"/>
        <u val="none"/>
        <strike val="0"/>
        <sz val="12"/>
        <name val="Calibri"/>
        <color rgb="FF000000"/>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
      <font>
        <b val="0"/>
        <i val="0"/>
        <u val="none"/>
        <strike val="0"/>
        <sz val="9"/>
        <name val="Calibri"/>
        <family val="2"/>
        <color auto="1"/>
        <condense val="0"/>
        <extend val="0"/>
      </font>
      <numFmt numFmtId="167" formatCode="[$-10409]0.00%"/>
      <fill>
        <patternFill patternType="solid">
          <bgColor theme="6" tint="0.7999799847602844"/>
        </patternFill>
      </fill>
      <alignment horizontal="center" vertical="center" textRotation="0" wrapText="1" shrinkToFit="1" readingOrder="1"/>
      <protection hidden="1" locked="0"/>
    </dxf>
    <dxf>
      <font>
        <b val="0"/>
        <i val="0"/>
        <u val="none"/>
        <strike val="0"/>
        <sz val="9"/>
        <name val="Calibri"/>
        <family val="2"/>
        <color auto="1"/>
        <condense val="0"/>
        <extend val="0"/>
      </font>
      <numFmt numFmtId="177" formatCode="0.00%"/>
      <fill>
        <patternFill patternType="solid">
          <bgColor theme="6" tint="0.7999799847602844"/>
        </patternFill>
      </fill>
      <alignment horizontal="center" vertical="center" textRotation="0" wrapText="1" shrinkToFit="1" readingOrder="1"/>
      <border>
        <left style="thin"/>
      </border>
      <protection hidden="1" locked="0"/>
    </dxf>
    <dxf>
      <font>
        <b val="0"/>
        <i val="0"/>
        <u val="none"/>
        <strike val="0"/>
        <sz val="9"/>
        <name val="Calibri"/>
        <family val="2"/>
        <color theme="1"/>
        <condense val="0"/>
        <extend val="0"/>
      </font>
      <numFmt numFmtId="166" formatCode="[$-10409]#,##0.00;\-#,##0.00"/>
      <fill>
        <patternFill patternType="none"/>
      </fill>
      <alignment horizontal="center" vertical="center" textRotation="0" wrapText="1" shrinkToFit="1" readingOrder="1"/>
      <border>
        <left style="thin"/>
      </border>
      <protection hidden="1" locked="0"/>
    </dxf>
    <dxf>
      <font>
        <b val="0"/>
        <i val="0"/>
        <u val="none"/>
        <strike val="0"/>
        <sz val="9"/>
        <name val="Calibri"/>
        <family val="2"/>
        <color theme="1"/>
        <condense val="0"/>
        <extend val="0"/>
      </font>
      <numFmt numFmtId="165" formatCode="[$-10409]#,##0;\-#,##0"/>
      <fill>
        <patternFill patternType="none"/>
      </fill>
      <alignment horizontal="center" vertical="center" textRotation="0" wrapText="1" shrinkToFit="1" readingOrder="0"/>
      <border>
        <left style="thin"/>
        <right style="thin"/>
      </border>
      <protection hidden="1" locked="0"/>
    </dxf>
    <dxf>
      <font>
        <b val="0"/>
        <i val="0"/>
        <u val="none"/>
        <strike val="0"/>
        <sz val="9"/>
        <name val="Calibri"/>
        <family val="2"/>
        <color theme="1"/>
        <condense val="0"/>
        <extend val="0"/>
      </font>
      <numFmt numFmtId="166" formatCode="[$-10409]#,##0.00;\-#,##0.00"/>
      <fill>
        <patternFill patternType="none"/>
      </fill>
      <alignment horizontal="center" vertical="center" textRotation="0" wrapText="1" shrinkToFit="1" readingOrder="1"/>
      <border>
        <left style="thin"/>
        <right style="thin"/>
      </border>
      <protection hidden="1" locked="0"/>
    </dxf>
    <dxf>
      <font>
        <b val="0"/>
        <i val="0"/>
        <u val="none"/>
        <strike val="0"/>
        <sz val="9"/>
        <name val="Calibri"/>
        <family val="2"/>
        <color theme="1"/>
        <condense val="0"/>
        <extend val="0"/>
      </font>
      <numFmt numFmtId="165" formatCode="[$-10409]#,##0;\-#,##0"/>
      <alignment horizontal="center" vertical="center" textRotation="0" wrapText="1" shrinkToFit="1" readingOrder="1"/>
      <border>
        <left style="thin"/>
        <right style="thin"/>
      </border>
      <protection hidden="1" locked="0"/>
    </dxf>
    <dxf>
      <font>
        <b val="0"/>
        <i val="0"/>
        <u val="none"/>
        <strike val="0"/>
        <sz val="9"/>
        <name val="Calibri"/>
        <family val="2"/>
        <color auto="1"/>
        <condense val="0"/>
        <extend val="0"/>
      </font>
      <numFmt numFmtId="166" formatCode="[$-10409]#,##0.00;\-#,##0.00"/>
      <fill>
        <patternFill patternType="none"/>
      </fill>
      <alignment horizontal="center" vertical="center" textRotation="0" wrapText="1" shrinkToFit="1" readingOrder="1"/>
      <border>
        <left style="thin"/>
        <right style="thin"/>
        <top/>
        <bottom/>
      </border>
      <protection hidden="1" locked="0"/>
    </dxf>
    <dxf>
      <font>
        <b val="0"/>
        <i val="0"/>
        <u val="none"/>
        <strike val="0"/>
        <sz val="9"/>
        <name val="Calibri"/>
        <family val="2"/>
        <color auto="1"/>
        <condense val="0"/>
        <extend val="0"/>
      </font>
      <numFmt numFmtId="165" formatCode="[$-10409]#,##0;\-#,##0"/>
      <fill>
        <patternFill patternType="none"/>
      </fill>
      <alignment horizontal="center" vertical="center" textRotation="0" wrapText="1" shrinkToFit="1" readingOrder="1"/>
      <border>
        <left style="thin"/>
        <right style="thin"/>
        <top/>
        <bottom/>
      </border>
      <protection hidden="1" locked="0"/>
    </dxf>
    <dxf>
      <font>
        <b val="0"/>
        <i val="0"/>
        <u val="none"/>
        <strike val="0"/>
        <sz val="9"/>
        <name val="Calibri"/>
        <family val="2"/>
        <color auto="1"/>
        <condense val="0"/>
        <extend val="0"/>
      </font>
      <numFmt numFmtId="178" formatCode="General"/>
      <fill>
        <patternFill patternType="none"/>
      </fill>
      <alignment horizontal="center" vertical="center" textRotation="0" wrapText="1" shrinkToFit="1" readingOrder="0"/>
      <border>
        <left style="thin"/>
        <right style="thin"/>
        <top/>
        <bottom/>
      </border>
      <protection hidden="1" locked="0"/>
    </dxf>
    <dxf>
      <font>
        <b val="0"/>
        <i val="0"/>
        <u val="none"/>
        <strike val="0"/>
        <sz val="9"/>
        <name val="Calibri"/>
        <family val="2"/>
        <color auto="1"/>
        <condense val="0"/>
        <extend val="0"/>
      </font>
      <numFmt numFmtId="178" formatCode="General"/>
      <fill>
        <patternFill patternType="none"/>
      </fill>
      <alignment horizontal="left" vertical="center" textRotation="0" wrapText="1" shrinkToFit="1" readingOrder="0"/>
      <border>
        <right style="thin"/>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Calibri"/>
        <family val="2"/>
        <color auto="1"/>
        <condense val="0"/>
        <extend val="0"/>
      </font>
      <numFmt numFmtId="178" formatCode="General"/>
      <fill>
        <patternFill patternType="none"/>
      </fill>
      <alignment horizontal="center" vertical="center" textRotation="0" wrapText="1" shrinkToFit="1" readingOrder="1"/>
      <protection hidden="1" locked="0"/>
    </dxf>
    <dxf>
      <border>
        <bottom style="thin">
          <color theme="0" tint="-0.3499799966812134"/>
        </bottom>
      </border>
    </dxf>
    <dxf>
      <font>
        <b/>
        <i val="0"/>
        <u val="none"/>
        <strike val="0"/>
        <sz val="10"/>
        <name val="Calibri"/>
        <color rgb="FF000000"/>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
      <font>
        <b val="0"/>
        <i val="0"/>
        <u val="none"/>
        <strike val="0"/>
        <sz val="9"/>
        <name val="Calibri"/>
        <color auto="1"/>
        <condense val="0"/>
        <extend val="0"/>
      </font>
      <fill>
        <patternFill patternType="solid">
          <bgColor theme="6" tint="0.7999799847602844"/>
        </patternFill>
      </fill>
      <alignment horizontal="center" vertical="center" textRotation="0" wrapText="1" shrinkToFit="1" readingOrder="1"/>
      <protection hidden="1" locked="0"/>
    </dxf>
    <dxf>
      <font>
        <b val="0"/>
        <i val="0"/>
        <u val="none"/>
        <strike val="0"/>
        <sz val="9"/>
        <name val="Calibri"/>
        <color auto="1"/>
        <condense val="0"/>
        <extend val="0"/>
      </font>
      <numFmt numFmtId="179" formatCode="0%"/>
      <fill>
        <patternFill patternType="solid">
          <bgColor theme="6" tint="0.7999799847602844"/>
        </patternFill>
      </fill>
      <alignment horizontal="center" vertical="center" textRotation="0" wrapText="1" shrinkToFit="1" readingOrder="1"/>
      <border>
        <left style="thin"/>
      </border>
      <protection hidden="1" locked="0"/>
    </dxf>
    <dxf>
      <font>
        <b val="0"/>
        <i val="0"/>
        <u val="none"/>
        <strike val="0"/>
        <sz val="9"/>
        <name val="Calibri"/>
        <family val="2"/>
        <color theme="1"/>
        <condense val="0"/>
        <extend val="0"/>
      </font>
      <fill>
        <patternFill patternType="none"/>
      </fill>
      <alignment horizontal="center" vertical="center" textRotation="0" wrapText="1" shrinkToFit="1" readingOrder="0"/>
      <border>
        <left style="thin"/>
      </border>
      <protection hidden="1" locked="0"/>
    </dxf>
    <dxf>
      <font>
        <b val="0"/>
        <i val="0"/>
        <u val="none"/>
        <strike val="0"/>
        <sz val="9"/>
        <name val="Calibri"/>
        <family val="2"/>
        <color theme="1"/>
        <condense val="0"/>
        <extend val="0"/>
      </font>
      <fill>
        <patternFill patternType="none"/>
      </fill>
      <alignment horizontal="center" vertical="center" textRotation="0" wrapText="1" shrinkToFit="1" readingOrder="0"/>
      <border>
        <left style="thin"/>
        <right style="thin"/>
      </border>
      <protection hidden="1" locked="0"/>
    </dxf>
    <dxf>
      <font>
        <b val="0"/>
        <i val="0"/>
        <u val="none"/>
        <strike val="0"/>
        <sz val="9"/>
        <name val="Calibri"/>
        <family val="2"/>
        <color theme="1"/>
        <condense val="0"/>
        <extend val="0"/>
      </font>
      <fill>
        <patternFill patternType="none"/>
      </fill>
      <alignment horizontal="center" vertical="center" textRotation="0" wrapText="1" shrinkToFit="1" readingOrder="0"/>
      <border>
        <left style="thin"/>
        <right style="thin"/>
      </border>
      <protection hidden="1" locked="0"/>
    </dxf>
    <dxf>
      <font>
        <b val="0"/>
        <i val="0"/>
        <u val="none"/>
        <strike val="0"/>
        <sz val="9"/>
        <name val="Calibri"/>
        <family val="2"/>
        <color theme="1"/>
        <condense val="0"/>
        <extend val="0"/>
      </font>
      <numFmt numFmtId="180" formatCode="_(* #,##0_);_(* \(#,##0\);_(* &quot;-&quot;??_);_(@_)"/>
      <fill>
        <patternFill patternType="none"/>
      </fill>
      <alignment horizontal="center" vertical="center" textRotation="0" wrapText="1" shrinkToFit="1" readingOrder="0"/>
      <border>
        <left style="thin"/>
        <right style="thin"/>
      </border>
      <protection hidden="1" locked="0"/>
    </dxf>
    <dxf>
      <font>
        <b val="0"/>
        <i val="0"/>
        <u val="none"/>
        <strike val="0"/>
        <sz val="9"/>
        <name val="Calibri"/>
        <family val="2"/>
        <color auto="1"/>
        <condense val="0"/>
        <extend val="0"/>
      </font>
      <fill>
        <patternFill patternType="none"/>
      </fill>
      <alignment horizontal="center" vertical="center" textRotation="0" wrapText="1" shrinkToFit="1" readingOrder="0"/>
      <border>
        <left style="thin"/>
        <right style="thin"/>
      </border>
      <protection hidden="1" locked="0"/>
    </dxf>
    <dxf>
      <font>
        <b val="0"/>
        <i val="0"/>
        <u val="none"/>
        <strike val="0"/>
        <sz val="9"/>
        <name val="Calibri"/>
        <family val="2"/>
        <color auto="1"/>
        <condense val="0"/>
        <extend val="0"/>
      </font>
      <numFmt numFmtId="165" formatCode="[$-10409]#,##0;\-#,##0"/>
      <fill>
        <patternFill patternType="none"/>
      </fill>
      <alignment horizontal="center" vertical="center" textRotation="0" wrapText="1" shrinkToFit="1" readingOrder="0"/>
      <border>
        <left style="thin"/>
        <right style="thin"/>
      </border>
      <protection hidden="1" locked="0"/>
    </dxf>
    <dxf>
      <font>
        <b val="0"/>
        <i val="0"/>
        <u val="none"/>
        <strike val="0"/>
        <sz val="9"/>
        <name val="Calibri"/>
        <family val="2"/>
        <color auto="1"/>
        <condense val="0"/>
        <extend val="0"/>
      </font>
      <numFmt numFmtId="178" formatCode="General"/>
      <fill>
        <patternFill patternType="none"/>
      </fill>
      <alignment horizontal="left" vertical="center" textRotation="0" wrapText="1" shrinkToFit="1" readingOrder="0"/>
      <border>
        <left style="thin"/>
        <right style="thin"/>
      </border>
      <protection hidden="1" locked="0"/>
    </dxf>
    <dxf>
      <font>
        <b val="0"/>
        <i val="0"/>
        <u val="none"/>
        <strike val="0"/>
        <sz val="9"/>
        <name val="Calibri"/>
        <family val="2"/>
        <color auto="1"/>
        <condense val="0"/>
        <extend val="0"/>
      </font>
      <numFmt numFmtId="178" formatCode="General"/>
      <fill>
        <patternFill patternType="none"/>
      </fill>
      <alignment horizontal="general" vertical="center" textRotation="0" wrapText="1" shrinkToFit="1" readingOrder="0"/>
      <border>
        <right style="thin"/>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i val="0"/>
      </font>
      <numFmt numFmtId="178" formatCode="General"/>
    </dxf>
    <dxf>
      <border>
        <bottom style="thin">
          <color theme="0" tint="-0.3499799966812134"/>
        </bottom>
      </border>
    </dxf>
    <dxf>
      <font>
        <b/>
        <i val="0"/>
        <u val="none"/>
        <strike val="0"/>
        <sz val="10"/>
        <name val="Calibri"/>
        <color rgb="FF000000"/>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
      <font>
        <b val="0"/>
        <i val="0"/>
        <u val="none"/>
        <strike val="0"/>
        <sz val="9"/>
        <name val="Calibri"/>
        <color auto="1"/>
        <condense val="0"/>
        <extend val="0"/>
      </font>
      <numFmt numFmtId="179" formatCode="0%"/>
      <fill>
        <patternFill patternType="none"/>
      </fill>
      <alignment horizontal="center" vertical="center" textRotation="0" wrapText="1" shrinkToFit="1" readingOrder="1"/>
      <border>
        <left style="thin"/>
        <right/>
        <top style="thin"/>
        <bottom style="thin"/>
      </border>
      <protection hidden="1" locked="0"/>
    </dxf>
    <dxf>
      <font>
        <b val="0"/>
        <i val="0"/>
        <u val="none"/>
        <strike val="0"/>
        <sz val="9"/>
        <name val="Calibri"/>
        <color auto="1"/>
        <condense val="0"/>
        <extend val="0"/>
      </font>
      <numFmt numFmtId="179" formatCode="0%"/>
      <fill>
        <patternFill patternType="none"/>
      </fill>
      <alignment horizontal="center" vertical="center" textRotation="0" wrapText="1" shrinkToFit="1" readingOrder="1"/>
      <border>
        <left style="thin"/>
        <right style="thin"/>
        <top style="thin"/>
        <bottom style="thin"/>
      </border>
      <protection hidden="1" locked="0"/>
    </dxf>
    <dxf>
      <font>
        <b/>
        <i val="0"/>
        <u val="none"/>
        <strike val="0"/>
        <sz val="9"/>
        <name val="Calibri"/>
        <family val="2"/>
        <color theme="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Calibri"/>
        <family val="2"/>
        <color theme="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i val="0"/>
        <u val="none"/>
        <strike val="0"/>
        <sz val="9"/>
        <name val="Calibri"/>
        <family val="2"/>
        <color theme="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Calibri"/>
        <family val="2"/>
        <color theme="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Calibri"/>
        <color auto="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Calibri"/>
        <color auto="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Calibri"/>
        <family val="2"/>
        <color auto="1"/>
        <condense val="0"/>
        <extend val="0"/>
      </font>
      <numFmt numFmtId="178" formatCode="General"/>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Calibri"/>
        <family val="2"/>
        <color auto="1"/>
        <condense val="0"/>
        <extend val="0"/>
      </font>
      <numFmt numFmtId="178" formatCode="General"/>
      <fill>
        <patternFill patternType="none"/>
      </fill>
      <alignment horizontal="general" vertical="center" textRotation="0" wrapText="1" shrinkToFit="1" readingOrder="0"/>
      <border>
        <left/>
        <right style="thin"/>
        <top style="thin"/>
        <bottom style="thin"/>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Calibri"/>
        <color auto="1"/>
        <condense val="0"/>
        <extend val="0"/>
      </font>
      <numFmt numFmtId="178" formatCode="General"/>
      <fill>
        <patternFill patternType="none"/>
      </fill>
      <alignment horizontal="center" vertical="center" textRotation="0" wrapText="1" shrinkToFit="1" readingOrder="1"/>
      <protection hidden="1" locked="0"/>
    </dxf>
    <dxf>
      <border>
        <bottom style="thin">
          <color theme="0" tint="-0.3499799966812134"/>
        </bottom>
      </border>
    </dxf>
    <dxf>
      <font>
        <b/>
        <i val="0"/>
        <u val="none"/>
        <strike val="0"/>
        <sz val="10"/>
        <name val="Calibri"/>
        <color rgb="FF000000"/>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right style="thin"/>
        <top/>
        <bottom/>
      </border>
      <protection hidden="1" locked="0"/>
    </dxf>
  </dxfs>
  <tableStyles count="1" defaultTableStyle="TableStyleMedium2" defaultPivotStyle="PivotStyleLight16">
    <tableStyle name="Estilo de tabla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190500</xdr:colOff>
      <xdr:row>0</xdr:row>
      <xdr:rowOff>76200</xdr:rowOff>
    </xdr:from>
    <xdr:ext cx="1323975" cy="781050"/>
    <xdr:pic>
      <xdr:nvPicPr>
        <xdr:cNvPr id="3" name="Imagen 2"/>
        <xdr:cNvPicPr preferRelativeResize="1">
          <a:picLocks noChangeAspect="1"/>
        </xdr:cNvPicPr>
      </xdr:nvPicPr>
      <xdr:blipFill>
        <a:blip r:embed="rId1"/>
        <a:stretch>
          <a:fillRect/>
        </a:stretch>
      </xdr:blipFill>
      <xdr:spPr>
        <a:xfrm>
          <a:off x="190500" y="76200"/>
          <a:ext cx="1323975" cy="781050"/>
        </a:xfrm>
        <a:prstGeom prst="rect">
          <a:avLst/>
        </a:prstGeom>
        <a:ln>
          <a:noFill/>
        </a:ln>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mindustriard-my.sharepoint.com\Users\nespaillat\Downloads\DEG-FORE013-Formulario-Informe-de-Evaluacion-Trimestral-de-Metas-Fisicas_28-marzo-2019%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2.3</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4.1</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 displayName="Tabla1" ref="A28:J30" totalsRowShown="0" headerRowDxfId="59" dataDxfId="57" tableBorderDxfId="56" headerRowBorderDxfId="58" totalsRowBorderDxfId="55">
  <tableColumns count="10">
    <tableColumn id="1" name="Producto" dataDxfId="54"/>
    <tableColumn id="2" name="Indicador" dataDxfId="53"/>
    <tableColumn id="3" name="Física_x000A_(A)" dataDxfId="52"/>
    <tableColumn id="4" name="Financiera_x000A_(B)" dataDxfId="51"/>
    <tableColumn id="9" name="Física_x000A_(C)" dataDxfId="50"/>
    <tableColumn id="10" name="Financiera_x000A_(D)" dataDxfId="49"/>
    <tableColumn id="5" name="Física _x000A_(E)" dataDxfId="48"/>
    <tableColumn id="6" name="Financiera _x000A_ (F)" dataDxfId="47"/>
    <tableColumn id="7" name="Física _x000A_(%)_x000A_ G=E/C" dataDxfId="46">
      <calculatedColumnFormula>+Tabla1[[#This Row],[Física 
(E)]]/Tabla1[[#This Row],[Física
(C)]]</calculatedColumnFormula>
    </tableColumn>
    <tableColumn id="8" name="Financiero _x000A_(%) _x000A_H=F/D" dataDxfId="45">
      <calculatedColumnFormula>+Tabla1[[#This Row],[Financiera 
 (F)]]/Tabla1[[#This Row],[Financiera
(D)]]</calculatedColumnFormula>
    </tableColumn>
  </tableColumns>
  <tableStyleInfo name="Estilo de tabla 1" showFirstColumn="0" showLastColumn="0" showRowStripes="1" showColumnStripes="0"/>
</table>
</file>

<file path=xl/tables/table2.xml><?xml version="1.0" encoding="utf-8"?>
<table xmlns="http://schemas.openxmlformats.org/spreadsheetml/2006/main" id="2" name="Tabla13" displayName="Tabla13" ref="A60:J69" totalsRowShown="0" headerRowDxfId="44" dataDxfId="42" tableBorderDxfId="41" headerRowBorderDxfId="43" totalsRowBorderDxfId="40">
  <tableColumns count="10">
    <tableColumn id="1" name="Producto" dataDxfId="39"/>
    <tableColumn id="2" name="Indicador" dataDxfId="38"/>
    <tableColumn id="3" name="Física_x000A_(A)" dataDxfId="37"/>
    <tableColumn id="4" name="Financiera_x000A_(B)" dataDxfId="36"/>
    <tableColumn id="9" name="Física_x000A_(C)" dataDxfId="35"/>
    <tableColumn id="10" name="Financiera_x000A_(D)" dataDxfId="34"/>
    <tableColumn id="5" name="Física _x000A_(E)" dataDxfId="33"/>
    <tableColumn id="6" name="Financiera _x000A_ (F)" dataDxfId="32"/>
    <tableColumn id="7" name="Física _x000A_(%)_x000A_ G=E/C" dataDxfId="31">
      <calculatedColumnFormula>+Tabla13[[#This Row],[Física 
(E)]]/Tabla13[[#This Row],[Física
(C)]]</calculatedColumnFormula>
    </tableColumn>
    <tableColumn id="8" name="Financiero _x000A_(%) _x000A_H=F/D" dataDxfId="30">
      <calculatedColumnFormula>+Tabla13[[#This Row],[Financiera 
 (F)]]/Tabla13[[#This Row],[Financiera
(D)]]</calculatedColumnFormula>
    </tableColumn>
  </tableColumns>
  <tableStyleInfo name="Estilo de tabla 1" showFirstColumn="0" showLastColumn="0" showRowStripes="1" showColumnStripes="0"/>
</table>
</file>

<file path=xl/tables/table3.xml><?xml version="1.0" encoding="utf-8"?>
<table xmlns="http://schemas.openxmlformats.org/spreadsheetml/2006/main" id="3" name="Tabla14" displayName="Tabla14" ref="A162:J164" totalsRowShown="0" headerRowDxfId="29" dataDxfId="27" tableBorderDxfId="26" headerRowBorderDxfId="28" totalsRowBorderDxfId="25">
  <tableColumns count="10">
    <tableColumn id="1" name="Producto" dataDxfId="24"/>
    <tableColumn id="2" name="Indicador" dataDxfId="23"/>
    <tableColumn id="3" name="Física_x000A_(A)" dataDxfId="22"/>
    <tableColumn id="4" name="Financiera_x000A_(B)" dataDxfId="21"/>
    <tableColumn id="9" name="Física_x000A_(C)" dataDxfId="20"/>
    <tableColumn id="10" name="Financiera_x000A_(D)" dataDxfId="19"/>
    <tableColumn id="5" name="Física _x000A_(E)" dataDxfId="18"/>
    <tableColumn id="6" name="Financiera _x000A_ (F)" dataDxfId="17"/>
    <tableColumn id="7" name="Física _x000A_(%)_x000A_ G=E/C" dataDxfId="16"/>
    <tableColumn id="8" name="Financiero _x000A_(%) _x000A_H=F/D" dataDxfId="15"/>
  </tableColumns>
  <tableStyleInfo name="Estilo de tabla 1" showFirstColumn="0" showLastColumn="0" showRowStripes="1" showColumnStripes="0"/>
</table>
</file>

<file path=xl/tables/table4.xml><?xml version="1.0" encoding="utf-8"?>
<table xmlns="http://schemas.openxmlformats.org/spreadsheetml/2006/main" id="4" name="Tabla145" displayName="Tabla145" ref="A194:J195" totalsRowShown="0" headerRowDxfId="14" dataDxfId="12" tableBorderDxfId="11" headerRowBorderDxfId="13"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calculatedColumnFormula>+Tabla145[[#This Row],[Física 
(E)]]/Tabla145[[#This Row],[Física
(C)]]</calculatedColumnFormula>
    </tableColumn>
    <tableColumn id="8" name="Financiero _x000A_(%) _x000A_H=F/D" dataDxfId="0">
      <calculatedColumnFormula>+Tabla145[[#This Row],[Financiera 
 (F)]]/Tabla145[[#This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217"/>
  <sheetViews>
    <sheetView tabSelected="1" view="pageBreakPreview" zoomScaleSheetLayoutView="100" workbookViewId="0" topLeftCell="A36">
      <selection activeCell="L179" sqref="L179"/>
    </sheetView>
  </sheetViews>
  <sheetFormatPr defaultColWidth="11.421875" defaultRowHeight="15"/>
  <cols>
    <col min="1" max="1" width="31.8515625" style="1" customWidth="1"/>
    <col min="2" max="2" width="16.00390625" style="1" customWidth="1"/>
    <col min="3" max="3" width="12.7109375" style="1" customWidth="1"/>
    <col min="4" max="4" width="14.7109375" style="1" customWidth="1"/>
    <col min="5" max="5" width="12.7109375" style="1" customWidth="1"/>
    <col min="6" max="6" width="14.8515625" style="1" customWidth="1"/>
    <col min="7" max="7" width="12.7109375" style="1" customWidth="1"/>
    <col min="8" max="8" width="14.140625" style="1" customWidth="1"/>
    <col min="9" max="9" width="12.7109375" style="1" customWidth="1"/>
    <col min="10" max="10" width="15.140625" style="1" customWidth="1"/>
    <col min="11" max="11" width="5.421875" style="1" customWidth="1"/>
    <col min="12" max="12" width="10.00390625" style="45" customWidth="1"/>
    <col min="13" max="13" width="14.57421875" style="45" customWidth="1"/>
    <col min="14" max="14" width="21.00390625" style="45" bestFit="1" customWidth="1"/>
    <col min="15" max="16384" width="11.421875" style="45" customWidth="1"/>
  </cols>
  <sheetData>
    <row r="1" spans="1:11" ht="36.75" customHeight="1">
      <c r="A1" s="104"/>
      <c r="B1" s="99" t="s">
        <v>132</v>
      </c>
      <c r="C1" s="99"/>
      <c r="D1" s="99"/>
      <c r="E1" s="99"/>
      <c r="F1" s="99"/>
      <c r="G1" s="99"/>
      <c r="H1" s="99"/>
      <c r="I1" s="99"/>
      <c r="J1" s="99"/>
      <c r="K1" s="44"/>
    </row>
    <row r="2" spans="1:11" ht="36" customHeight="1">
      <c r="A2" s="105"/>
      <c r="B2" s="100" t="s">
        <v>0</v>
      </c>
      <c r="C2" s="100"/>
      <c r="D2" s="100" t="s">
        <v>1</v>
      </c>
      <c r="E2" s="100"/>
      <c r="F2" s="100"/>
      <c r="G2" s="100"/>
      <c r="H2" s="100"/>
      <c r="I2" s="41" t="s">
        <v>2</v>
      </c>
      <c r="J2" s="41" t="s">
        <v>3</v>
      </c>
      <c r="K2" s="44"/>
    </row>
    <row r="3" spans="1:11" ht="21">
      <c r="A3" s="15"/>
      <c r="B3" s="101" t="s">
        <v>4</v>
      </c>
      <c r="C3" s="101"/>
      <c r="D3" s="101"/>
      <c r="E3" s="101"/>
      <c r="F3" s="101"/>
      <c r="G3" s="101"/>
      <c r="H3" s="101"/>
      <c r="I3" s="16"/>
      <c r="J3" s="42"/>
      <c r="K3" s="44"/>
    </row>
    <row r="4" spans="1:11" ht="15">
      <c r="A4" s="102"/>
      <c r="B4" s="102"/>
      <c r="C4" s="102"/>
      <c r="D4" s="102"/>
      <c r="E4" s="102"/>
      <c r="F4" s="102"/>
      <c r="G4" s="102"/>
      <c r="H4" s="102"/>
      <c r="I4" s="102"/>
      <c r="J4" s="102"/>
      <c r="K4" s="44"/>
    </row>
    <row r="5" spans="1:11" ht="3" customHeight="1">
      <c r="A5" s="98"/>
      <c r="B5" s="98"/>
      <c r="C5" s="98"/>
      <c r="D5" s="98"/>
      <c r="E5" s="98"/>
      <c r="F5" s="98"/>
      <c r="G5" s="98"/>
      <c r="H5" s="98"/>
      <c r="I5" s="98"/>
      <c r="J5" s="98"/>
      <c r="K5" s="44"/>
    </row>
    <row r="6" spans="1:11" ht="15.75">
      <c r="A6" s="83" t="s">
        <v>131</v>
      </c>
      <c r="B6" s="83"/>
      <c r="C6" s="83"/>
      <c r="D6" s="83"/>
      <c r="E6" s="83"/>
      <c r="F6" s="83"/>
      <c r="G6" s="83"/>
      <c r="H6" s="83"/>
      <c r="I6" s="83"/>
      <c r="J6" s="83"/>
      <c r="K6" s="44"/>
    </row>
    <row r="7" spans="1:11" ht="15.75">
      <c r="A7" s="86" t="s">
        <v>5</v>
      </c>
      <c r="B7" s="86"/>
      <c r="C7" s="86"/>
      <c r="D7" s="86"/>
      <c r="E7" s="86"/>
      <c r="F7" s="86"/>
      <c r="G7" s="86"/>
      <c r="H7" s="86"/>
      <c r="I7" s="86"/>
      <c r="J7" s="86"/>
      <c r="K7" s="44"/>
    </row>
    <row r="8" spans="1:11" ht="15">
      <c r="A8" s="3" t="s">
        <v>6</v>
      </c>
      <c r="B8" s="103" t="s">
        <v>51</v>
      </c>
      <c r="C8" s="103"/>
      <c r="D8" s="103"/>
      <c r="E8" s="103"/>
      <c r="F8" s="103"/>
      <c r="G8" s="103"/>
      <c r="H8" s="103"/>
      <c r="I8" s="103"/>
      <c r="J8" s="103"/>
      <c r="K8" s="44"/>
    </row>
    <row r="9" spans="1:11" ht="15" customHeight="1">
      <c r="A9" s="6" t="s">
        <v>35</v>
      </c>
      <c r="B9" s="103" t="s">
        <v>52</v>
      </c>
      <c r="C9" s="103"/>
      <c r="D9" s="103"/>
      <c r="E9" s="103"/>
      <c r="F9" s="103"/>
      <c r="G9" s="103"/>
      <c r="H9" s="103"/>
      <c r="I9" s="103"/>
      <c r="J9" s="103"/>
      <c r="K9" s="44"/>
    </row>
    <row r="10" spans="1:11" ht="15">
      <c r="A10" s="6" t="s">
        <v>36</v>
      </c>
      <c r="B10" s="103" t="s">
        <v>53</v>
      </c>
      <c r="C10" s="103"/>
      <c r="D10" s="103"/>
      <c r="E10" s="103"/>
      <c r="F10" s="103"/>
      <c r="G10" s="103"/>
      <c r="H10" s="103"/>
      <c r="I10" s="103"/>
      <c r="J10" s="103"/>
      <c r="K10" s="44"/>
    </row>
    <row r="11" spans="1:22" ht="52.5" customHeight="1">
      <c r="A11" s="3" t="s">
        <v>7</v>
      </c>
      <c r="B11" s="92" t="s">
        <v>49</v>
      </c>
      <c r="C11" s="108"/>
      <c r="D11" s="108"/>
      <c r="E11" s="108"/>
      <c r="F11" s="108"/>
      <c r="G11" s="108"/>
      <c r="H11" s="108"/>
      <c r="I11" s="108"/>
      <c r="J11" s="108"/>
      <c r="M11" s="97"/>
      <c r="N11" s="97"/>
      <c r="O11" s="97"/>
      <c r="P11" s="97"/>
      <c r="Q11" s="97"/>
      <c r="R11" s="97"/>
      <c r="S11" s="97"/>
      <c r="T11" s="97"/>
      <c r="U11" s="97"/>
      <c r="V11" s="97"/>
    </row>
    <row r="12" spans="1:13" ht="54" customHeight="1">
      <c r="A12" s="3" t="s">
        <v>8</v>
      </c>
      <c r="B12" s="92" t="s">
        <v>101</v>
      </c>
      <c r="C12" s="108"/>
      <c r="D12" s="108"/>
      <c r="E12" s="108"/>
      <c r="F12" s="108"/>
      <c r="G12" s="108"/>
      <c r="H12" s="108"/>
      <c r="I12" s="108"/>
      <c r="J12" s="108"/>
      <c r="M12" s="2"/>
    </row>
    <row r="13" spans="1:10" ht="15.75">
      <c r="A13" s="83" t="s">
        <v>9</v>
      </c>
      <c r="B13" s="83"/>
      <c r="C13" s="83"/>
      <c r="D13" s="83"/>
      <c r="E13" s="83"/>
      <c r="F13" s="83"/>
      <c r="G13" s="83"/>
      <c r="H13" s="83"/>
      <c r="I13" s="83"/>
      <c r="J13" s="83"/>
    </row>
    <row r="14" spans="1:10" ht="27.75" customHeight="1">
      <c r="A14" s="3" t="s">
        <v>10</v>
      </c>
      <c r="B14" s="7">
        <v>3</v>
      </c>
      <c r="C14" s="96" t="str">
        <f>_xlfn.IFERROR(VLOOKUP(B14,'[1]Validacion datos'!A2:B5,2,FALSE),"")</f>
        <v>DESARROLLO PRODUCTIVO</v>
      </c>
      <c r="D14" s="96"/>
      <c r="E14" s="96"/>
      <c r="F14" s="96"/>
      <c r="G14" s="96"/>
      <c r="H14" s="96"/>
      <c r="I14" s="96"/>
      <c r="J14" s="96"/>
    </row>
    <row r="15" spans="1:10" ht="26.25" customHeight="1">
      <c r="A15" s="3" t="s">
        <v>11</v>
      </c>
      <c r="B15" s="5">
        <v>3.5</v>
      </c>
      <c r="C15" s="96" t="str">
        <f>_xlfn.IFERROR(VLOOKUP(B15,'[1]Validacion datos'!A8:B26,2,FALSE),"")</f>
        <v>Estructura productiva sectorial y territorialmente adecuada, integrada competitivamente a la economía global y que aprovecha las oportunidades del mercado local.</v>
      </c>
      <c r="D15" s="96"/>
      <c r="E15" s="96"/>
      <c r="F15" s="96"/>
      <c r="G15" s="96"/>
      <c r="H15" s="96"/>
      <c r="I15" s="96"/>
      <c r="J15" s="96"/>
    </row>
    <row r="16" spans="1:10" ht="40.5" customHeight="1">
      <c r="A16" s="3" t="s">
        <v>12</v>
      </c>
      <c r="B16" s="5" t="s">
        <v>50</v>
      </c>
      <c r="C16" s="96" t="str">
        <f>_xlfn.IFERROR(VLOOKUP(B16,'[1]Validacion datos'!D8:E64,2,FALSE),"")</f>
        <v>Desarrollar un sector manufacturero articulador del aparato productivo nacional, ambientalmente sostenible e integrado a los mercados globales con creciente escalamiento en las cadenas de valor</v>
      </c>
      <c r="D16" s="96"/>
      <c r="E16" s="96"/>
      <c r="F16" s="96"/>
      <c r="G16" s="96"/>
      <c r="H16" s="96"/>
      <c r="I16" s="96"/>
      <c r="J16" s="96"/>
    </row>
    <row r="17" spans="1:10" ht="20.25" customHeight="1">
      <c r="A17" s="95" t="s">
        <v>13</v>
      </c>
      <c r="B17" s="95"/>
      <c r="C17" s="95"/>
      <c r="D17" s="95"/>
      <c r="E17" s="95"/>
      <c r="F17" s="95"/>
      <c r="G17" s="95"/>
      <c r="H17" s="95"/>
      <c r="I17" s="95"/>
      <c r="J17" s="95"/>
    </row>
    <row r="18" spans="1:10" ht="23.25" customHeight="1">
      <c r="A18" s="3" t="s">
        <v>14</v>
      </c>
      <c r="B18" s="92" t="s">
        <v>54</v>
      </c>
      <c r="C18" s="92"/>
      <c r="D18" s="92"/>
      <c r="E18" s="92"/>
      <c r="F18" s="92"/>
      <c r="G18" s="92"/>
      <c r="H18" s="92"/>
      <c r="I18" s="92"/>
      <c r="J18" s="92"/>
    </row>
    <row r="19" spans="1:10" ht="51" customHeight="1">
      <c r="A19" s="4" t="s">
        <v>15</v>
      </c>
      <c r="B19" s="92" t="s">
        <v>55</v>
      </c>
      <c r="C19" s="92"/>
      <c r="D19" s="92"/>
      <c r="E19" s="92"/>
      <c r="F19" s="92"/>
      <c r="G19" s="92"/>
      <c r="H19" s="92"/>
      <c r="I19" s="92"/>
      <c r="J19" s="92"/>
    </row>
    <row r="20" spans="1:10" ht="18.75" customHeight="1">
      <c r="A20" s="4" t="s">
        <v>16</v>
      </c>
      <c r="B20" s="92" t="s">
        <v>56</v>
      </c>
      <c r="C20" s="92"/>
      <c r="D20" s="92"/>
      <c r="E20" s="92"/>
      <c r="F20" s="92"/>
      <c r="G20" s="92"/>
      <c r="H20" s="92"/>
      <c r="I20" s="92"/>
      <c r="J20" s="92"/>
    </row>
    <row r="21" spans="1:11" ht="39" customHeight="1">
      <c r="A21" s="4" t="s">
        <v>37</v>
      </c>
      <c r="B21" s="92" t="s">
        <v>113</v>
      </c>
      <c r="C21" s="92"/>
      <c r="D21" s="92"/>
      <c r="E21" s="92"/>
      <c r="F21" s="92"/>
      <c r="G21" s="92"/>
      <c r="H21" s="92"/>
      <c r="I21" s="92"/>
      <c r="J21" s="92"/>
      <c r="K21" s="44"/>
    </row>
    <row r="22" spans="1:10" ht="15.75">
      <c r="A22" s="83" t="s">
        <v>17</v>
      </c>
      <c r="B22" s="83"/>
      <c r="C22" s="83"/>
      <c r="D22" s="83"/>
      <c r="E22" s="83"/>
      <c r="F22" s="83"/>
      <c r="G22" s="83"/>
      <c r="H22" s="83"/>
      <c r="I22" s="83"/>
      <c r="J22" s="83"/>
    </row>
    <row r="23" spans="1:12" ht="15.75">
      <c r="A23" s="86" t="s">
        <v>18</v>
      </c>
      <c r="B23" s="86"/>
      <c r="C23" s="86"/>
      <c r="D23" s="86"/>
      <c r="E23" s="86"/>
      <c r="F23" s="86"/>
      <c r="G23" s="86"/>
      <c r="H23" s="86"/>
      <c r="I23" s="86"/>
      <c r="J23" s="86"/>
      <c r="K23" s="44"/>
      <c r="L23" s="46"/>
    </row>
    <row r="24" spans="1:10" ht="15" customHeight="1">
      <c r="A24" s="93" t="s">
        <v>19</v>
      </c>
      <c r="B24" s="93"/>
      <c r="C24" s="93" t="s">
        <v>20</v>
      </c>
      <c r="D24" s="93"/>
      <c r="E24" s="93"/>
      <c r="F24" s="93" t="s">
        <v>21</v>
      </c>
      <c r="G24" s="93"/>
      <c r="H24" s="93"/>
      <c r="I24" s="93" t="s">
        <v>22</v>
      </c>
      <c r="J24" s="93"/>
    </row>
    <row r="25" spans="1:13" ht="15">
      <c r="A25" s="89">
        <v>122346587</v>
      </c>
      <c r="B25" s="89"/>
      <c r="C25" s="90">
        <v>115641012</v>
      </c>
      <c r="D25" s="90"/>
      <c r="E25" s="90"/>
      <c r="F25" s="90">
        <v>19264181.69</v>
      </c>
      <c r="G25" s="90"/>
      <c r="H25" s="90"/>
      <c r="I25" s="109">
        <f>+F25/C25</f>
        <v>0.16658606974141665</v>
      </c>
      <c r="J25" s="109"/>
      <c r="M25" s="72"/>
    </row>
    <row r="26" spans="1:11" ht="15.75">
      <c r="A26" s="86" t="s">
        <v>23</v>
      </c>
      <c r="B26" s="86"/>
      <c r="C26" s="86"/>
      <c r="D26" s="86"/>
      <c r="E26" s="86"/>
      <c r="F26" s="86"/>
      <c r="G26" s="86"/>
      <c r="H26" s="86"/>
      <c r="I26" s="86"/>
      <c r="J26" s="86"/>
      <c r="K26" s="44"/>
    </row>
    <row r="27" spans="1:10" ht="15">
      <c r="A27" s="47"/>
      <c r="B27" s="47"/>
      <c r="C27" s="87" t="s">
        <v>48</v>
      </c>
      <c r="D27" s="88"/>
      <c r="E27" s="87" t="s">
        <v>46</v>
      </c>
      <c r="F27" s="88"/>
      <c r="G27" s="87" t="s">
        <v>47</v>
      </c>
      <c r="H27" s="87"/>
      <c r="I27" s="87" t="s">
        <v>24</v>
      </c>
      <c r="J27" s="88"/>
    </row>
    <row r="28" spans="1:10" ht="38.25">
      <c r="A28" s="17" t="s">
        <v>25</v>
      </c>
      <c r="B28" s="17" t="s">
        <v>26</v>
      </c>
      <c r="C28" s="17" t="s">
        <v>38</v>
      </c>
      <c r="D28" s="17" t="s">
        <v>39</v>
      </c>
      <c r="E28" s="17" t="s">
        <v>40</v>
      </c>
      <c r="F28" s="17" t="s">
        <v>41</v>
      </c>
      <c r="G28" s="17" t="s">
        <v>42</v>
      </c>
      <c r="H28" s="17" t="s">
        <v>43</v>
      </c>
      <c r="I28" s="17" t="s">
        <v>44</v>
      </c>
      <c r="J28" s="17" t="s">
        <v>45</v>
      </c>
    </row>
    <row r="29" spans="1:13" ht="72.75" customHeight="1">
      <c r="A29" s="27" t="s">
        <v>92</v>
      </c>
      <c r="B29" s="28" t="s">
        <v>58</v>
      </c>
      <c r="C29" s="74">
        <v>100</v>
      </c>
      <c r="D29" s="74">
        <v>58979676</v>
      </c>
      <c r="E29" s="75">
        <v>25</v>
      </c>
      <c r="F29" s="75">
        <v>14744919</v>
      </c>
      <c r="G29" s="75">
        <v>56</v>
      </c>
      <c r="H29" s="75">
        <v>10498052.31</v>
      </c>
      <c r="I29" s="76">
        <f>+#REF!/#REF!</f>
        <v>2.24</v>
      </c>
      <c r="J29" s="77">
        <f>+#REF!/#REF!</f>
        <v>0.71197761818834</v>
      </c>
      <c r="K29" s="13"/>
      <c r="L29" s="63"/>
      <c r="M29" s="61"/>
    </row>
    <row r="30" spans="1:13" ht="68.25" customHeight="1">
      <c r="A30" s="29" t="s">
        <v>114</v>
      </c>
      <c r="B30" s="78" t="s">
        <v>116</v>
      </c>
      <c r="C30" s="74">
        <v>20</v>
      </c>
      <c r="D30" s="74">
        <v>63366911</v>
      </c>
      <c r="E30" s="75">
        <v>5</v>
      </c>
      <c r="F30" s="75">
        <v>15841727</v>
      </c>
      <c r="G30" s="75">
        <v>5</v>
      </c>
      <c r="H30" s="75">
        <v>8766129.38</v>
      </c>
      <c r="I30" s="76">
        <f>+#REF!/#REF!</f>
        <v>1</v>
      </c>
      <c r="J30" s="77">
        <f>+#REF!/#REF!</f>
        <v>0.5533569275622539</v>
      </c>
      <c r="K30" s="13"/>
      <c r="L30" s="62"/>
      <c r="M30" s="62"/>
    </row>
    <row r="31" spans="1:10" ht="21" customHeight="1">
      <c r="A31" s="85" t="s">
        <v>27</v>
      </c>
      <c r="B31" s="85"/>
      <c r="C31" s="85"/>
      <c r="D31" s="85"/>
      <c r="E31" s="85"/>
      <c r="F31" s="85"/>
      <c r="G31" s="85"/>
      <c r="H31" s="85"/>
      <c r="I31" s="85"/>
      <c r="J31" s="85"/>
    </row>
    <row r="32" spans="1:10" ht="17.25" customHeight="1">
      <c r="A32" s="86" t="s">
        <v>28</v>
      </c>
      <c r="B32" s="86"/>
      <c r="C32" s="86"/>
      <c r="D32" s="86"/>
      <c r="E32" s="86"/>
      <c r="F32" s="86"/>
      <c r="G32" s="86"/>
      <c r="H32" s="86"/>
      <c r="I32" s="86"/>
      <c r="J32" s="86"/>
    </row>
    <row r="33" spans="1:10" ht="23.25" customHeight="1">
      <c r="A33" s="10" t="s">
        <v>29</v>
      </c>
      <c r="B33" s="92" t="s">
        <v>92</v>
      </c>
      <c r="C33" s="92"/>
      <c r="D33" s="92"/>
      <c r="E33" s="92"/>
      <c r="F33" s="92"/>
      <c r="G33" s="92"/>
      <c r="H33" s="92"/>
      <c r="I33" s="92"/>
      <c r="J33" s="92"/>
    </row>
    <row r="34" spans="1:12" ht="48.75" customHeight="1">
      <c r="A34" s="10" t="s">
        <v>30</v>
      </c>
      <c r="B34" s="92" t="s">
        <v>57</v>
      </c>
      <c r="C34" s="92"/>
      <c r="D34" s="92"/>
      <c r="E34" s="92"/>
      <c r="F34" s="92"/>
      <c r="G34" s="92"/>
      <c r="H34" s="92"/>
      <c r="I34" s="92"/>
      <c r="J34" s="92"/>
      <c r="L34" s="24"/>
    </row>
    <row r="35" spans="1:10" ht="49.5" customHeight="1">
      <c r="A35" s="10" t="s">
        <v>31</v>
      </c>
      <c r="B35" s="82" t="s">
        <v>138</v>
      </c>
      <c r="C35" s="82"/>
      <c r="D35" s="82"/>
      <c r="E35" s="82"/>
      <c r="F35" s="82"/>
      <c r="G35" s="82"/>
      <c r="H35" s="82"/>
      <c r="I35" s="82"/>
      <c r="J35" s="82"/>
    </row>
    <row r="36" spans="1:10" ht="78.75" customHeight="1">
      <c r="A36" s="10" t="s">
        <v>32</v>
      </c>
      <c r="B36" s="82" t="s">
        <v>139</v>
      </c>
      <c r="C36" s="82"/>
      <c r="D36" s="82"/>
      <c r="E36" s="82"/>
      <c r="F36" s="82"/>
      <c r="G36" s="82"/>
      <c r="H36" s="82"/>
      <c r="I36" s="82"/>
      <c r="J36" s="82"/>
    </row>
    <row r="37" spans="1:10" ht="21" customHeight="1">
      <c r="A37" s="83" t="s">
        <v>33</v>
      </c>
      <c r="B37" s="83"/>
      <c r="C37" s="83"/>
      <c r="D37" s="83"/>
      <c r="E37" s="83"/>
      <c r="F37" s="83"/>
      <c r="G37" s="83"/>
      <c r="H37" s="83"/>
      <c r="I37" s="83"/>
      <c r="J37" s="83"/>
    </row>
    <row r="38" spans="1:10" ht="18" customHeight="1">
      <c r="A38" s="84" t="s">
        <v>34</v>
      </c>
      <c r="B38" s="84"/>
      <c r="C38" s="84"/>
      <c r="D38" s="84"/>
      <c r="E38" s="84"/>
      <c r="F38" s="84"/>
      <c r="G38" s="84"/>
      <c r="H38" s="84"/>
      <c r="I38" s="84"/>
      <c r="J38" s="84"/>
    </row>
    <row r="39" spans="1:10" ht="39" customHeight="1">
      <c r="A39" s="82" t="s">
        <v>77</v>
      </c>
      <c r="B39" s="82"/>
      <c r="C39" s="82"/>
      <c r="D39" s="82"/>
      <c r="E39" s="82"/>
      <c r="F39" s="82"/>
      <c r="G39" s="82"/>
      <c r="H39" s="82"/>
      <c r="I39" s="82"/>
      <c r="J39" s="82"/>
    </row>
    <row r="40" spans="1:11" ht="15.75">
      <c r="A40" s="85" t="s">
        <v>27</v>
      </c>
      <c r="B40" s="85"/>
      <c r="C40" s="85"/>
      <c r="D40" s="85"/>
      <c r="E40" s="85"/>
      <c r="F40" s="85"/>
      <c r="G40" s="85"/>
      <c r="H40" s="85"/>
      <c r="I40" s="85"/>
      <c r="J40" s="85"/>
      <c r="K40" s="44"/>
    </row>
    <row r="41" spans="1:10" ht="15.75" customHeight="1">
      <c r="A41" s="86" t="s">
        <v>28</v>
      </c>
      <c r="B41" s="86"/>
      <c r="C41" s="86"/>
      <c r="D41" s="86"/>
      <c r="E41" s="86"/>
      <c r="F41" s="86"/>
      <c r="G41" s="86"/>
      <c r="H41" s="86"/>
      <c r="I41" s="86"/>
      <c r="J41" s="86"/>
    </row>
    <row r="42" spans="1:10" ht="22.5" customHeight="1">
      <c r="A42" s="10" t="s">
        <v>29</v>
      </c>
      <c r="B42" s="92" t="s">
        <v>115</v>
      </c>
      <c r="C42" s="92"/>
      <c r="D42" s="92"/>
      <c r="E42" s="92"/>
      <c r="F42" s="92"/>
      <c r="G42" s="92"/>
      <c r="H42" s="92"/>
      <c r="I42" s="92"/>
      <c r="J42" s="92"/>
    </row>
    <row r="43" spans="1:12" ht="39" customHeight="1">
      <c r="A43" s="10" t="s">
        <v>30</v>
      </c>
      <c r="B43" s="92" t="s">
        <v>67</v>
      </c>
      <c r="C43" s="92"/>
      <c r="D43" s="92"/>
      <c r="E43" s="92"/>
      <c r="F43" s="92"/>
      <c r="G43" s="92"/>
      <c r="H43" s="92"/>
      <c r="I43" s="92"/>
      <c r="J43" s="92"/>
      <c r="L43" s="24"/>
    </row>
    <row r="44" spans="1:20" ht="72.75" customHeight="1">
      <c r="A44" s="10" t="s">
        <v>31</v>
      </c>
      <c r="B44" s="82" t="s">
        <v>140</v>
      </c>
      <c r="C44" s="82"/>
      <c r="D44" s="82"/>
      <c r="E44" s="82"/>
      <c r="F44" s="82"/>
      <c r="G44" s="82"/>
      <c r="H44" s="82"/>
      <c r="I44" s="82"/>
      <c r="J44" s="82"/>
      <c r="L44" s="81"/>
      <c r="M44" s="81"/>
      <c r="N44" s="81"/>
      <c r="O44" s="81"/>
      <c r="P44" s="81"/>
      <c r="Q44" s="81"/>
      <c r="R44" s="81"/>
      <c r="S44" s="81"/>
      <c r="T44" s="81"/>
    </row>
    <row r="45" spans="1:10" ht="42.75" customHeight="1">
      <c r="A45" s="10" t="s">
        <v>32</v>
      </c>
      <c r="B45" s="92" t="s">
        <v>74</v>
      </c>
      <c r="C45" s="92"/>
      <c r="D45" s="92"/>
      <c r="E45" s="92"/>
      <c r="F45" s="92"/>
      <c r="G45" s="92"/>
      <c r="H45" s="92"/>
      <c r="I45" s="92"/>
      <c r="J45" s="92"/>
    </row>
    <row r="46" spans="1:11" ht="15.75">
      <c r="A46" s="83" t="s">
        <v>33</v>
      </c>
      <c r="B46" s="83"/>
      <c r="C46" s="83"/>
      <c r="D46" s="83"/>
      <c r="E46" s="83"/>
      <c r="F46" s="83"/>
      <c r="G46" s="83"/>
      <c r="H46" s="83"/>
      <c r="I46" s="83"/>
      <c r="J46" s="83"/>
      <c r="K46" s="44"/>
    </row>
    <row r="47" spans="1:10" ht="27.75" customHeight="1">
      <c r="A47" s="84" t="s">
        <v>34</v>
      </c>
      <c r="B47" s="84"/>
      <c r="C47" s="84"/>
      <c r="D47" s="84"/>
      <c r="E47" s="84"/>
      <c r="F47" s="84"/>
      <c r="G47" s="84"/>
      <c r="H47" s="84"/>
      <c r="I47" s="84"/>
      <c r="J47" s="84"/>
    </row>
    <row r="48" spans="1:10" ht="28.5" customHeight="1">
      <c r="A48" s="82" t="s">
        <v>74</v>
      </c>
      <c r="B48" s="82"/>
      <c r="C48" s="82"/>
      <c r="D48" s="82"/>
      <c r="E48" s="82"/>
      <c r="F48" s="82"/>
      <c r="G48" s="82"/>
      <c r="H48" s="82"/>
      <c r="I48" s="82"/>
      <c r="J48" s="82"/>
    </row>
    <row r="49" spans="1:10" ht="21" customHeight="1">
      <c r="A49" s="95" t="s">
        <v>13</v>
      </c>
      <c r="B49" s="95"/>
      <c r="C49" s="95"/>
      <c r="D49" s="95"/>
      <c r="E49" s="95"/>
      <c r="F49" s="95"/>
      <c r="G49" s="95"/>
      <c r="H49" s="95"/>
      <c r="I49" s="95"/>
      <c r="J49" s="95"/>
    </row>
    <row r="50" spans="1:10" ht="27.75" customHeight="1">
      <c r="A50" s="11" t="s">
        <v>14</v>
      </c>
      <c r="B50" s="92" t="s">
        <v>59</v>
      </c>
      <c r="C50" s="92"/>
      <c r="D50" s="92"/>
      <c r="E50" s="92"/>
      <c r="F50" s="92"/>
      <c r="G50" s="92"/>
      <c r="H50" s="92"/>
      <c r="I50" s="92"/>
      <c r="J50" s="92"/>
    </row>
    <row r="51" spans="1:10" ht="101.25" customHeight="1">
      <c r="A51" s="12" t="s">
        <v>15</v>
      </c>
      <c r="B51" s="82" t="s">
        <v>60</v>
      </c>
      <c r="C51" s="82"/>
      <c r="D51" s="82"/>
      <c r="E51" s="82"/>
      <c r="F51" s="82"/>
      <c r="G51" s="82"/>
      <c r="H51" s="82"/>
      <c r="I51" s="82"/>
      <c r="J51" s="82"/>
    </row>
    <row r="52" spans="1:10" ht="29.25" customHeight="1">
      <c r="A52" s="12" t="s">
        <v>16</v>
      </c>
      <c r="B52" s="82" t="s">
        <v>61</v>
      </c>
      <c r="C52" s="82"/>
      <c r="D52" s="82"/>
      <c r="E52" s="82"/>
      <c r="F52" s="82"/>
      <c r="G52" s="82"/>
      <c r="H52" s="82"/>
      <c r="I52" s="82"/>
      <c r="J52" s="82"/>
    </row>
    <row r="53" spans="1:10" ht="34.5" customHeight="1">
      <c r="A53" s="4" t="s">
        <v>37</v>
      </c>
      <c r="B53" s="92" t="s">
        <v>76</v>
      </c>
      <c r="C53" s="92"/>
      <c r="D53" s="92"/>
      <c r="E53" s="92"/>
      <c r="F53" s="92"/>
      <c r="G53" s="92"/>
      <c r="H53" s="92"/>
      <c r="I53" s="92"/>
      <c r="J53" s="92"/>
    </row>
    <row r="54" spans="1:10" ht="15.75">
      <c r="A54" s="83" t="s">
        <v>17</v>
      </c>
      <c r="B54" s="83"/>
      <c r="C54" s="83"/>
      <c r="D54" s="83"/>
      <c r="E54" s="83"/>
      <c r="F54" s="83"/>
      <c r="G54" s="83"/>
      <c r="H54" s="83"/>
      <c r="I54" s="83"/>
      <c r="J54" s="83"/>
    </row>
    <row r="55" spans="1:10" ht="15.75">
      <c r="A55" s="86" t="s">
        <v>18</v>
      </c>
      <c r="B55" s="86"/>
      <c r="C55" s="86"/>
      <c r="D55" s="86"/>
      <c r="E55" s="86"/>
      <c r="F55" s="86"/>
      <c r="G55" s="86"/>
      <c r="H55" s="86"/>
      <c r="I55" s="86"/>
      <c r="J55" s="86"/>
    </row>
    <row r="56" spans="1:10" ht="15">
      <c r="A56" s="93" t="s">
        <v>19</v>
      </c>
      <c r="B56" s="93"/>
      <c r="C56" s="93" t="s">
        <v>20</v>
      </c>
      <c r="D56" s="93"/>
      <c r="E56" s="93"/>
      <c r="F56" s="93" t="s">
        <v>21</v>
      </c>
      <c r="G56" s="93"/>
      <c r="H56" s="93"/>
      <c r="I56" s="93" t="s">
        <v>22</v>
      </c>
      <c r="J56" s="93"/>
    </row>
    <row r="57" spans="1:21" ht="15">
      <c r="A57" s="89">
        <v>862357072</v>
      </c>
      <c r="B57" s="89"/>
      <c r="C57" s="90">
        <v>802753483.32</v>
      </c>
      <c r="D57" s="90"/>
      <c r="E57" s="90"/>
      <c r="F57" s="90">
        <v>201762923.48</v>
      </c>
      <c r="G57" s="90"/>
      <c r="H57" s="90"/>
      <c r="I57" s="91">
        <f>+F57/C57</f>
        <v>0.25133858360297096</v>
      </c>
      <c r="J57" s="91"/>
      <c r="L57" s="25"/>
      <c r="M57" s="72"/>
      <c r="N57" s="111"/>
      <c r="O57" s="111"/>
      <c r="P57" s="112"/>
      <c r="Q57" s="110"/>
      <c r="R57" s="111"/>
      <c r="S57" s="112"/>
      <c r="T57" s="113"/>
      <c r="U57" s="114"/>
    </row>
    <row r="58" spans="1:10" ht="15.75">
      <c r="A58" s="86" t="s">
        <v>23</v>
      </c>
      <c r="B58" s="86"/>
      <c r="C58" s="86"/>
      <c r="D58" s="86"/>
      <c r="E58" s="86"/>
      <c r="F58" s="86"/>
      <c r="G58" s="86"/>
      <c r="H58" s="86"/>
      <c r="I58" s="86"/>
      <c r="J58" s="86"/>
    </row>
    <row r="59" spans="1:10" ht="15">
      <c r="A59" s="47"/>
      <c r="B59" s="47"/>
      <c r="C59" s="87" t="s">
        <v>48</v>
      </c>
      <c r="D59" s="88"/>
      <c r="E59" s="87" t="s">
        <v>46</v>
      </c>
      <c r="F59" s="88"/>
      <c r="G59" s="87" t="s">
        <v>47</v>
      </c>
      <c r="H59" s="87"/>
      <c r="I59" s="87" t="s">
        <v>24</v>
      </c>
      <c r="J59" s="88"/>
    </row>
    <row r="60" spans="1:12" ht="38.25">
      <c r="A60" s="17" t="s">
        <v>25</v>
      </c>
      <c r="B60" s="17" t="s">
        <v>26</v>
      </c>
      <c r="C60" s="17" t="s">
        <v>38</v>
      </c>
      <c r="D60" s="17" t="s">
        <v>39</v>
      </c>
      <c r="E60" s="17" t="s">
        <v>40</v>
      </c>
      <c r="F60" s="17" t="s">
        <v>41</v>
      </c>
      <c r="G60" s="17" t="s">
        <v>42</v>
      </c>
      <c r="H60" s="17" t="s">
        <v>43</v>
      </c>
      <c r="I60" s="17" t="s">
        <v>44</v>
      </c>
      <c r="J60" s="17" t="s">
        <v>45</v>
      </c>
      <c r="L60" s="46"/>
    </row>
    <row r="61" spans="1:12" ht="54.75" customHeight="1">
      <c r="A61" s="29" t="s">
        <v>96</v>
      </c>
      <c r="B61" s="31" t="s">
        <v>91</v>
      </c>
      <c r="C61" s="32">
        <v>0.95</v>
      </c>
      <c r="D61" s="33">
        <v>1700000</v>
      </c>
      <c r="E61" s="64">
        <v>0.95</v>
      </c>
      <c r="F61" s="55">
        <v>425000</v>
      </c>
      <c r="G61" s="65">
        <v>0.95</v>
      </c>
      <c r="H61" s="55">
        <v>413912.5</v>
      </c>
      <c r="I61" s="18">
        <f>+#REF!/#REF!</f>
        <v>1</v>
      </c>
      <c r="J61" s="18">
        <f>+#REF!/#REF!</f>
        <v>0.9739117647058824</v>
      </c>
      <c r="K61" s="13"/>
      <c r="L61" s="48"/>
    </row>
    <row r="62" spans="1:13" ht="45.75" customHeight="1">
      <c r="A62" s="29" t="s">
        <v>86</v>
      </c>
      <c r="B62" s="31" t="s">
        <v>87</v>
      </c>
      <c r="C62" s="32">
        <v>0.95</v>
      </c>
      <c r="D62" s="33">
        <v>1860000</v>
      </c>
      <c r="E62" s="64">
        <v>0.95</v>
      </c>
      <c r="F62" s="55">
        <v>465000</v>
      </c>
      <c r="G62" s="65">
        <v>0.95</v>
      </c>
      <c r="H62" s="55">
        <v>409270</v>
      </c>
      <c r="I62" s="18">
        <f>+#REF!/#REF!</f>
        <v>1</v>
      </c>
      <c r="J62" s="18">
        <f>+#REF!/#REF!</f>
        <v>0.8801505376344086</v>
      </c>
      <c r="K62" s="13"/>
      <c r="L62" s="62"/>
      <c r="M62" s="62"/>
    </row>
    <row r="63" spans="1:12" ht="51" customHeight="1">
      <c r="A63" s="34" t="s">
        <v>109</v>
      </c>
      <c r="B63" s="31" t="s">
        <v>84</v>
      </c>
      <c r="C63" s="35">
        <v>12</v>
      </c>
      <c r="D63" s="33">
        <v>2610000</v>
      </c>
      <c r="E63" s="66">
        <v>3</v>
      </c>
      <c r="F63" s="55">
        <v>652500</v>
      </c>
      <c r="G63" s="54">
        <v>4</v>
      </c>
      <c r="H63" s="55">
        <v>47200</v>
      </c>
      <c r="I63" s="18">
        <f>+#REF!/#REF!</f>
        <v>1.3333333333333333</v>
      </c>
      <c r="J63" s="18">
        <f>+#REF!/#REF!</f>
        <v>0.07233716475095786</v>
      </c>
      <c r="K63" s="13"/>
      <c r="L63" s="48"/>
    </row>
    <row r="64" spans="1:13" ht="50.25" customHeight="1">
      <c r="A64" s="34" t="s">
        <v>110</v>
      </c>
      <c r="B64" s="31" t="s">
        <v>89</v>
      </c>
      <c r="C64" s="36">
        <v>0.7</v>
      </c>
      <c r="D64" s="33">
        <v>1803600</v>
      </c>
      <c r="E64" s="67">
        <v>0.7</v>
      </c>
      <c r="F64" s="55">
        <v>450900</v>
      </c>
      <c r="G64" s="65">
        <v>0.66</v>
      </c>
      <c r="H64" s="55">
        <v>482825</v>
      </c>
      <c r="I64" s="18">
        <f>+#REF!/#REF!</f>
        <v>0.942857142857143</v>
      </c>
      <c r="J64" s="18">
        <f>+#REF!/#REF!</f>
        <v>1.0708028387669106</v>
      </c>
      <c r="K64" s="13"/>
      <c r="L64" s="56"/>
      <c r="M64" s="57"/>
    </row>
    <row r="65" spans="1:13" ht="48.75" customHeight="1">
      <c r="A65" s="34" t="s">
        <v>117</v>
      </c>
      <c r="B65" s="31" t="s">
        <v>90</v>
      </c>
      <c r="C65" s="35">
        <v>1425</v>
      </c>
      <c r="D65" s="33">
        <v>1800000</v>
      </c>
      <c r="E65" s="54">
        <v>375</v>
      </c>
      <c r="F65" s="55">
        <v>473682</v>
      </c>
      <c r="G65" s="54">
        <v>448</v>
      </c>
      <c r="H65" s="55">
        <v>954992.5</v>
      </c>
      <c r="I65" s="18">
        <f>+#REF!/#REF!</f>
        <v>1.1946666666666668</v>
      </c>
      <c r="J65" s="18">
        <f>+#REF!/#REF!</f>
        <v>2.016104686266314</v>
      </c>
      <c r="K65" s="13"/>
      <c r="L65" s="56"/>
      <c r="M65" s="58"/>
    </row>
    <row r="66" spans="1:13" s="49" customFormat="1" ht="47.25" customHeight="1">
      <c r="A66" s="34" t="s">
        <v>111</v>
      </c>
      <c r="B66" s="31" t="s">
        <v>79</v>
      </c>
      <c r="C66" s="35">
        <v>4065</v>
      </c>
      <c r="D66" s="33">
        <v>258000000</v>
      </c>
      <c r="E66" s="68">
        <v>1017</v>
      </c>
      <c r="F66" s="55">
        <v>64547615</v>
      </c>
      <c r="G66" s="73">
        <v>1785</v>
      </c>
      <c r="H66" s="55">
        <v>67098279.64</v>
      </c>
      <c r="I66" s="18">
        <f>+#REF!/#REF!</f>
        <v>1.7551622418879056</v>
      </c>
      <c r="J66" s="18">
        <f>+#REF!/#REF!</f>
        <v>1.0395160168195214</v>
      </c>
      <c r="K66" s="14"/>
      <c r="L66" s="59"/>
      <c r="M66" s="60"/>
    </row>
    <row r="67" spans="1:13" ht="48">
      <c r="A67" s="34" t="s">
        <v>118</v>
      </c>
      <c r="B67" s="31" t="s">
        <v>85</v>
      </c>
      <c r="C67" s="32">
        <v>1</v>
      </c>
      <c r="D67" s="33">
        <v>5540000</v>
      </c>
      <c r="E67" s="64">
        <v>1</v>
      </c>
      <c r="F67" s="55">
        <v>1385000</v>
      </c>
      <c r="G67" s="65">
        <v>1</v>
      </c>
      <c r="H67" s="55">
        <v>152535</v>
      </c>
      <c r="I67" s="18">
        <f>+#REF!/#REF!</f>
        <v>1</v>
      </c>
      <c r="J67" s="18">
        <f>+#REF!/#REF!</f>
        <v>0.11013357400722022</v>
      </c>
      <c r="K67" s="13"/>
      <c r="L67" s="56"/>
      <c r="M67" s="58"/>
    </row>
    <row r="68" spans="1:13" ht="57" customHeight="1">
      <c r="A68" s="34" t="s">
        <v>82</v>
      </c>
      <c r="B68" s="31" t="s">
        <v>83</v>
      </c>
      <c r="C68" s="35">
        <v>260</v>
      </c>
      <c r="D68" s="33">
        <v>303811972</v>
      </c>
      <c r="E68" s="54">
        <v>60</v>
      </c>
      <c r="F68" s="55">
        <v>70110454</v>
      </c>
      <c r="G68" s="54">
        <v>60</v>
      </c>
      <c r="H68" s="55">
        <v>101005175.94</v>
      </c>
      <c r="I68" s="18">
        <f>+#REF!/#REF!</f>
        <v>1</v>
      </c>
      <c r="J68" s="18">
        <f>+#REF!/#REF!</f>
        <v>1.4406578502544</v>
      </c>
      <c r="K68" s="13"/>
      <c r="L68" s="56"/>
      <c r="M68" s="58"/>
    </row>
    <row r="69" spans="1:13" ht="48">
      <c r="A69" s="34" t="s">
        <v>112</v>
      </c>
      <c r="B69" s="31" t="s">
        <v>78</v>
      </c>
      <c r="C69" s="35">
        <v>950</v>
      </c>
      <c r="D69" s="33">
        <v>1650000</v>
      </c>
      <c r="E69" s="54">
        <v>257</v>
      </c>
      <c r="F69" s="55">
        <v>446368</v>
      </c>
      <c r="G69" s="54">
        <v>333</v>
      </c>
      <c r="H69" s="55">
        <v>463592.5</v>
      </c>
      <c r="I69" s="18">
        <f>+#REF!/#REF!</f>
        <v>1.2957198443579767</v>
      </c>
      <c r="J69" s="18">
        <f>+#REF!/#REF!</f>
        <v>1.0385881156355294</v>
      </c>
      <c r="K69" s="13"/>
      <c r="L69" s="56"/>
      <c r="M69" s="58"/>
    </row>
    <row r="70" spans="1:10" ht="15.75">
      <c r="A70" s="85" t="s">
        <v>27</v>
      </c>
      <c r="B70" s="85"/>
      <c r="C70" s="85"/>
      <c r="D70" s="85"/>
      <c r="E70" s="85"/>
      <c r="F70" s="85"/>
      <c r="G70" s="85"/>
      <c r="H70" s="85"/>
      <c r="I70" s="85"/>
      <c r="J70" s="85"/>
    </row>
    <row r="71" spans="1:10" ht="21.75" customHeight="1">
      <c r="A71" s="86" t="s">
        <v>28</v>
      </c>
      <c r="B71" s="86"/>
      <c r="C71" s="86"/>
      <c r="D71" s="86"/>
      <c r="E71" s="86"/>
      <c r="F71" s="86"/>
      <c r="G71" s="86"/>
      <c r="H71" s="86"/>
      <c r="I71" s="86"/>
      <c r="J71" s="86"/>
    </row>
    <row r="72" spans="1:10" ht="15">
      <c r="A72" s="10" t="s">
        <v>29</v>
      </c>
      <c r="B72" s="92" t="s">
        <v>96</v>
      </c>
      <c r="C72" s="92"/>
      <c r="D72" s="92"/>
      <c r="E72" s="92"/>
      <c r="F72" s="92"/>
      <c r="G72" s="92"/>
      <c r="H72" s="92"/>
      <c r="I72" s="92"/>
      <c r="J72" s="92"/>
    </row>
    <row r="73" spans="1:20" ht="41.25" customHeight="1">
      <c r="A73" s="10" t="s">
        <v>30</v>
      </c>
      <c r="B73" s="92" t="s">
        <v>128</v>
      </c>
      <c r="C73" s="92"/>
      <c r="D73" s="92"/>
      <c r="E73" s="92"/>
      <c r="F73" s="92"/>
      <c r="G73" s="92"/>
      <c r="H73" s="92"/>
      <c r="I73" s="92"/>
      <c r="J73" s="92"/>
      <c r="L73" s="79"/>
      <c r="M73" s="79"/>
      <c r="N73" s="79"/>
      <c r="O73" s="79"/>
      <c r="P73" s="79"/>
      <c r="Q73" s="79"/>
      <c r="R73" s="79"/>
      <c r="S73" s="79"/>
      <c r="T73" s="80"/>
    </row>
    <row r="74" spans="1:10" ht="39" customHeight="1">
      <c r="A74" s="10" t="s">
        <v>31</v>
      </c>
      <c r="B74" s="82" t="s">
        <v>141</v>
      </c>
      <c r="C74" s="82"/>
      <c r="D74" s="82"/>
      <c r="E74" s="82"/>
      <c r="F74" s="82"/>
      <c r="G74" s="82"/>
      <c r="H74" s="82"/>
      <c r="I74" s="82"/>
      <c r="J74" s="82"/>
    </row>
    <row r="75" spans="1:10" ht="44.25" customHeight="1">
      <c r="A75" s="10" t="s">
        <v>32</v>
      </c>
      <c r="B75" s="92" t="s">
        <v>142</v>
      </c>
      <c r="C75" s="92"/>
      <c r="D75" s="92"/>
      <c r="E75" s="92"/>
      <c r="F75" s="92"/>
      <c r="G75" s="92"/>
      <c r="H75" s="92"/>
      <c r="I75" s="92"/>
      <c r="J75" s="92"/>
    </row>
    <row r="76" spans="1:10" ht="15.75">
      <c r="A76" s="83" t="s">
        <v>33</v>
      </c>
      <c r="B76" s="83"/>
      <c r="C76" s="83"/>
      <c r="D76" s="83"/>
      <c r="E76" s="83"/>
      <c r="F76" s="83"/>
      <c r="G76" s="83"/>
      <c r="H76" s="83"/>
      <c r="I76" s="83"/>
      <c r="J76" s="83"/>
    </row>
    <row r="77" spans="1:10" ht="15.75">
      <c r="A77" s="84" t="s">
        <v>34</v>
      </c>
      <c r="B77" s="84"/>
      <c r="C77" s="84"/>
      <c r="D77" s="84"/>
      <c r="E77" s="84"/>
      <c r="F77" s="84"/>
      <c r="G77" s="84"/>
      <c r="H77" s="84"/>
      <c r="I77" s="84"/>
      <c r="J77" s="84"/>
    </row>
    <row r="78" spans="1:10" ht="31.5" customHeight="1">
      <c r="A78" s="82" t="s">
        <v>74</v>
      </c>
      <c r="B78" s="82"/>
      <c r="C78" s="82"/>
      <c r="D78" s="82"/>
      <c r="E78" s="82"/>
      <c r="F78" s="82"/>
      <c r="G78" s="82"/>
      <c r="H78" s="82"/>
      <c r="I78" s="82"/>
      <c r="J78" s="82"/>
    </row>
    <row r="79" spans="1:10" ht="15.75">
      <c r="A79" s="85" t="s">
        <v>27</v>
      </c>
      <c r="B79" s="85"/>
      <c r="C79" s="85"/>
      <c r="D79" s="85"/>
      <c r="E79" s="85"/>
      <c r="F79" s="85"/>
      <c r="G79" s="85"/>
      <c r="H79" s="85"/>
      <c r="I79" s="85"/>
      <c r="J79" s="85"/>
    </row>
    <row r="80" spans="1:10" ht="20.25" customHeight="1">
      <c r="A80" s="86" t="s">
        <v>28</v>
      </c>
      <c r="B80" s="86"/>
      <c r="C80" s="86"/>
      <c r="D80" s="86"/>
      <c r="E80" s="86"/>
      <c r="F80" s="86"/>
      <c r="G80" s="86"/>
      <c r="H80" s="86"/>
      <c r="I80" s="86"/>
      <c r="J80" s="86"/>
    </row>
    <row r="81" spans="1:10" ht="20.25" customHeight="1">
      <c r="A81" s="10" t="s">
        <v>29</v>
      </c>
      <c r="B81" s="92" t="s">
        <v>95</v>
      </c>
      <c r="C81" s="92"/>
      <c r="D81" s="92"/>
      <c r="E81" s="92"/>
      <c r="F81" s="92"/>
      <c r="G81" s="92"/>
      <c r="H81" s="92"/>
      <c r="I81" s="92"/>
      <c r="J81" s="92"/>
    </row>
    <row r="82" spans="1:12" ht="75.75" customHeight="1">
      <c r="A82" s="10" t="s">
        <v>30</v>
      </c>
      <c r="B82" s="92" t="s">
        <v>71</v>
      </c>
      <c r="C82" s="92"/>
      <c r="D82" s="92"/>
      <c r="E82" s="92"/>
      <c r="F82" s="92"/>
      <c r="G82" s="92"/>
      <c r="H82" s="92"/>
      <c r="I82" s="92"/>
      <c r="J82" s="92"/>
      <c r="L82" s="24"/>
    </row>
    <row r="83" spans="1:10" ht="45" customHeight="1">
      <c r="A83" s="10" t="s">
        <v>31</v>
      </c>
      <c r="B83" s="92" t="s">
        <v>143</v>
      </c>
      <c r="C83" s="92"/>
      <c r="D83" s="92"/>
      <c r="E83" s="92"/>
      <c r="F83" s="92"/>
      <c r="G83" s="92"/>
      <c r="H83" s="92"/>
      <c r="I83" s="92"/>
      <c r="J83" s="92"/>
    </row>
    <row r="84" spans="1:10" ht="52.5" customHeight="1">
      <c r="A84" s="10" t="s">
        <v>32</v>
      </c>
      <c r="B84" s="92" t="s">
        <v>142</v>
      </c>
      <c r="C84" s="92"/>
      <c r="D84" s="92"/>
      <c r="E84" s="92"/>
      <c r="F84" s="92"/>
      <c r="G84" s="92"/>
      <c r="H84" s="92"/>
      <c r="I84" s="92"/>
      <c r="J84" s="92"/>
    </row>
    <row r="85" spans="1:10" ht="15.75">
      <c r="A85" s="83" t="s">
        <v>33</v>
      </c>
      <c r="B85" s="83"/>
      <c r="C85" s="83"/>
      <c r="D85" s="83"/>
      <c r="E85" s="83"/>
      <c r="F85" s="83"/>
      <c r="G85" s="83"/>
      <c r="H85" s="83"/>
      <c r="I85" s="83"/>
      <c r="J85" s="83"/>
    </row>
    <row r="86" spans="1:10" ht="15.75">
      <c r="A86" s="84" t="s">
        <v>34</v>
      </c>
      <c r="B86" s="84"/>
      <c r="C86" s="84"/>
      <c r="D86" s="84"/>
      <c r="E86" s="84"/>
      <c r="F86" s="84"/>
      <c r="G86" s="84"/>
      <c r="H86" s="84"/>
      <c r="I86" s="84"/>
      <c r="J86" s="84"/>
    </row>
    <row r="87" spans="1:10" ht="33.75" customHeight="1">
      <c r="A87" s="92" t="s">
        <v>74</v>
      </c>
      <c r="B87" s="92"/>
      <c r="C87" s="92"/>
      <c r="D87" s="92"/>
      <c r="E87" s="92"/>
      <c r="F87" s="92"/>
      <c r="G87" s="92"/>
      <c r="H87" s="92"/>
      <c r="I87" s="92"/>
      <c r="J87" s="92"/>
    </row>
    <row r="88" spans="1:10" ht="15.75">
      <c r="A88" s="85" t="s">
        <v>27</v>
      </c>
      <c r="B88" s="85"/>
      <c r="C88" s="85"/>
      <c r="D88" s="85"/>
      <c r="E88" s="85"/>
      <c r="F88" s="85"/>
      <c r="G88" s="85"/>
      <c r="H88" s="85"/>
      <c r="I88" s="85"/>
      <c r="J88" s="85"/>
    </row>
    <row r="89" spans="1:10" ht="15.75">
      <c r="A89" s="86" t="s">
        <v>28</v>
      </c>
      <c r="B89" s="86"/>
      <c r="C89" s="86"/>
      <c r="D89" s="86"/>
      <c r="E89" s="86"/>
      <c r="F89" s="86"/>
      <c r="G89" s="86"/>
      <c r="H89" s="86"/>
      <c r="I89" s="86"/>
      <c r="J89" s="86"/>
    </row>
    <row r="90" spans="1:10" ht="19.5" customHeight="1">
      <c r="A90" s="10" t="s">
        <v>29</v>
      </c>
      <c r="B90" s="92" t="s">
        <v>109</v>
      </c>
      <c r="C90" s="92"/>
      <c r="D90" s="92"/>
      <c r="E90" s="92"/>
      <c r="F90" s="92"/>
      <c r="G90" s="92"/>
      <c r="H90" s="92"/>
      <c r="I90" s="92"/>
      <c r="J90" s="92"/>
    </row>
    <row r="91" spans="1:19" ht="41.25" customHeight="1">
      <c r="A91" s="10" t="s">
        <v>30</v>
      </c>
      <c r="B91" s="92" t="s">
        <v>70</v>
      </c>
      <c r="C91" s="92"/>
      <c r="D91" s="92"/>
      <c r="E91" s="92"/>
      <c r="F91" s="92"/>
      <c r="G91" s="92"/>
      <c r="H91" s="92"/>
      <c r="I91" s="92"/>
      <c r="J91" s="92"/>
      <c r="L91" s="119"/>
      <c r="M91" s="119"/>
      <c r="N91" s="119"/>
      <c r="O91" s="119"/>
      <c r="P91" s="119"/>
      <c r="Q91" s="119"/>
      <c r="R91" s="119"/>
      <c r="S91" s="119"/>
    </row>
    <row r="92" spans="1:10" ht="53.25" customHeight="1">
      <c r="A92" s="10" t="s">
        <v>31</v>
      </c>
      <c r="B92" s="82" t="s">
        <v>137</v>
      </c>
      <c r="C92" s="82"/>
      <c r="D92" s="82"/>
      <c r="E92" s="82"/>
      <c r="F92" s="82"/>
      <c r="G92" s="82"/>
      <c r="H92" s="82"/>
      <c r="I92" s="82"/>
      <c r="J92" s="82"/>
    </row>
    <row r="93" spans="1:10" ht="84.75" customHeight="1">
      <c r="A93" s="10" t="s">
        <v>32</v>
      </c>
      <c r="B93" s="92" t="s">
        <v>149</v>
      </c>
      <c r="C93" s="92"/>
      <c r="D93" s="92"/>
      <c r="E93" s="92"/>
      <c r="F93" s="92"/>
      <c r="G93" s="92"/>
      <c r="H93" s="92"/>
      <c r="I93" s="92"/>
      <c r="J93" s="92"/>
    </row>
    <row r="94" spans="1:10" ht="15.75">
      <c r="A94" s="83" t="s">
        <v>33</v>
      </c>
      <c r="B94" s="83"/>
      <c r="C94" s="83"/>
      <c r="D94" s="83"/>
      <c r="E94" s="83"/>
      <c r="F94" s="83"/>
      <c r="G94" s="83"/>
      <c r="H94" s="83"/>
      <c r="I94" s="83"/>
      <c r="J94" s="83"/>
    </row>
    <row r="95" spans="1:10" ht="15.75">
      <c r="A95" s="84" t="s">
        <v>34</v>
      </c>
      <c r="B95" s="84"/>
      <c r="C95" s="84"/>
      <c r="D95" s="84"/>
      <c r="E95" s="84"/>
      <c r="F95" s="84"/>
      <c r="G95" s="84"/>
      <c r="H95" s="84"/>
      <c r="I95" s="84"/>
      <c r="J95" s="84"/>
    </row>
    <row r="96" spans="1:10" ht="28.5" customHeight="1">
      <c r="A96" s="82" t="s">
        <v>74</v>
      </c>
      <c r="B96" s="82"/>
      <c r="C96" s="82"/>
      <c r="D96" s="82"/>
      <c r="E96" s="82"/>
      <c r="F96" s="82"/>
      <c r="G96" s="82"/>
      <c r="H96" s="82"/>
      <c r="I96" s="82"/>
      <c r="J96" s="82"/>
    </row>
    <row r="97" spans="1:10" ht="15.75">
      <c r="A97" s="85" t="s">
        <v>27</v>
      </c>
      <c r="B97" s="85"/>
      <c r="C97" s="85"/>
      <c r="D97" s="85"/>
      <c r="E97" s="85"/>
      <c r="F97" s="85"/>
      <c r="G97" s="85"/>
      <c r="H97" s="85"/>
      <c r="I97" s="85"/>
      <c r="J97" s="85"/>
    </row>
    <row r="98" spans="1:10" ht="15.75">
      <c r="A98" s="86" t="s">
        <v>28</v>
      </c>
      <c r="B98" s="86"/>
      <c r="C98" s="86"/>
      <c r="D98" s="86"/>
      <c r="E98" s="86"/>
      <c r="F98" s="86"/>
      <c r="G98" s="86"/>
      <c r="H98" s="86"/>
      <c r="I98" s="86"/>
      <c r="J98" s="86"/>
    </row>
    <row r="99" spans="1:10" ht="22.5" customHeight="1">
      <c r="A99" s="10" t="s">
        <v>29</v>
      </c>
      <c r="B99" s="117" t="s">
        <v>88</v>
      </c>
      <c r="C99" s="117"/>
      <c r="D99" s="117"/>
      <c r="E99" s="117"/>
      <c r="F99" s="117"/>
      <c r="G99" s="117"/>
      <c r="H99" s="117"/>
      <c r="I99" s="117"/>
      <c r="J99" s="117"/>
    </row>
    <row r="100" spans="1:12" ht="21.75" customHeight="1">
      <c r="A100" s="10" t="s">
        <v>30</v>
      </c>
      <c r="B100" s="117" t="s">
        <v>72</v>
      </c>
      <c r="C100" s="117"/>
      <c r="D100" s="117"/>
      <c r="E100" s="117"/>
      <c r="F100" s="117"/>
      <c r="G100" s="117"/>
      <c r="H100" s="117"/>
      <c r="I100" s="117"/>
      <c r="J100" s="117"/>
      <c r="L100" s="24"/>
    </row>
    <row r="101" spans="1:10" ht="54.75" customHeight="1">
      <c r="A101" s="10" t="s">
        <v>31</v>
      </c>
      <c r="B101" s="82" t="s">
        <v>144</v>
      </c>
      <c r="C101" s="82"/>
      <c r="D101" s="82"/>
      <c r="E101" s="82"/>
      <c r="F101" s="82"/>
      <c r="G101" s="82"/>
      <c r="H101" s="82"/>
      <c r="I101" s="82"/>
      <c r="J101" s="82"/>
    </row>
    <row r="102" spans="1:10" ht="58.5" customHeight="1">
      <c r="A102" s="10" t="s">
        <v>32</v>
      </c>
      <c r="B102" s="82" t="s">
        <v>145</v>
      </c>
      <c r="C102" s="82"/>
      <c r="D102" s="82"/>
      <c r="E102" s="82"/>
      <c r="F102" s="82"/>
      <c r="G102" s="82"/>
      <c r="H102" s="82"/>
      <c r="I102" s="82"/>
      <c r="J102" s="82"/>
    </row>
    <row r="103" spans="1:10" ht="15.75">
      <c r="A103" s="83" t="s">
        <v>33</v>
      </c>
      <c r="B103" s="83"/>
      <c r="C103" s="83"/>
      <c r="D103" s="83"/>
      <c r="E103" s="83"/>
      <c r="F103" s="83"/>
      <c r="G103" s="83"/>
      <c r="H103" s="83"/>
      <c r="I103" s="83"/>
      <c r="J103" s="83"/>
    </row>
    <row r="104" spans="1:10" ht="15.75">
      <c r="A104" s="84" t="s">
        <v>34</v>
      </c>
      <c r="B104" s="84"/>
      <c r="C104" s="84"/>
      <c r="D104" s="84"/>
      <c r="E104" s="84"/>
      <c r="F104" s="84"/>
      <c r="G104" s="84"/>
      <c r="H104" s="84"/>
      <c r="I104" s="84"/>
      <c r="J104" s="84"/>
    </row>
    <row r="105" spans="1:10" ht="34.5" customHeight="1">
      <c r="A105" s="82" t="s">
        <v>74</v>
      </c>
      <c r="B105" s="82"/>
      <c r="C105" s="82"/>
      <c r="D105" s="82"/>
      <c r="E105" s="82"/>
      <c r="F105" s="82"/>
      <c r="G105" s="82"/>
      <c r="H105" s="82"/>
      <c r="I105" s="82"/>
      <c r="J105" s="82"/>
    </row>
    <row r="106" spans="1:10" ht="15.75">
      <c r="A106" s="85" t="s">
        <v>27</v>
      </c>
      <c r="B106" s="85"/>
      <c r="C106" s="85"/>
      <c r="D106" s="85"/>
      <c r="E106" s="85"/>
      <c r="F106" s="85"/>
      <c r="G106" s="85"/>
      <c r="H106" s="85"/>
      <c r="I106" s="85"/>
      <c r="J106" s="85"/>
    </row>
    <row r="107" spans="1:10" ht="15.75">
      <c r="A107" s="86" t="s">
        <v>28</v>
      </c>
      <c r="B107" s="86"/>
      <c r="C107" s="86"/>
      <c r="D107" s="86"/>
      <c r="E107" s="86"/>
      <c r="F107" s="86"/>
      <c r="G107" s="86"/>
      <c r="H107" s="86"/>
      <c r="I107" s="86"/>
      <c r="J107" s="86"/>
    </row>
    <row r="108" spans="1:10" ht="15">
      <c r="A108" s="10" t="s">
        <v>29</v>
      </c>
      <c r="B108" s="92" t="s">
        <v>117</v>
      </c>
      <c r="C108" s="92"/>
      <c r="D108" s="92"/>
      <c r="E108" s="92"/>
      <c r="F108" s="92"/>
      <c r="G108" s="92"/>
      <c r="H108" s="92"/>
      <c r="I108" s="92"/>
      <c r="J108" s="92"/>
    </row>
    <row r="109" spans="1:10" ht="43.5" customHeight="1">
      <c r="A109" s="10" t="s">
        <v>30</v>
      </c>
      <c r="B109" s="92" t="s">
        <v>68</v>
      </c>
      <c r="C109" s="92"/>
      <c r="D109" s="92"/>
      <c r="E109" s="92"/>
      <c r="F109" s="92"/>
      <c r="G109" s="92"/>
      <c r="H109" s="92"/>
      <c r="I109" s="92"/>
      <c r="J109" s="92"/>
    </row>
    <row r="110" spans="1:10" ht="58.5" customHeight="1">
      <c r="A110" s="10" t="s">
        <v>31</v>
      </c>
      <c r="B110" s="92" t="s">
        <v>146</v>
      </c>
      <c r="C110" s="92"/>
      <c r="D110" s="92"/>
      <c r="E110" s="92"/>
      <c r="F110" s="92"/>
      <c r="G110" s="92"/>
      <c r="H110" s="92"/>
      <c r="I110" s="92"/>
      <c r="J110" s="92"/>
    </row>
    <row r="111" spans="1:10" ht="97.5" customHeight="1">
      <c r="A111" s="10" t="s">
        <v>32</v>
      </c>
      <c r="B111" s="92" t="s">
        <v>150</v>
      </c>
      <c r="C111" s="92"/>
      <c r="D111" s="92"/>
      <c r="E111" s="92"/>
      <c r="F111" s="92"/>
      <c r="G111" s="92"/>
      <c r="H111" s="92"/>
      <c r="I111" s="92"/>
      <c r="J111" s="92"/>
    </row>
    <row r="112" spans="1:10" ht="15.75">
      <c r="A112" s="83" t="s">
        <v>33</v>
      </c>
      <c r="B112" s="83"/>
      <c r="C112" s="83"/>
      <c r="D112" s="83"/>
      <c r="E112" s="83"/>
      <c r="F112" s="83"/>
      <c r="G112" s="83"/>
      <c r="H112" s="83"/>
      <c r="I112" s="83"/>
      <c r="J112" s="83"/>
    </row>
    <row r="113" spans="1:10" ht="15.75">
      <c r="A113" s="84" t="s">
        <v>34</v>
      </c>
      <c r="B113" s="84"/>
      <c r="C113" s="84"/>
      <c r="D113" s="84"/>
      <c r="E113" s="84"/>
      <c r="F113" s="84"/>
      <c r="G113" s="84"/>
      <c r="H113" s="84"/>
      <c r="I113" s="84"/>
      <c r="J113" s="84"/>
    </row>
    <row r="114" spans="1:10" ht="31.5" customHeight="1">
      <c r="A114" s="82" t="s">
        <v>74</v>
      </c>
      <c r="B114" s="82"/>
      <c r="C114" s="82"/>
      <c r="D114" s="82"/>
      <c r="E114" s="82"/>
      <c r="F114" s="82"/>
      <c r="G114" s="82"/>
      <c r="H114" s="82"/>
      <c r="I114" s="82"/>
      <c r="J114" s="82"/>
    </row>
    <row r="115" spans="1:10" ht="15.75">
      <c r="A115" s="85" t="s">
        <v>27</v>
      </c>
      <c r="B115" s="85"/>
      <c r="C115" s="85"/>
      <c r="D115" s="85"/>
      <c r="E115" s="85"/>
      <c r="F115" s="85"/>
      <c r="G115" s="85"/>
      <c r="H115" s="85"/>
      <c r="I115" s="85"/>
      <c r="J115" s="85"/>
    </row>
    <row r="116" spans="1:10" ht="27" customHeight="1">
      <c r="A116" s="86" t="s">
        <v>28</v>
      </c>
      <c r="B116" s="86"/>
      <c r="C116" s="86"/>
      <c r="D116" s="86"/>
      <c r="E116" s="86"/>
      <c r="F116" s="86"/>
      <c r="G116" s="86"/>
      <c r="H116" s="86"/>
      <c r="I116" s="86"/>
      <c r="J116" s="86"/>
    </row>
    <row r="117" spans="1:10" ht="15">
      <c r="A117" s="10" t="s">
        <v>29</v>
      </c>
      <c r="B117" s="92" t="s">
        <v>80</v>
      </c>
      <c r="C117" s="92"/>
      <c r="D117" s="92"/>
      <c r="E117" s="92"/>
      <c r="F117" s="92"/>
      <c r="G117" s="92"/>
      <c r="H117" s="92"/>
      <c r="I117" s="92"/>
      <c r="J117" s="92"/>
    </row>
    <row r="118" spans="1:12" ht="47.25" customHeight="1">
      <c r="A118" s="10" t="s">
        <v>30</v>
      </c>
      <c r="B118" s="92" t="s">
        <v>73</v>
      </c>
      <c r="C118" s="92"/>
      <c r="D118" s="92"/>
      <c r="E118" s="92"/>
      <c r="F118" s="92"/>
      <c r="G118" s="92"/>
      <c r="H118" s="92"/>
      <c r="I118" s="92"/>
      <c r="J118" s="92"/>
      <c r="L118" s="24"/>
    </row>
    <row r="119" spans="1:10" ht="55.5" customHeight="1">
      <c r="A119" s="10" t="s">
        <v>31</v>
      </c>
      <c r="B119" s="92" t="s">
        <v>134</v>
      </c>
      <c r="C119" s="92"/>
      <c r="D119" s="92"/>
      <c r="E119" s="92"/>
      <c r="F119" s="92"/>
      <c r="G119" s="92"/>
      <c r="H119" s="92"/>
      <c r="I119" s="92"/>
      <c r="J119" s="92"/>
    </row>
    <row r="120" spans="1:10" ht="66" customHeight="1">
      <c r="A120" s="10" t="s">
        <v>32</v>
      </c>
      <c r="B120" s="92" t="s">
        <v>151</v>
      </c>
      <c r="C120" s="92"/>
      <c r="D120" s="92"/>
      <c r="E120" s="92"/>
      <c r="F120" s="92"/>
      <c r="G120" s="92"/>
      <c r="H120" s="92"/>
      <c r="I120" s="92"/>
      <c r="J120" s="92"/>
    </row>
    <row r="121" spans="1:10" ht="15.75">
      <c r="A121" s="83" t="s">
        <v>33</v>
      </c>
      <c r="B121" s="83"/>
      <c r="C121" s="83"/>
      <c r="D121" s="83"/>
      <c r="E121" s="83"/>
      <c r="F121" s="83"/>
      <c r="G121" s="83"/>
      <c r="H121" s="83"/>
      <c r="I121" s="83"/>
      <c r="J121" s="83"/>
    </row>
    <row r="122" spans="1:10" ht="15.75">
      <c r="A122" s="84" t="s">
        <v>34</v>
      </c>
      <c r="B122" s="84"/>
      <c r="C122" s="84"/>
      <c r="D122" s="84"/>
      <c r="E122" s="84"/>
      <c r="F122" s="84"/>
      <c r="G122" s="84"/>
      <c r="H122" s="84"/>
      <c r="I122" s="84"/>
      <c r="J122" s="84"/>
    </row>
    <row r="123" spans="1:10" ht="27" customHeight="1">
      <c r="A123" s="82" t="s">
        <v>74</v>
      </c>
      <c r="B123" s="82"/>
      <c r="C123" s="82"/>
      <c r="D123" s="82"/>
      <c r="E123" s="82"/>
      <c r="F123" s="82"/>
      <c r="G123" s="82"/>
      <c r="H123" s="82"/>
      <c r="I123" s="82"/>
      <c r="J123" s="82"/>
    </row>
    <row r="124" spans="1:10" ht="15.75">
      <c r="A124" s="85" t="s">
        <v>27</v>
      </c>
      <c r="B124" s="85"/>
      <c r="C124" s="85"/>
      <c r="D124" s="85"/>
      <c r="E124" s="85"/>
      <c r="F124" s="85"/>
      <c r="G124" s="85"/>
      <c r="H124" s="85"/>
      <c r="I124" s="85"/>
      <c r="J124" s="85"/>
    </row>
    <row r="125" spans="1:10" ht="38.25" customHeight="1">
      <c r="A125" s="86" t="s">
        <v>28</v>
      </c>
      <c r="B125" s="86"/>
      <c r="C125" s="86"/>
      <c r="D125" s="86"/>
      <c r="E125" s="86"/>
      <c r="F125" s="86"/>
      <c r="G125" s="86"/>
      <c r="H125" s="86"/>
      <c r="I125" s="86"/>
      <c r="J125" s="86"/>
    </row>
    <row r="126" spans="1:10" ht="18.75" customHeight="1">
      <c r="A126" s="10" t="s">
        <v>29</v>
      </c>
      <c r="B126" s="92" t="s">
        <v>94</v>
      </c>
      <c r="C126" s="92"/>
      <c r="D126" s="92"/>
      <c r="E126" s="92"/>
      <c r="F126" s="92"/>
      <c r="G126" s="92"/>
      <c r="H126" s="92"/>
      <c r="I126" s="92"/>
      <c r="J126" s="92"/>
    </row>
    <row r="127" spans="1:12" ht="63.75" customHeight="1">
      <c r="A127" s="10" t="s">
        <v>30</v>
      </c>
      <c r="B127" s="92" t="s">
        <v>69</v>
      </c>
      <c r="C127" s="92"/>
      <c r="D127" s="92"/>
      <c r="E127" s="92"/>
      <c r="F127" s="92"/>
      <c r="G127" s="92"/>
      <c r="H127" s="92"/>
      <c r="I127" s="92"/>
      <c r="J127" s="92"/>
      <c r="L127" s="24"/>
    </row>
    <row r="128" spans="1:10" ht="46.5" customHeight="1">
      <c r="A128" s="10" t="s">
        <v>31</v>
      </c>
      <c r="B128" s="82" t="s">
        <v>152</v>
      </c>
      <c r="C128" s="82"/>
      <c r="D128" s="82"/>
      <c r="E128" s="82"/>
      <c r="F128" s="82"/>
      <c r="G128" s="82"/>
      <c r="H128" s="82"/>
      <c r="I128" s="82"/>
      <c r="J128" s="82"/>
    </row>
    <row r="129" spans="1:10" ht="43.5" customHeight="1">
      <c r="A129" s="10" t="s">
        <v>32</v>
      </c>
      <c r="B129" s="92" t="s">
        <v>74</v>
      </c>
      <c r="C129" s="92"/>
      <c r="D129" s="92"/>
      <c r="E129" s="92"/>
      <c r="F129" s="92"/>
      <c r="G129" s="92"/>
      <c r="H129" s="92"/>
      <c r="I129" s="92"/>
      <c r="J129" s="92"/>
    </row>
    <row r="130" spans="1:10" ht="15.75">
      <c r="A130" s="83" t="s">
        <v>33</v>
      </c>
      <c r="B130" s="83"/>
      <c r="C130" s="83"/>
      <c r="D130" s="83"/>
      <c r="E130" s="83"/>
      <c r="F130" s="83"/>
      <c r="G130" s="83"/>
      <c r="H130" s="83"/>
      <c r="I130" s="83"/>
      <c r="J130" s="83"/>
    </row>
    <row r="131" spans="1:10" ht="15.75">
      <c r="A131" s="84" t="s">
        <v>34</v>
      </c>
      <c r="B131" s="84"/>
      <c r="C131" s="84"/>
      <c r="D131" s="84"/>
      <c r="E131" s="84"/>
      <c r="F131" s="84"/>
      <c r="G131" s="84"/>
      <c r="H131" s="84"/>
      <c r="I131" s="84"/>
      <c r="J131" s="84"/>
    </row>
    <row r="132" spans="1:10" ht="36.75" customHeight="1">
      <c r="A132" s="82" t="s">
        <v>74</v>
      </c>
      <c r="B132" s="82"/>
      <c r="C132" s="82"/>
      <c r="D132" s="82"/>
      <c r="E132" s="82"/>
      <c r="F132" s="82"/>
      <c r="G132" s="82"/>
      <c r="H132" s="82"/>
      <c r="I132" s="82"/>
      <c r="J132" s="82"/>
    </row>
    <row r="133" spans="1:10" ht="15.75">
      <c r="A133" s="85" t="s">
        <v>27</v>
      </c>
      <c r="B133" s="85"/>
      <c r="C133" s="85"/>
      <c r="D133" s="85"/>
      <c r="E133" s="85"/>
      <c r="F133" s="85"/>
      <c r="G133" s="85"/>
      <c r="H133" s="85"/>
      <c r="I133" s="85"/>
      <c r="J133" s="85"/>
    </row>
    <row r="134" spans="1:10" ht="34.5" customHeight="1">
      <c r="A134" s="86" t="s">
        <v>28</v>
      </c>
      <c r="B134" s="86"/>
      <c r="C134" s="86"/>
      <c r="D134" s="86"/>
      <c r="E134" s="86"/>
      <c r="F134" s="86"/>
      <c r="G134" s="86"/>
      <c r="H134" s="86"/>
      <c r="I134" s="86"/>
      <c r="J134" s="86"/>
    </row>
    <row r="135" spans="1:10" ht="27.75" customHeight="1">
      <c r="A135" s="10" t="s">
        <v>29</v>
      </c>
      <c r="B135" s="92" t="s">
        <v>82</v>
      </c>
      <c r="C135" s="92"/>
      <c r="D135" s="92"/>
      <c r="E135" s="92"/>
      <c r="F135" s="92"/>
      <c r="G135" s="92"/>
      <c r="H135" s="92"/>
      <c r="I135" s="92"/>
      <c r="J135" s="92"/>
    </row>
    <row r="136" spans="1:12" ht="69" customHeight="1">
      <c r="A136" s="10" t="s">
        <v>30</v>
      </c>
      <c r="B136" s="92" t="s">
        <v>93</v>
      </c>
      <c r="C136" s="92"/>
      <c r="D136" s="92"/>
      <c r="E136" s="92"/>
      <c r="F136" s="92"/>
      <c r="G136" s="92"/>
      <c r="H136" s="92"/>
      <c r="I136" s="92"/>
      <c r="J136" s="92"/>
      <c r="L136" s="24"/>
    </row>
    <row r="137" spans="1:10" ht="66.75" customHeight="1">
      <c r="A137" s="10" t="s">
        <v>31</v>
      </c>
      <c r="B137" s="82" t="s">
        <v>147</v>
      </c>
      <c r="C137" s="82"/>
      <c r="D137" s="82"/>
      <c r="E137" s="82"/>
      <c r="F137" s="82"/>
      <c r="G137" s="82"/>
      <c r="H137" s="82"/>
      <c r="I137" s="82"/>
      <c r="J137" s="82"/>
    </row>
    <row r="138" spans="1:15" ht="46.5" customHeight="1">
      <c r="A138" s="10" t="s">
        <v>32</v>
      </c>
      <c r="B138" s="82" t="s">
        <v>74</v>
      </c>
      <c r="C138" s="82"/>
      <c r="D138" s="82"/>
      <c r="E138" s="82"/>
      <c r="F138" s="82"/>
      <c r="G138" s="82"/>
      <c r="H138" s="82"/>
      <c r="I138" s="82"/>
      <c r="J138" s="82"/>
      <c r="O138" s="45">
        <f>17+2+2+1+6+5+4+3+3+7+5+5</f>
        <v>60</v>
      </c>
    </row>
    <row r="139" spans="1:10" ht="15.75">
      <c r="A139" s="83" t="s">
        <v>33</v>
      </c>
      <c r="B139" s="83"/>
      <c r="C139" s="83"/>
      <c r="D139" s="83"/>
      <c r="E139" s="83"/>
      <c r="F139" s="83"/>
      <c r="G139" s="83"/>
      <c r="H139" s="83"/>
      <c r="I139" s="83"/>
      <c r="J139" s="83"/>
    </row>
    <row r="140" spans="1:10" ht="15.75">
      <c r="A140" s="84" t="s">
        <v>34</v>
      </c>
      <c r="B140" s="84"/>
      <c r="C140" s="84"/>
      <c r="D140" s="84"/>
      <c r="E140" s="84"/>
      <c r="F140" s="84"/>
      <c r="G140" s="84"/>
      <c r="H140" s="84"/>
      <c r="I140" s="84"/>
      <c r="J140" s="84"/>
    </row>
    <row r="141" spans="1:10" ht="33.75" customHeight="1">
      <c r="A141" s="82" t="s">
        <v>74</v>
      </c>
      <c r="B141" s="82"/>
      <c r="C141" s="82"/>
      <c r="D141" s="82"/>
      <c r="E141" s="82"/>
      <c r="F141" s="82"/>
      <c r="G141" s="82"/>
      <c r="H141" s="82"/>
      <c r="I141" s="82"/>
      <c r="J141" s="82"/>
    </row>
    <row r="142" spans="1:10" ht="15.75">
      <c r="A142" s="85" t="s">
        <v>27</v>
      </c>
      <c r="B142" s="85"/>
      <c r="C142" s="85"/>
      <c r="D142" s="85"/>
      <c r="E142" s="85"/>
      <c r="F142" s="85"/>
      <c r="G142" s="85"/>
      <c r="H142" s="85"/>
      <c r="I142" s="85"/>
      <c r="J142" s="85"/>
    </row>
    <row r="143" spans="1:10" ht="15.75">
      <c r="A143" s="86" t="s">
        <v>28</v>
      </c>
      <c r="B143" s="86"/>
      <c r="C143" s="86"/>
      <c r="D143" s="86"/>
      <c r="E143" s="86"/>
      <c r="F143" s="86"/>
      <c r="G143" s="86"/>
      <c r="H143" s="86"/>
      <c r="I143" s="86"/>
      <c r="J143" s="86"/>
    </row>
    <row r="144" spans="1:10" ht="21.75" customHeight="1">
      <c r="A144" s="10" t="s">
        <v>29</v>
      </c>
      <c r="B144" s="92" t="s">
        <v>81</v>
      </c>
      <c r="C144" s="92"/>
      <c r="D144" s="92"/>
      <c r="E144" s="92"/>
      <c r="F144" s="92"/>
      <c r="G144" s="92"/>
      <c r="H144" s="92"/>
      <c r="I144" s="92"/>
      <c r="J144" s="92"/>
    </row>
    <row r="145" spans="1:10" ht="80.25" customHeight="1">
      <c r="A145" s="10" t="s">
        <v>30</v>
      </c>
      <c r="B145" s="92" t="s">
        <v>75</v>
      </c>
      <c r="C145" s="92"/>
      <c r="D145" s="92"/>
      <c r="E145" s="92"/>
      <c r="F145" s="92"/>
      <c r="G145" s="92"/>
      <c r="H145" s="92"/>
      <c r="I145" s="92"/>
      <c r="J145" s="92"/>
    </row>
    <row r="146" spans="1:10" ht="90" customHeight="1">
      <c r="A146" s="10" t="s">
        <v>31</v>
      </c>
      <c r="B146" s="82" t="s">
        <v>153</v>
      </c>
      <c r="C146" s="82"/>
      <c r="D146" s="82"/>
      <c r="E146" s="82"/>
      <c r="F146" s="82"/>
      <c r="G146" s="82"/>
      <c r="H146" s="82"/>
      <c r="I146" s="82"/>
      <c r="J146" s="82"/>
    </row>
    <row r="147" spans="1:10" ht="107.25" customHeight="1">
      <c r="A147" s="10" t="s">
        <v>32</v>
      </c>
      <c r="B147" s="82" t="s">
        <v>154</v>
      </c>
      <c r="C147" s="82"/>
      <c r="D147" s="82"/>
      <c r="E147" s="82"/>
      <c r="F147" s="82"/>
      <c r="G147" s="82"/>
      <c r="H147" s="82"/>
      <c r="I147" s="82"/>
      <c r="J147" s="82"/>
    </row>
    <row r="148" spans="1:10" ht="15.75">
      <c r="A148" s="83" t="s">
        <v>33</v>
      </c>
      <c r="B148" s="83"/>
      <c r="C148" s="83"/>
      <c r="D148" s="83"/>
      <c r="E148" s="83"/>
      <c r="F148" s="83"/>
      <c r="G148" s="83"/>
      <c r="H148" s="83"/>
      <c r="I148" s="83"/>
      <c r="J148" s="83"/>
    </row>
    <row r="149" spans="1:10" ht="15.75">
      <c r="A149" s="84" t="s">
        <v>34</v>
      </c>
      <c r="B149" s="84"/>
      <c r="C149" s="84"/>
      <c r="D149" s="84"/>
      <c r="E149" s="84"/>
      <c r="F149" s="84"/>
      <c r="G149" s="84"/>
      <c r="H149" s="84"/>
      <c r="I149" s="84"/>
      <c r="J149" s="84"/>
    </row>
    <row r="150" spans="1:10" ht="22.5" customHeight="1">
      <c r="A150" s="82" t="s">
        <v>74</v>
      </c>
      <c r="B150" s="82"/>
      <c r="C150" s="82"/>
      <c r="D150" s="82"/>
      <c r="E150" s="82"/>
      <c r="F150" s="82"/>
      <c r="G150" s="82"/>
      <c r="H150" s="82"/>
      <c r="I150" s="82"/>
      <c r="J150" s="82"/>
    </row>
    <row r="151" spans="1:10" ht="29.25" customHeight="1">
      <c r="A151" s="94" t="s">
        <v>13</v>
      </c>
      <c r="B151" s="94"/>
      <c r="C151" s="94"/>
      <c r="D151" s="94"/>
      <c r="E151" s="94"/>
      <c r="F151" s="94"/>
      <c r="G151" s="94"/>
      <c r="H151" s="94"/>
      <c r="I151" s="94"/>
      <c r="J151" s="94"/>
    </row>
    <row r="152" spans="1:10" ht="27" customHeight="1">
      <c r="A152" s="11" t="s">
        <v>14</v>
      </c>
      <c r="B152" s="92" t="s">
        <v>64</v>
      </c>
      <c r="C152" s="92"/>
      <c r="D152" s="92"/>
      <c r="E152" s="92"/>
      <c r="F152" s="92"/>
      <c r="G152" s="92"/>
      <c r="H152" s="92"/>
      <c r="I152" s="92"/>
      <c r="J152" s="92"/>
    </row>
    <row r="153" spans="1:10" ht="64.5" customHeight="1">
      <c r="A153" s="12" t="s">
        <v>15</v>
      </c>
      <c r="B153" s="82" t="s">
        <v>65</v>
      </c>
      <c r="C153" s="82"/>
      <c r="D153" s="82"/>
      <c r="E153" s="82"/>
      <c r="F153" s="82"/>
      <c r="G153" s="82"/>
      <c r="H153" s="82"/>
      <c r="I153" s="82"/>
      <c r="J153" s="82"/>
    </row>
    <row r="154" spans="1:10" ht="22.5" customHeight="1">
      <c r="A154" s="12" t="s">
        <v>16</v>
      </c>
      <c r="B154" s="82" t="s">
        <v>66</v>
      </c>
      <c r="C154" s="82"/>
      <c r="D154" s="82"/>
      <c r="E154" s="82"/>
      <c r="F154" s="82"/>
      <c r="G154" s="82"/>
      <c r="H154" s="82"/>
      <c r="I154" s="82"/>
      <c r="J154" s="82"/>
    </row>
    <row r="155" spans="1:10" ht="36" customHeight="1">
      <c r="A155" s="4" t="s">
        <v>37</v>
      </c>
      <c r="B155" s="92" t="s">
        <v>129</v>
      </c>
      <c r="C155" s="92"/>
      <c r="D155" s="92"/>
      <c r="E155" s="92"/>
      <c r="F155" s="92"/>
      <c r="G155" s="92"/>
      <c r="H155" s="92"/>
      <c r="I155" s="92"/>
      <c r="J155" s="92"/>
    </row>
    <row r="156" spans="1:10" ht="15.75">
      <c r="A156" s="83" t="s">
        <v>17</v>
      </c>
      <c r="B156" s="83"/>
      <c r="C156" s="83"/>
      <c r="D156" s="83"/>
      <c r="E156" s="83"/>
      <c r="F156" s="83"/>
      <c r="G156" s="83"/>
      <c r="H156" s="83"/>
      <c r="I156" s="83"/>
      <c r="J156" s="83"/>
    </row>
    <row r="157" spans="1:10" ht="20.25" customHeight="1">
      <c r="A157" s="86" t="s">
        <v>18</v>
      </c>
      <c r="B157" s="86"/>
      <c r="C157" s="86"/>
      <c r="D157" s="86"/>
      <c r="E157" s="86"/>
      <c r="F157" s="86"/>
      <c r="G157" s="86"/>
      <c r="H157" s="86"/>
      <c r="I157" s="86"/>
      <c r="J157" s="86"/>
    </row>
    <row r="158" spans="1:10" ht="15">
      <c r="A158" s="93" t="s">
        <v>19</v>
      </c>
      <c r="B158" s="93"/>
      <c r="C158" s="93" t="s">
        <v>20</v>
      </c>
      <c r="D158" s="93"/>
      <c r="E158" s="93"/>
      <c r="F158" s="93" t="s">
        <v>21</v>
      </c>
      <c r="G158" s="93"/>
      <c r="H158" s="93"/>
      <c r="I158" s="93" t="s">
        <v>22</v>
      </c>
      <c r="J158" s="93"/>
    </row>
    <row r="159" spans="1:13" ht="15">
      <c r="A159" s="89">
        <v>241240039</v>
      </c>
      <c r="B159" s="89"/>
      <c r="C159" s="90">
        <v>252451582.84</v>
      </c>
      <c r="D159" s="90"/>
      <c r="E159" s="90"/>
      <c r="F159" s="90">
        <v>26498668.99</v>
      </c>
      <c r="G159" s="90"/>
      <c r="H159" s="90"/>
      <c r="I159" s="91">
        <f>+F159/C159</f>
        <v>0.10496535094729216</v>
      </c>
      <c r="J159" s="91"/>
      <c r="M159" s="72"/>
    </row>
    <row r="160" spans="1:10" ht="15.75">
      <c r="A160" s="86" t="s">
        <v>23</v>
      </c>
      <c r="B160" s="86"/>
      <c r="C160" s="86"/>
      <c r="D160" s="86"/>
      <c r="E160" s="86"/>
      <c r="F160" s="86"/>
      <c r="G160" s="86"/>
      <c r="H160" s="86"/>
      <c r="I160" s="86"/>
      <c r="J160" s="86"/>
    </row>
    <row r="161" spans="1:10" ht="15">
      <c r="A161" s="47"/>
      <c r="B161" s="47"/>
      <c r="C161" s="87" t="s">
        <v>48</v>
      </c>
      <c r="D161" s="88"/>
      <c r="E161" s="87" t="s">
        <v>46</v>
      </c>
      <c r="F161" s="88"/>
      <c r="G161" s="87" t="s">
        <v>47</v>
      </c>
      <c r="H161" s="87"/>
      <c r="I161" s="87" t="s">
        <v>24</v>
      </c>
      <c r="J161" s="88"/>
    </row>
    <row r="162" spans="1:12" ht="38.25">
      <c r="A162" s="17" t="s">
        <v>25</v>
      </c>
      <c r="B162" s="17" t="s">
        <v>26</v>
      </c>
      <c r="C162" s="17" t="s">
        <v>38</v>
      </c>
      <c r="D162" s="17" t="s">
        <v>39</v>
      </c>
      <c r="E162" s="17" t="s">
        <v>40</v>
      </c>
      <c r="F162" s="17" t="s">
        <v>41</v>
      </c>
      <c r="G162" s="17" t="s">
        <v>42</v>
      </c>
      <c r="H162" s="17" t="s">
        <v>43</v>
      </c>
      <c r="I162" s="17" t="s">
        <v>44</v>
      </c>
      <c r="J162" s="17" t="s">
        <v>45</v>
      </c>
      <c r="L162" s="46"/>
    </row>
    <row r="163" spans="1:13" ht="45.75" customHeight="1">
      <c r="A163" s="31" t="s">
        <v>98</v>
      </c>
      <c r="B163" s="30" t="s">
        <v>99</v>
      </c>
      <c r="C163" s="37">
        <v>3740</v>
      </c>
      <c r="D163" s="38">
        <v>12204509</v>
      </c>
      <c r="E163" s="68">
        <v>1165</v>
      </c>
      <c r="F163" s="69">
        <v>3801672</v>
      </c>
      <c r="G163" s="70">
        <v>2025</v>
      </c>
      <c r="H163" s="69">
        <v>1396600</v>
      </c>
      <c r="I163" s="39">
        <f>+#REF!/#REF!</f>
        <v>1.738197424892704</v>
      </c>
      <c r="J163" s="40">
        <f>+#REF!/#REF!</f>
        <v>0.3673646753323275</v>
      </c>
      <c r="L163" s="48"/>
      <c r="M163" s="53"/>
    </row>
    <row r="164" spans="1:13" ht="40.5" customHeight="1">
      <c r="A164" s="31" t="s">
        <v>97</v>
      </c>
      <c r="B164" s="30" t="s">
        <v>100</v>
      </c>
      <c r="C164" s="37">
        <v>5550</v>
      </c>
      <c r="D164" s="38">
        <v>33443407</v>
      </c>
      <c r="E164" s="68">
        <v>1554</v>
      </c>
      <c r="F164" s="69">
        <v>9364154</v>
      </c>
      <c r="G164" s="70">
        <v>501</v>
      </c>
      <c r="H164" s="69">
        <v>4754023.95</v>
      </c>
      <c r="I164" s="39">
        <f>+#REF!/#REF!</f>
        <v>0.3223938223938224</v>
      </c>
      <c r="J164" s="40">
        <f>+#REF!/#REF!</f>
        <v>0.5076832301134732</v>
      </c>
      <c r="L164" s="48"/>
      <c r="M164" s="53"/>
    </row>
    <row r="165" spans="1:12" ht="15.75">
      <c r="A165" s="85" t="s">
        <v>27</v>
      </c>
      <c r="B165" s="85"/>
      <c r="C165" s="85"/>
      <c r="D165" s="85"/>
      <c r="E165" s="85"/>
      <c r="F165" s="85"/>
      <c r="G165" s="85"/>
      <c r="H165" s="85"/>
      <c r="I165" s="85"/>
      <c r="J165" s="85"/>
      <c r="L165" s="50"/>
    </row>
    <row r="166" spans="1:12" ht="15.75">
      <c r="A166" s="86" t="s">
        <v>28</v>
      </c>
      <c r="B166" s="86"/>
      <c r="C166" s="86"/>
      <c r="D166" s="86"/>
      <c r="E166" s="86"/>
      <c r="F166" s="86"/>
      <c r="G166" s="86"/>
      <c r="H166" s="86"/>
      <c r="I166" s="86"/>
      <c r="J166" s="86"/>
      <c r="L166" s="50"/>
    </row>
    <row r="167" spans="1:12" ht="19.5" customHeight="1">
      <c r="A167" s="10" t="s">
        <v>29</v>
      </c>
      <c r="B167" s="92" t="s">
        <v>98</v>
      </c>
      <c r="C167" s="92"/>
      <c r="D167" s="92"/>
      <c r="E167" s="92"/>
      <c r="F167" s="92"/>
      <c r="G167" s="92"/>
      <c r="H167" s="92"/>
      <c r="I167" s="92"/>
      <c r="J167" s="92"/>
      <c r="L167" s="51"/>
    </row>
    <row r="168" spans="1:14" ht="38.25" customHeight="1">
      <c r="A168" s="10" t="s">
        <v>30</v>
      </c>
      <c r="B168" s="92" t="s">
        <v>63</v>
      </c>
      <c r="C168" s="92"/>
      <c r="D168" s="92"/>
      <c r="E168" s="92"/>
      <c r="F168" s="92"/>
      <c r="G168" s="92"/>
      <c r="H168" s="92"/>
      <c r="I168" s="92"/>
      <c r="J168" s="92"/>
      <c r="L168" s="26"/>
      <c r="N168" s="50"/>
    </row>
    <row r="169" spans="1:14" ht="57" customHeight="1">
      <c r="A169" s="10" t="s">
        <v>31</v>
      </c>
      <c r="B169" s="92" t="s">
        <v>135</v>
      </c>
      <c r="C169" s="92"/>
      <c r="D169" s="92"/>
      <c r="E169" s="92"/>
      <c r="F169" s="92"/>
      <c r="G169" s="92"/>
      <c r="H169" s="92"/>
      <c r="I169" s="92"/>
      <c r="J169" s="92"/>
      <c r="L169" s="51"/>
      <c r="N169" s="52"/>
    </row>
    <row r="170" spans="1:12" ht="49.5" customHeight="1">
      <c r="A170" s="10" t="s">
        <v>32</v>
      </c>
      <c r="B170" s="92" t="s">
        <v>148</v>
      </c>
      <c r="C170" s="92"/>
      <c r="D170" s="92"/>
      <c r="E170" s="92"/>
      <c r="F170" s="92"/>
      <c r="G170" s="92"/>
      <c r="H170" s="92"/>
      <c r="I170" s="92"/>
      <c r="J170" s="92"/>
      <c r="L170" s="50"/>
    </row>
    <row r="171" spans="1:12" ht="15.75">
      <c r="A171" s="83" t="s">
        <v>33</v>
      </c>
      <c r="B171" s="83"/>
      <c r="C171" s="83"/>
      <c r="D171" s="83"/>
      <c r="E171" s="83"/>
      <c r="F171" s="83"/>
      <c r="G171" s="83"/>
      <c r="H171" s="83"/>
      <c r="I171" s="83"/>
      <c r="J171" s="83"/>
      <c r="L171" s="50"/>
    </row>
    <row r="172" spans="1:12" ht="15.75">
      <c r="A172" s="84" t="s">
        <v>34</v>
      </c>
      <c r="B172" s="84"/>
      <c r="C172" s="84"/>
      <c r="D172" s="84"/>
      <c r="E172" s="84"/>
      <c r="F172" s="84"/>
      <c r="G172" s="84"/>
      <c r="H172" s="84"/>
      <c r="I172" s="84"/>
      <c r="J172" s="84"/>
      <c r="L172" s="50"/>
    </row>
    <row r="173" spans="1:12" ht="32.25" customHeight="1">
      <c r="A173" s="82" t="s">
        <v>74</v>
      </c>
      <c r="B173" s="82"/>
      <c r="C173" s="82"/>
      <c r="D173" s="82"/>
      <c r="E173" s="82"/>
      <c r="F173" s="82"/>
      <c r="G173" s="82"/>
      <c r="H173" s="82"/>
      <c r="I173" s="82"/>
      <c r="J173" s="82"/>
      <c r="L173" s="50"/>
    </row>
    <row r="174" spans="1:10" ht="31.5" customHeight="1">
      <c r="A174" s="85" t="s">
        <v>27</v>
      </c>
      <c r="B174" s="85"/>
      <c r="C174" s="85"/>
      <c r="D174" s="85"/>
      <c r="E174" s="85"/>
      <c r="F174" s="85"/>
      <c r="G174" s="85"/>
      <c r="H174" s="85"/>
      <c r="I174" s="85"/>
      <c r="J174" s="85"/>
    </row>
    <row r="175" spans="1:10" ht="21" customHeight="1">
      <c r="A175" s="86" t="s">
        <v>28</v>
      </c>
      <c r="B175" s="86"/>
      <c r="C175" s="86"/>
      <c r="D175" s="86"/>
      <c r="E175" s="86"/>
      <c r="F175" s="86"/>
      <c r="G175" s="86"/>
      <c r="H175" s="86"/>
      <c r="I175" s="86"/>
      <c r="J175" s="86"/>
    </row>
    <row r="176" spans="1:10" ht="24.75" customHeight="1">
      <c r="A176" s="10" t="s">
        <v>29</v>
      </c>
      <c r="B176" s="92" t="s">
        <v>97</v>
      </c>
      <c r="C176" s="92"/>
      <c r="D176" s="92"/>
      <c r="E176" s="92"/>
      <c r="F176" s="92"/>
      <c r="G176" s="92"/>
      <c r="H176" s="92"/>
      <c r="I176" s="92"/>
      <c r="J176" s="92"/>
    </row>
    <row r="177" spans="1:12" ht="42" customHeight="1">
      <c r="A177" s="10" t="s">
        <v>30</v>
      </c>
      <c r="B177" s="92" t="s">
        <v>62</v>
      </c>
      <c r="C177" s="92"/>
      <c r="D177" s="92"/>
      <c r="E177" s="92"/>
      <c r="F177" s="92"/>
      <c r="G177" s="92"/>
      <c r="H177" s="92"/>
      <c r="I177" s="92"/>
      <c r="J177" s="92"/>
      <c r="L177" s="24"/>
    </row>
    <row r="178" spans="1:10" ht="55.5" customHeight="1">
      <c r="A178" s="10" t="s">
        <v>31</v>
      </c>
      <c r="B178" s="92" t="s">
        <v>155</v>
      </c>
      <c r="C178" s="92"/>
      <c r="D178" s="92"/>
      <c r="E178" s="92"/>
      <c r="F178" s="92"/>
      <c r="G178" s="92"/>
      <c r="H178" s="92"/>
      <c r="I178" s="92"/>
      <c r="J178" s="92"/>
    </row>
    <row r="179" spans="1:10" ht="92.25" customHeight="1">
      <c r="A179" s="10" t="s">
        <v>32</v>
      </c>
      <c r="B179" s="92" t="s">
        <v>133</v>
      </c>
      <c r="C179" s="92"/>
      <c r="D179" s="92"/>
      <c r="E179" s="92"/>
      <c r="F179" s="92"/>
      <c r="G179" s="92"/>
      <c r="H179" s="92"/>
      <c r="I179" s="92"/>
      <c r="J179" s="92"/>
    </row>
    <row r="180" spans="1:10" ht="17.25" customHeight="1">
      <c r="A180" s="83" t="s">
        <v>33</v>
      </c>
      <c r="B180" s="83"/>
      <c r="C180" s="83"/>
      <c r="D180" s="83"/>
      <c r="E180" s="83"/>
      <c r="F180" s="83"/>
      <c r="G180" s="83"/>
      <c r="H180" s="83"/>
      <c r="I180" s="83"/>
      <c r="J180" s="83"/>
    </row>
    <row r="181" spans="1:10" ht="18" customHeight="1">
      <c r="A181" s="84" t="s">
        <v>34</v>
      </c>
      <c r="B181" s="84"/>
      <c r="C181" s="84"/>
      <c r="D181" s="84"/>
      <c r="E181" s="84"/>
      <c r="F181" s="84"/>
      <c r="G181" s="84"/>
      <c r="H181" s="84"/>
      <c r="I181" s="84"/>
      <c r="J181" s="84"/>
    </row>
    <row r="182" spans="1:10" ht="29.25" customHeight="1">
      <c r="A182" s="82" t="s">
        <v>130</v>
      </c>
      <c r="B182" s="82"/>
      <c r="C182" s="82"/>
      <c r="D182" s="82"/>
      <c r="E182" s="82"/>
      <c r="F182" s="82"/>
      <c r="G182" s="82"/>
      <c r="H182" s="82"/>
      <c r="I182" s="82"/>
      <c r="J182" s="82"/>
    </row>
    <row r="183" spans="1:10" ht="38.25" customHeight="1">
      <c r="A183" s="94" t="s">
        <v>13</v>
      </c>
      <c r="B183" s="94"/>
      <c r="C183" s="94"/>
      <c r="D183" s="94"/>
      <c r="E183" s="94"/>
      <c r="F183" s="94"/>
      <c r="G183" s="94"/>
      <c r="H183" s="94"/>
      <c r="I183" s="94"/>
      <c r="J183" s="94"/>
    </row>
    <row r="184" spans="1:10" ht="23.25" customHeight="1">
      <c r="A184" s="19" t="s">
        <v>14</v>
      </c>
      <c r="B184" s="115" t="s">
        <v>120</v>
      </c>
      <c r="C184" s="115"/>
      <c r="D184" s="115"/>
      <c r="E184" s="115"/>
      <c r="F184" s="115"/>
      <c r="G184" s="115"/>
      <c r="H184" s="115"/>
      <c r="I184" s="115"/>
      <c r="J184" s="115"/>
    </row>
    <row r="185" spans="1:10" ht="52.5" customHeight="1">
      <c r="A185" s="20" t="s">
        <v>15</v>
      </c>
      <c r="B185" s="115" t="s">
        <v>125</v>
      </c>
      <c r="C185" s="115"/>
      <c r="D185" s="115"/>
      <c r="E185" s="115"/>
      <c r="F185" s="115"/>
      <c r="G185" s="115"/>
      <c r="H185" s="115"/>
      <c r="I185" s="115"/>
      <c r="J185" s="115"/>
    </row>
    <row r="186" spans="1:10" ht="21" customHeight="1">
      <c r="A186" s="20" t="s">
        <v>16</v>
      </c>
      <c r="B186" s="115" t="s">
        <v>127</v>
      </c>
      <c r="C186" s="115"/>
      <c r="D186" s="115"/>
      <c r="E186" s="115"/>
      <c r="F186" s="115"/>
      <c r="G186" s="115"/>
      <c r="H186" s="115"/>
      <c r="I186" s="115"/>
      <c r="J186" s="115"/>
    </row>
    <row r="187" spans="1:10" ht="24.75" customHeight="1">
      <c r="A187" s="21" t="s">
        <v>37</v>
      </c>
      <c r="B187" s="115" t="s">
        <v>126</v>
      </c>
      <c r="C187" s="115"/>
      <c r="D187" s="115"/>
      <c r="E187" s="115"/>
      <c r="F187" s="115"/>
      <c r="G187" s="115"/>
      <c r="H187" s="115"/>
      <c r="I187" s="115"/>
      <c r="J187" s="115"/>
    </row>
    <row r="188" spans="1:10" ht="27" customHeight="1">
      <c r="A188" s="83" t="s">
        <v>17</v>
      </c>
      <c r="B188" s="83"/>
      <c r="C188" s="83"/>
      <c r="D188" s="83"/>
      <c r="E188" s="83"/>
      <c r="F188" s="83"/>
      <c r="G188" s="83"/>
      <c r="H188" s="83"/>
      <c r="I188" s="83"/>
      <c r="J188" s="83"/>
    </row>
    <row r="189" spans="1:10" ht="19.5" customHeight="1">
      <c r="A189" s="86" t="s">
        <v>18</v>
      </c>
      <c r="B189" s="86"/>
      <c r="C189" s="86"/>
      <c r="D189" s="86"/>
      <c r="E189" s="86"/>
      <c r="F189" s="86"/>
      <c r="G189" s="86"/>
      <c r="H189" s="86"/>
      <c r="I189" s="86"/>
      <c r="J189" s="86"/>
    </row>
    <row r="190" spans="1:10" ht="38.25" customHeight="1">
      <c r="A190" s="116" t="s">
        <v>19</v>
      </c>
      <c r="B190" s="116"/>
      <c r="C190" s="116" t="s">
        <v>20</v>
      </c>
      <c r="D190" s="116"/>
      <c r="E190" s="116"/>
      <c r="F190" s="116" t="s">
        <v>21</v>
      </c>
      <c r="G190" s="116"/>
      <c r="H190" s="116"/>
      <c r="I190" s="116" t="s">
        <v>22</v>
      </c>
      <c r="J190" s="116"/>
    </row>
    <row r="191" spans="1:13" ht="25.5" customHeight="1">
      <c r="A191" s="121">
        <v>50000000</v>
      </c>
      <c r="B191" s="121"/>
      <c r="C191" s="122">
        <v>47478000</v>
      </c>
      <c r="D191" s="122"/>
      <c r="E191" s="122"/>
      <c r="F191" s="122">
        <v>5235052.29</v>
      </c>
      <c r="G191" s="122"/>
      <c r="H191" s="122"/>
      <c r="I191" s="123">
        <f>+F191/C191</f>
        <v>0.11026269619613295</v>
      </c>
      <c r="J191" s="123"/>
      <c r="L191" s="46"/>
      <c r="M191" s="72"/>
    </row>
    <row r="192" spans="1:10" ht="21.75" customHeight="1">
      <c r="A192" s="86" t="s">
        <v>23</v>
      </c>
      <c r="B192" s="86"/>
      <c r="C192" s="86"/>
      <c r="D192" s="86"/>
      <c r="E192" s="86"/>
      <c r="F192" s="86"/>
      <c r="G192" s="86"/>
      <c r="H192" s="86"/>
      <c r="I192" s="86"/>
      <c r="J192" s="86"/>
    </row>
    <row r="193" spans="1:10" ht="25.5" customHeight="1">
      <c r="A193" s="22"/>
      <c r="B193" s="22"/>
      <c r="C193" s="124" t="s">
        <v>48</v>
      </c>
      <c r="D193" s="125"/>
      <c r="E193" s="124" t="s">
        <v>46</v>
      </c>
      <c r="F193" s="125"/>
      <c r="G193" s="124" t="s">
        <v>47</v>
      </c>
      <c r="H193" s="124"/>
      <c r="I193" s="124" t="s">
        <v>24</v>
      </c>
      <c r="J193" s="125"/>
    </row>
    <row r="194" spans="1:10" ht="51.75" customHeight="1">
      <c r="A194" s="43" t="s">
        <v>25</v>
      </c>
      <c r="B194" s="43" t="s">
        <v>26</v>
      </c>
      <c r="C194" s="43" t="s">
        <v>38</v>
      </c>
      <c r="D194" s="43" t="s">
        <v>39</v>
      </c>
      <c r="E194" s="43" t="s">
        <v>40</v>
      </c>
      <c r="F194" s="43" t="s">
        <v>41</v>
      </c>
      <c r="G194" s="43" t="s">
        <v>42</v>
      </c>
      <c r="H194" s="43" t="s">
        <v>43</v>
      </c>
      <c r="I194" s="43" t="s">
        <v>44</v>
      </c>
      <c r="J194" s="43" t="s">
        <v>45</v>
      </c>
    </row>
    <row r="195" spans="1:12" ht="74.25" customHeight="1">
      <c r="A195" s="31" t="s">
        <v>122</v>
      </c>
      <c r="B195" s="30" t="s">
        <v>121</v>
      </c>
      <c r="C195" s="37">
        <v>10</v>
      </c>
      <c r="D195" s="38">
        <v>50000000</v>
      </c>
      <c r="E195" s="66">
        <v>2</v>
      </c>
      <c r="F195" s="71">
        <v>10000000</v>
      </c>
      <c r="G195" s="70">
        <v>2</v>
      </c>
      <c r="H195" s="69">
        <v>5235052.29</v>
      </c>
      <c r="I195" s="39">
        <f>+#REF!/#REF!</f>
        <v>1</v>
      </c>
      <c r="J195" s="40">
        <f>+#REF!/#REF!</f>
        <v>0.523505229</v>
      </c>
      <c r="L195" s="48"/>
    </row>
    <row r="196" spans="1:10" ht="26.25" customHeight="1">
      <c r="A196" s="85" t="s">
        <v>27</v>
      </c>
      <c r="B196" s="85"/>
      <c r="C196" s="85"/>
      <c r="D196" s="85"/>
      <c r="E196" s="85"/>
      <c r="F196" s="85"/>
      <c r="G196" s="85"/>
      <c r="H196" s="85"/>
      <c r="I196" s="85"/>
      <c r="J196" s="85"/>
    </row>
    <row r="197" spans="1:10" ht="24" customHeight="1">
      <c r="A197" s="86" t="s">
        <v>28</v>
      </c>
      <c r="B197" s="86"/>
      <c r="C197" s="86"/>
      <c r="D197" s="86"/>
      <c r="E197" s="86"/>
      <c r="F197" s="86"/>
      <c r="G197" s="86"/>
      <c r="H197" s="86"/>
      <c r="I197" s="86"/>
      <c r="J197" s="86"/>
    </row>
    <row r="198" spans="1:10" ht="23.25" customHeight="1">
      <c r="A198" s="23" t="s">
        <v>29</v>
      </c>
      <c r="B198" s="115" t="s">
        <v>124</v>
      </c>
      <c r="C198" s="115"/>
      <c r="D198" s="115"/>
      <c r="E198" s="115"/>
      <c r="F198" s="115"/>
      <c r="G198" s="115"/>
      <c r="H198" s="115"/>
      <c r="I198" s="115"/>
      <c r="J198" s="115"/>
    </row>
    <row r="199" spans="1:10" ht="52.5" customHeight="1">
      <c r="A199" s="23" t="s">
        <v>30</v>
      </c>
      <c r="B199" s="115" t="s">
        <v>123</v>
      </c>
      <c r="C199" s="115"/>
      <c r="D199" s="115"/>
      <c r="E199" s="115"/>
      <c r="F199" s="115"/>
      <c r="G199" s="115"/>
      <c r="H199" s="115"/>
      <c r="I199" s="115"/>
      <c r="J199" s="115"/>
    </row>
    <row r="200" spans="1:10" ht="66" customHeight="1">
      <c r="A200" s="23" t="s">
        <v>31</v>
      </c>
      <c r="B200" s="115" t="s">
        <v>136</v>
      </c>
      <c r="C200" s="115"/>
      <c r="D200" s="115"/>
      <c r="E200" s="115"/>
      <c r="F200" s="115"/>
      <c r="G200" s="115"/>
      <c r="H200" s="115"/>
      <c r="I200" s="115"/>
      <c r="J200" s="115"/>
    </row>
    <row r="201" spans="1:10" ht="54" customHeight="1">
      <c r="A201" s="23" t="s">
        <v>32</v>
      </c>
      <c r="B201" s="115" t="s">
        <v>74</v>
      </c>
      <c r="C201" s="115"/>
      <c r="D201" s="115"/>
      <c r="E201" s="115"/>
      <c r="F201" s="115"/>
      <c r="G201" s="115"/>
      <c r="H201" s="115"/>
      <c r="I201" s="115"/>
      <c r="J201" s="115"/>
    </row>
    <row r="202" spans="1:10" ht="25.5" customHeight="1">
      <c r="A202" s="83" t="s">
        <v>119</v>
      </c>
      <c r="B202" s="83"/>
      <c r="C202" s="83"/>
      <c r="D202" s="83"/>
      <c r="E202" s="83"/>
      <c r="F202" s="83"/>
      <c r="G202" s="83"/>
      <c r="H202" s="83"/>
      <c r="I202" s="83"/>
      <c r="J202" s="83"/>
    </row>
    <row r="203" spans="1:10" ht="21.75" customHeight="1">
      <c r="A203" s="84" t="s">
        <v>34</v>
      </c>
      <c r="B203" s="84"/>
      <c r="C203" s="84"/>
      <c r="D203" s="84"/>
      <c r="E203" s="84"/>
      <c r="F203" s="84"/>
      <c r="G203" s="84"/>
      <c r="H203" s="84"/>
      <c r="I203" s="84"/>
      <c r="J203" s="84"/>
    </row>
    <row r="204" spans="1:10" ht="27.75" customHeight="1">
      <c r="A204" s="120" t="s">
        <v>74</v>
      </c>
      <c r="B204" s="120"/>
      <c r="C204" s="120"/>
      <c r="D204" s="120"/>
      <c r="E204" s="120"/>
      <c r="F204" s="120"/>
      <c r="G204" s="120"/>
      <c r="H204" s="120"/>
      <c r="I204" s="120"/>
      <c r="J204" s="120"/>
    </row>
    <row r="205" spans="1:10" ht="18.75" customHeight="1">
      <c r="A205" s="118"/>
      <c r="B205" s="118"/>
      <c r="C205" s="118"/>
      <c r="D205" s="118"/>
      <c r="E205" s="118"/>
      <c r="F205" s="118"/>
      <c r="G205" s="118"/>
      <c r="H205" s="118"/>
      <c r="I205" s="118"/>
      <c r="J205" s="118"/>
    </row>
    <row r="207" ht="18" customHeight="1"/>
    <row r="208" spans="1:27" ht="15">
      <c r="A208" s="107" t="s">
        <v>102</v>
      </c>
      <c r="B208" s="107"/>
      <c r="C208" s="107"/>
      <c r="D208" s="107"/>
      <c r="E208" s="107"/>
      <c r="F208" s="107"/>
      <c r="G208" s="107"/>
      <c r="H208" s="107"/>
      <c r="I208" s="107"/>
      <c r="J208" s="107"/>
      <c r="K208" s="9"/>
      <c r="L208" s="9"/>
      <c r="M208" s="9"/>
      <c r="N208" s="9"/>
      <c r="O208" s="9"/>
      <c r="P208" s="9"/>
      <c r="Q208" s="9"/>
      <c r="R208" s="9"/>
      <c r="S208" s="9"/>
      <c r="T208" s="9"/>
      <c r="U208" s="9"/>
      <c r="V208" s="9"/>
      <c r="W208" s="9"/>
      <c r="X208" s="9"/>
      <c r="Y208" s="9"/>
      <c r="Z208" s="8"/>
      <c r="AA208" s="8"/>
    </row>
    <row r="209" spans="1:27" ht="1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row>
    <row r="210" spans="1:27" ht="15">
      <c r="A210" s="107" t="s">
        <v>103</v>
      </c>
      <c r="B210" s="107"/>
      <c r="C210" s="9"/>
      <c r="D210" s="9"/>
      <c r="E210" s="9"/>
      <c r="F210" s="107" t="s">
        <v>104</v>
      </c>
      <c r="G210" s="107"/>
      <c r="H210" s="107"/>
      <c r="I210" s="107"/>
      <c r="J210" s="107"/>
      <c r="K210" s="8"/>
      <c r="L210" s="8"/>
      <c r="M210" s="8"/>
      <c r="N210" s="8"/>
      <c r="O210" s="8"/>
      <c r="P210" s="8"/>
      <c r="Q210" s="8"/>
      <c r="S210" s="9"/>
      <c r="T210" s="9"/>
      <c r="U210" s="9"/>
      <c r="V210" s="9"/>
      <c r="W210" s="9"/>
      <c r="X210" s="9"/>
      <c r="Y210" s="9"/>
      <c r="Z210" s="9"/>
      <c r="AA210" s="9"/>
    </row>
    <row r="211" spans="1:27" ht="15">
      <c r="A211" s="106" t="s">
        <v>105</v>
      </c>
      <c r="B211" s="106"/>
      <c r="C211" s="8"/>
      <c r="D211" s="8"/>
      <c r="E211" s="8"/>
      <c r="F211" s="106" t="s">
        <v>106</v>
      </c>
      <c r="G211" s="106"/>
      <c r="H211" s="106"/>
      <c r="I211" s="106"/>
      <c r="J211" s="106"/>
      <c r="K211" s="8"/>
      <c r="L211" s="8"/>
      <c r="M211" s="8"/>
      <c r="N211" s="8"/>
      <c r="O211" s="8"/>
      <c r="P211" s="8"/>
      <c r="Q211" s="8"/>
      <c r="S211" s="8"/>
      <c r="T211" s="8"/>
      <c r="U211" s="8"/>
      <c r="V211" s="8"/>
      <c r="W211" s="8"/>
      <c r="X211" s="8"/>
      <c r="Y211" s="8"/>
      <c r="Z211" s="8"/>
      <c r="AA211" s="8"/>
    </row>
    <row r="212" spans="1:27" ht="1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row>
    <row r="213" spans="1:27" ht="1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row>
    <row r="214" spans="1:27" ht="15">
      <c r="A214" s="107" t="s">
        <v>107</v>
      </c>
      <c r="B214" s="107"/>
      <c r="C214" s="107"/>
      <c r="D214" s="107"/>
      <c r="E214" s="107"/>
      <c r="F214" s="107"/>
      <c r="G214" s="107"/>
      <c r="H214" s="107"/>
      <c r="I214" s="107"/>
      <c r="J214" s="107"/>
      <c r="K214" s="8"/>
      <c r="L214" s="8"/>
      <c r="M214" s="8"/>
      <c r="N214" s="8"/>
      <c r="O214" s="107"/>
      <c r="P214" s="107"/>
      <c r="Q214" s="107"/>
      <c r="R214" s="107"/>
      <c r="S214" s="107"/>
      <c r="T214" s="107"/>
      <c r="U214" s="107"/>
      <c r="V214" s="107"/>
      <c r="W214" s="8"/>
      <c r="X214" s="8"/>
      <c r="Y214" s="8"/>
      <c r="Z214" s="8"/>
      <c r="AA214" s="8"/>
    </row>
    <row r="215" spans="1:27" ht="15">
      <c r="A215" s="106" t="s">
        <v>108</v>
      </c>
      <c r="B215" s="106"/>
      <c r="C215" s="106"/>
      <c r="D215" s="106"/>
      <c r="E215" s="106"/>
      <c r="F215" s="106"/>
      <c r="G215" s="106"/>
      <c r="H215" s="106"/>
      <c r="I215" s="106"/>
      <c r="J215" s="106"/>
      <c r="K215" s="8"/>
      <c r="L215" s="8"/>
      <c r="M215" s="8"/>
      <c r="N215" s="8"/>
      <c r="O215" s="8"/>
      <c r="P215" s="8"/>
      <c r="Q215" s="8"/>
      <c r="R215" s="8"/>
      <c r="S215" s="8"/>
      <c r="T215" s="8"/>
      <c r="U215" s="8"/>
      <c r="V215" s="8"/>
      <c r="W215" s="8"/>
      <c r="X215" s="8"/>
      <c r="Y215" s="8"/>
      <c r="Z215" s="8"/>
      <c r="AA215" s="8"/>
    </row>
    <row r="216" spans="2:27" ht="15">
      <c r="B216" s="9"/>
      <c r="C216" s="9"/>
      <c r="D216" s="9"/>
      <c r="E216" s="9"/>
      <c r="F216" s="9"/>
      <c r="G216" s="9"/>
      <c r="H216" s="9"/>
      <c r="I216" s="9"/>
      <c r="J216" s="9"/>
      <c r="K216" s="9"/>
      <c r="L216" s="9"/>
      <c r="M216" s="9"/>
      <c r="N216" s="9"/>
      <c r="O216" s="9"/>
      <c r="P216" s="9"/>
      <c r="Q216" s="9"/>
      <c r="R216" s="9"/>
      <c r="S216" s="9"/>
      <c r="T216" s="9"/>
      <c r="U216" s="9"/>
      <c r="V216" s="9"/>
      <c r="W216" s="9"/>
      <c r="X216" s="9"/>
      <c r="Y216" s="9"/>
      <c r="Z216" s="8"/>
      <c r="AA216" s="8"/>
    </row>
    <row r="217" spans="2:27" ht="15">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row>
  </sheetData>
  <mergeCells count="241">
    <mergeCell ref="A205:J205"/>
    <mergeCell ref="L91:S91"/>
    <mergeCell ref="A196:J196"/>
    <mergeCell ref="A197:J197"/>
    <mergeCell ref="B198:J198"/>
    <mergeCell ref="B199:J199"/>
    <mergeCell ref="B200:J200"/>
    <mergeCell ref="B201:J201"/>
    <mergeCell ref="A202:J202"/>
    <mergeCell ref="A203:J203"/>
    <mergeCell ref="A204:J204"/>
    <mergeCell ref="A191:B191"/>
    <mergeCell ref="C191:E191"/>
    <mergeCell ref="F191:H191"/>
    <mergeCell ref="I191:J191"/>
    <mergeCell ref="A192:J192"/>
    <mergeCell ref="C193:D193"/>
    <mergeCell ref="E193:F193"/>
    <mergeCell ref="G193:H193"/>
    <mergeCell ref="I193:J193"/>
    <mergeCell ref="A183:J183"/>
    <mergeCell ref="B184:J184"/>
    <mergeCell ref="B185:J185"/>
    <mergeCell ref="B186:J186"/>
    <mergeCell ref="B187:J187"/>
    <mergeCell ref="A188:J188"/>
    <mergeCell ref="A189:J189"/>
    <mergeCell ref="A190:B190"/>
    <mergeCell ref="C190:E190"/>
    <mergeCell ref="F190:H190"/>
    <mergeCell ref="I190:J190"/>
    <mergeCell ref="N57:P57"/>
    <mergeCell ref="B82:J82"/>
    <mergeCell ref="B83:J83"/>
    <mergeCell ref="B84:J84"/>
    <mergeCell ref="A85:J85"/>
    <mergeCell ref="A86:J86"/>
    <mergeCell ref="A97:J97"/>
    <mergeCell ref="A98:J98"/>
    <mergeCell ref="B99:J99"/>
    <mergeCell ref="B100:J100"/>
    <mergeCell ref="B101:J101"/>
    <mergeCell ref="B92:J92"/>
    <mergeCell ref="B93:J93"/>
    <mergeCell ref="A94:J94"/>
    <mergeCell ref="A95:J95"/>
    <mergeCell ref="A96:J96"/>
    <mergeCell ref="A107:J107"/>
    <mergeCell ref="Q57:S57"/>
    <mergeCell ref="T57:U57"/>
    <mergeCell ref="O214:V214"/>
    <mergeCell ref="A208:J208"/>
    <mergeCell ref="A210:B210"/>
    <mergeCell ref="A211:B211"/>
    <mergeCell ref="A214:J214"/>
    <mergeCell ref="A70:J70"/>
    <mergeCell ref="A71:J71"/>
    <mergeCell ref="A77:J77"/>
    <mergeCell ref="A78:J78"/>
    <mergeCell ref="A79:J79"/>
    <mergeCell ref="A80:J80"/>
    <mergeCell ref="B81:J81"/>
    <mergeCell ref="B72:J72"/>
    <mergeCell ref="B73:J73"/>
    <mergeCell ref="B74:J74"/>
    <mergeCell ref="B75:J75"/>
    <mergeCell ref="A76:J76"/>
    <mergeCell ref="A87:J87"/>
    <mergeCell ref="A88:J88"/>
    <mergeCell ref="A89:J89"/>
    <mergeCell ref="B90:J90"/>
    <mergeCell ref="B91:J91"/>
    <mergeCell ref="A215:J215"/>
    <mergeCell ref="F210:J210"/>
    <mergeCell ref="F211:J211"/>
    <mergeCell ref="B8:J8"/>
    <mergeCell ref="B11:J11"/>
    <mergeCell ref="B12:J12"/>
    <mergeCell ref="A13:J13"/>
    <mergeCell ref="C14:J14"/>
    <mergeCell ref="B45:J45"/>
    <mergeCell ref="A25:B25"/>
    <mergeCell ref="I25:J25"/>
    <mergeCell ref="A26:J26"/>
    <mergeCell ref="C27:D27"/>
    <mergeCell ref="G27:H27"/>
    <mergeCell ref="I27:J27"/>
    <mergeCell ref="C25:E25"/>
    <mergeCell ref="F25:H25"/>
    <mergeCell ref="E27:F27"/>
    <mergeCell ref="B21:J21"/>
    <mergeCell ref="A40:J40"/>
    <mergeCell ref="A41:J41"/>
    <mergeCell ref="B42:J42"/>
    <mergeCell ref="B43:J43"/>
    <mergeCell ref="B44:J44"/>
    <mergeCell ref="M11:V11"/>
    <mergeCell ref="A5:J5"/>
    <mergeCell ref="A6:J6"/>
    <mergeCell ref="A7:J7"/>
    <mergeCell ref="B1:J1"/>
    <mergeCell ref="B2:C2"/>
    <mergeCell ref="D2:H2"/>
    <mergeCell ref="B3:C3"/>
    <mergeCell ref="D3:H3"/>
    <mergeCell ref="A4:J4"/>
    <mergeCell ref="B9:J9"/>
    <mergeCell ref="B10:J10"/>
    <mergeCell ref="A1:A2"/>
    <mergeCell ref="C15:J15"/>
    <mergeCell ref="A31:J31"/>
    <mergeCell ref="A32:J32"/>
    <mergeCell ref="B33:J33"/>
    <mergeCell ref="B34:J34"/>
    <mergeCell ref="B51:J51"/>
    <mergeCell ref="B52:J52"/>
    <mergeCell ref="B53:J53"/>
    <mergeCell ref="A54:J54"/>
    <mergeCell ref="A22:J22"/>
    <mergeCell ref="A23:J23"/>
    <mergeCell ref="A24:B24"/>
    <mergeCell ref="I24:J24"/>
    <mergeCell ref="C24:E24"/>
    <mergeCell ref="F24:H24"/>
    <mergeCell ref="C16:J16"/>
    <mergeCell ref="A17:J17"/>
    <mergeCell ref="B18:J18"/>
    <mergeCell ref="B19:J19"/>
    <mergeCell ref="B20:J20"/>
    <mergeCell ref="A55:J55"/>
    <mergeCell ref="A49:J49"/>
    <mergeCell ref="B50:J50"/>
    <mergeCell ref="A46:J46"/>
    <mergeCell ref="A47:J47"/>
    <mergeCell ref="A48:J48"/>
    <mergeCell ref="A58:J58"/>
    <mergeCell ref="C59:D59"/>
    <mergeCell ref="E59:F59"/>
    <mergeCell ref="G59:H59"/>
    <mergeCell ref="I59:J59"/>
    <mergeCell ref="A56:B56"/>
    <mergeCell ref="C56:E56"/>
    <mergeCell ref="F56:H56"/>
    <mergeCell ref="I56:J56"/>
    <mergeCell ref="A57:B57"/>
    <mergeCell ref="C57:E57"/>
    <mergeCell ref="F57:H57"/>
    <mergeCell ref="I57:J57"/>
    <mergeCell ref="B108:J108"/>
    <mergeCell ref="B109:J109"/>
    <mergeCell ref="B110:J110"/>
    <mergeCell ref="B111:J111"/>
    <mergeCell ref="B102:J102"/>
    <mergeCell ref="A103:J103"/>
    <mergeCell ref="A104:J104"/>
    <mergeCell ref="A105:J105"/>
    <mergeCell ref="A106:J106"/>
    <mergeCell ref="B118:J118"/>
    <mergeCell ref="B119:J119"/>
    <mergeCell ref="B120:J120"/>
    <mergeCell ref="A121:J121"/>
    <mergeCell ref="A122:J122"/>
    <mergeCell ref="A115:J115"/>
    <mergeCell ref="A116:J116"/>
    <mergeCell ref="B117:J117"/>
    <mergeCell ref="A112:J112"/>
    <mergeCell ref="A113:J113"/>
    <mergeCell ref="A114:J114"/>
    <mergeCell ref="B128:J128"/>
    <mergeCell ref="B129:J129"/>
    <mergeCell ref="A130:J130"/>
    <mergeCell ref="A131:J131"/>
    <mergeCell ref="A132:J132"/>
    <mergeCell ref="A123:J123"/>
    <mergeCell ref="A124:J124"/>
    <mergeCell ref="A125:J125"/>
    <mergeCell ref="B126:J126"/>
    <mergeCell ref="B127:J127"/>
    <mergeCell ref="B138:J138"/>
    <mergeCell ref="A139:J139"/>
    <mergeCell ref="A140:J140"/>
    <mergeCell ref="A141:J141"/>
    <mergeCell ref="A142:J142"/>
    <mergeCell ref="A133:J133"/>
    <mergeCell ref="A134:J134"/>
    <mergeCell ref="B135:J135"/>
    <mergeCell ref="B136:J136"/>
    <mergeCell ref="B137:J137"/>
    <mergeCell ref="A148:J148"/>
    <mergeCell ref="A149:J149"/>
    <mergeCell ref="A150:J150"/>
    <mergeCell ref="A143:J143"/>
    <mergeCell ref="B144:J144"/>
    <mergeCell ref="B145:J145"/>
    <mergeCell ref="B146:J146"/>
    <mergeCell ref="B147:J147"/>
    <mergeCell ref="I158:J158"/>
    <mergeCell ref="A151:J151"/>
    <mergeCell ref="B152:J152"/>
    <mergeCell ref="B153:J153"/>
    <mergeCell ref="B154:J154"/>
    <mergeCell ref="B167:J167"/>
    <mergeCell ref="B168:J168"/>
    <mergeCell ref="A180:J180"/>
    <mergeCell ref="A181:J181"/>
    <mergeCell ref="A182:J182"/>
    <mergeCell ref="A175:J175"/>
    <mergeCell ref="B176:J176"/>
    <mergeCell ref="B177:J177"/>
    <mergeCell ref="B178:J178"/>
    <mergeCell ref="B179:J179"/>
    <mergeCell ref="A174:J174"/>
    <mergeCell ref="B169:J169"/>
    <mergeCell ref="B170:J170"/>
    <mergeCell ref="A171:J171"/>
    <mergeCell ref="A172:J172"/>
    <mergeCell ref="A173:J173"/>
    <mergeCell ref="L73:T73"/>
    <mergeCell ref="L44:T44"/>
    <mergeCell ref="B35:J35"/>
    <mergeCell ref="B36:J36"/>
    <mergeCell ref="A39:J39"/>
    <mergeCell ref="A37:J37"/>
    <mergeCell ref="A38:J38"/>
    <mergeCell ref="A165:J165"/>
    <mergeCell ref="A166:J166"/>
    <mergeCell ref="C161:D161"/>
    <mergeCell ref="E161:F161"/>
    <mergeCell ref="G161:H161"/>
    <mergeCell ref="I161:J161"/>
    <mergeCell ref="A159:B159"/>
    <mergeCell ref="C159:E159"/>
    <mergeCell ref="F159:H159"/>
    <mergeCell ref="I159:J159"/>
    <mergeCell ref="A160:J160"/>
    <mergeCell ref="B155:J155"/>
    <mergeCell ref="A156:J156"/>
    <mergeCell ref="A157:J157"/>
    <mergeCell ref="A158:B158"/>
    <mergeCell ref="C158:E158"/>
    <mergeCell ref="F158:H158"/>
  </mergeCells>
  <dataValidations count="16" xWindow="1180" yWindow="369">
    <dataValidation allowBlank="1" showInputMessage="1" showErrorMessage="1" prompt="Oportunidades de mejora identificadas" sqref="A173:J173 A204:J204 A182:J182 A78:J78 A87:J87 A96:J96 A105:J105 A114:J114 A132:J132 A141:J141 A123:J123 A48 A39:J39 A150:J150 A205"/>
    <dataValidation allowBlank="1" showInputMessage="1" showErrorMessage="1" prompt="De existir desvío, explicar razones." sqref="B170:J170 B201:J201 B45:J45 L73:T73 B102:J102 B111:J111 B120:J120 B129:J129 B138:J138 B147:J147"/>
    <dataValidation allowBlank="1" showInputMessage="1" showErrorMessage="1" prompt="1. Describir lo plasmado en el presupuesto_x000a_2. Describir lo alcanzado en términos financieros y de producción " sqref="B200:J200 B83:J83 B92:J92 B101:J101 B110:J110 B119:J119 B128:J128 B137:J137 B146:J146 B74:J74 L44:T44 B36:J36 B44:J44 B169:J169 B178:J179"/>
    <dataValidation allowBlank="1" showInputMessage="1" showErrorMessage="1" prompt="¿En qué consiste el producto? su objetivo" sqref="B199:J199 B73:J73 B82:J82 B91:J91 B100:J100 B109:J109 B118:J118 B127:J127 B136:J136 B145:J145 B34:J34 B43:J43 B168:J168 B177:J177"/>
    <dataValidation allowBlank="1" showInputMessage="1" showErrorMessage="1" prompt="Nombre del producto" sqref="B198:J198 B72:J72 B81:J81 B90:J90 B99:J99 B108:J108 B117:J117 B126:J126 B135:J135 B144:J144 B33:J33 B42:J42 B167:J167 B176:J176"/>
    <dataValidation allowBlank="1" showInputMessage="1" showErrorMessage="1" prompt="Monto ejecutado en el trimestre" sqref="H162:H164 H194:H195 H28:H30 H60:H69"/>
    <dataValidation allowBlank="1" showInputMessage="1" showErrorMessage="1" prompt="Meta alcanzada en el trimestre" sqref="G162:G164 G194:G195 F69 G28:G30 G60:G69"/>
    <dataValidation allowBlank="1" showInputMessage="1" showErrorMessage="1" prompt="Monto presupuestado para el producto" sqref="D162:D164 E195 F194:F195 D194:D195 E61:E69 E29:E30 D28:D30 F28:F30 F60:F68 D60 E163:E164 F162:F164"/>
    <dataValidation allowBlank="1" showInputMessage="1" showErrorMessage="1" prompt="Meta anual del indicador" sqref="C162:C164 E194 C194:C195 C28:C30 D61 C60:C69 E28 E60 E162"/>
    <dataValidation allowBlank="1" showInputMessage="1" showErrorMessage="1" prompt="Nombre del indicador" sqref="B162:B164 B194:B195 B67 B60:B65 B28:B30"/>
    <dataValidation allowBlank="1" showInputMessage="1" showErrorMessage="1" prompt="Nombre de cada producto" sqref="A162:A164 A194:A195 A67 A60:A65 A28:A30"/>
    <dataValidation allowBlank="1" showInputMessage="1" showErrorMessage="1" prompt="¿En qué consiste el programa?" sqref="B153:J153 B185:J185 B51:J51 B19:J19"/>
    <dataValidation allowBlank="1" showInputMessage="1" showErrorMessage="1" prompt="Presupuesto del programa" sqref="A159:C159 F191 A191:C191 Q57 F57 A57:C57 F25 A25:C25 N57 L57 F159"/>
    <dataValidation allowBlank="1" showInputMessage="1" showErrorMessage="1" prompt="¿A quién va dirigido el programa?, ¿qué característica tiene esta población que requiere ser beneficiada?" sqref="B154:J154 B186:J186 B52:J52 B20:J20"/>
    <dataValidation allowBlank="1" showInputMessage="1" prompt="Nombre del capítulo" sqref="B8:J10"/>
    <dataValidation allowBlank="1" sqref="A8"/>
  </dataValidations>
  <printOptions/>
  <pageMargins left="0.7086614173228347" right="0.7086614173228347" top="0.7480314960629921" bottom="0.7480314960629921" header="0.31496062992125984" footer="0.31496062992125984"/>
  <pageSetup horizontalDpi="600" verticalDpi="600" orientation="portrait" scale="55" r:id="rId6"/>
  <rowBreaks count="7" manualBreakCount="7">
    <brk id="39" max="16383" man="1"/>
    <brk id="69" max="16383" man="1"/>
    <brk id="101" max="16383" man="1"/>
    <brk id="123" max="16383" man="1"/>
    <brk id="147" max="16383" man="1"/>
    <brk id="170" max="16383" man="1"/>
    <brk id="195" max="16383" man="1"/>
  </rowBreaks>
  <drawing r:id="rId5"/>
  <tableParts>
    <tablePart r:id="rId2"/>
    <tablePart r:id="rId3"/>
    <tablePart r:id="rId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 Espaillat A.</dc:creator>
  <cp:keywords/>
  <dc:description/>
  <cp:lastModifiedBy>jennifer.jimenez</cp:lastModifiedBy>
  <cp:lastPrinted>2022-07-12T19:34:00Z</cp:lastPrinted>
  <dcterms:created xsi:type="dcterms:W3CDTF">2021-03-22T15:50:10Z</dcterms:created>
  <dcterms:modified xsi:type="dcterms:W3CDTF">2022-07-12T19:35:38Z</dcterms:modified>
  <cp:category/>
  <cp:version/>
  <cp:contentType/>
  <cp:contentStatus/>
</cp:coreProperties>
</file>