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<sst xmlns="http://schemas.openxmlformats.org/spreadsheetml/2006/main" count="361" uniqueCount="162">
  <si>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</si>
  <si>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</si>
  <si>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</si>
  <si>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</si>
  <si>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</si>
  <si>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</si>
  <si>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</si>
  <si>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</si>
  <si>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</si>
  <si>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</si>
  <si>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</si>
  <si>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</si>
  <si>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</si>
  <si>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</si>
  <si>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</si>
  <si>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</si>
  <si>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</si>
  <si>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</si>
  <si>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</si>
  <si>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</si>
  <si>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</si>
  <si>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</si>
  <si>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</si>
  <si>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</si>
  <si>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</si>
  <si>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</si>
  <si>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</si>
  <si>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</si>
  <si>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</si>
  <si>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</si>
  <si>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</si>
  <si>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</si>
  <si>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</si>
  <si>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</si>
  <si>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</si>
  <si>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</si>
  <si>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</si>
  <si>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</si>
  <si>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</si>
  <si>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</si>
  <si>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</si>
  <si>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</si>
  <si>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</si>
  <si>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</si>
  <si>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</si>
  <si>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</si>
  <si>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</si>
  <si>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</si>
  <si>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</si>
  <si>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</si>
  <si>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</si>
  <si>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</si>
  <si>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</si>
  <si>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</si>
  <si>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</si>
  <si>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</si>
  <si>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</si>
  <si>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</si>
  <si>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</si>
  <si>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</si>
  <si>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</si>
  <si>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</si>
  <si>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</si>
  <si>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</si>
  <si>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</si>
  <si>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</si>
  <si>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</si>
  <si>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</si>
  <si>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</si>
  <si>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</si>
  <si>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</si>
  <si>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</si>
  <si>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</si>
  <si>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</si>
  <si>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</si>
  <si>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</si>
  <si>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</si>
  <si>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</si>
  <si>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</si>
  <si>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</si>
  <si>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</si>
  <si>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</si>
  <si>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</si>
  <si>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</si>
  <si>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</si>
  <si>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</si>
  <si>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</si>
  <si>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</si>
  <si>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</si>
  <si>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</si>
  <si>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</si>
  <si>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</si>
  <si>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</si>
  <si>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</si>
  <si>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</si>
  <si>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</si>
  <si>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</si>
  <si>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</si>
  <si>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</si>
  <si>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</si>
  <si>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</si>
  <si>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</si>
  <si>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</si>
  <si>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</si>
  <si>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</si>
  <si>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</si>
  <si>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</si>
  <si>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</si>
  <si>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</si>
  <si>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</si>
  <si>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</si>
  <si>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</si>
  <si>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</si>
  <si>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</si>
  <si>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</si>
  <si>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</si>
  <si>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</si>
  <si>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</si>
  <si>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</si>
  <si>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</si>
  <si>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</si>
  <si>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</si>
  <si>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I -Información Institucional</t>
  </si>
  <si>
    <t>Informe de Evaluación Trimestral de las Metas Físicas-Financieras (Tercer Trimestre 2022)</t>
  </si>
  <si>
    <t>El producto no tiene programación física para el 3er trimestre.
En relación a la ejecución financiera, el producto presentó una ejecución de RD$ 11,100,122.27 correspondientes al pago de salarios del personal que aporta al producto, así como por el pago de compromisos contractuales con proveedores, presentando una ejecución de 75%.</t>
  </si>
  <si>
    <t>Dar seguimiento a los proveedores para la presentación de facturas de manera oportuna.</t>
  </si>
  <si>
    <t>Durante el tercer trimestre del año 2022 un total de tres (3) empresas del sector zonas francas fueron asistidas, a saber: 1) 1. Orquídeas Santo Domingo, 2) Contac Center Dominicana (CCD), y 3) Newtech, logrando completar la meta programada en un 100%.
En relación a la ejecución financiera, se ejecutó un 50% del presupuesto programado, al ejecutar RD$ 7,855,231.19 de RD$ 15,841,727 que se tenía programado para la ejecución del producto.</t>
  </si>
  <si>
    <t>El producto no presenta desvíos físicos.
Se presenta un desvío financiero de 50% por debajo de lo programado, debido a que por compromisos contractuales con proveedores y el comportamiento de los procesos administrativos de compras no se logró ejecutar conforme lo estimado, el monto pendiente se estará ejecutando en el próximo trimestre.</t>
  </si>
  <si>
    <t>El producto presentó desvío financiero de 25% por debajo de lo programado, debido a que por compromisos contractuales con proveedores y el comportamiento de los procesos administrativos de compras no se logró ejecutar conforme lo estimado, el monto pendiente se estará ejecutando en el próximo trimestre.</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</si>
  <si>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</si>
  <si>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</si>
  <si>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</si>
  <si>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</si>
  <si>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Durante el tercer trimestre de 2022 se emitieron un total de 9 permisos para operar como Almacén General de Depósito (AGD), logrando responder de manera oportuna el 100% de las solicitudes de servicios que cumplieron con las normativas vigentes.
En relación a la ejecución financiera, el producto presentó una ejecución de un 90%, al ejecutar RD$ 382,330 de RD$ 425,000 que tenía programado para el trimestre.</t>
  </si>
  <si>
    <t xml:space="preserve">El producto no presenta desvíos físicos relevantes para el trimestre.
Se presentó un desvío financiero de 10% por debajo de lo programado, debido a que por compromisos contractuales con proveedores y el comportamiento de los procesos administrativos de compras no se logró ejecutar conforme lo estimado, el monto pendiente se estará ejecutando en el próximo trimestre.
</t>
  </si>
  <si>
    <t>El producto no presenta desvíos físicos ni financieros relevantes para el tercer trimestre.</t>
  </si>
  <si>
    <t>Asegurar la efectividad de los procesos de compras y contrataciones y dar seguimiento a los proveedores para la oportuna presentación de facturas.</t>
  </si>
  <si>
    <t>Durante el tercer trimestre del 2022, fueron desarrolladas un total de tres (3) capacitaciones relacionadas al comercio exterior, mediante las cuales fueron capacitadas un total de 191 personas, cumpliendo con esta ejecución con el 100% de la meta programada del producto para este período.
En lo que respecta a la ejecución financiera, se presentó una ejecución de 106%, al ejecutar RD$ 689,130 de RD$ 652,500 que se tenían programados.</t>
  </si>
  <si>
    <t>El producto no presenta desvíos físicos.
Se presentó un desvío financiero de 6% por encima de lo programado, en virtud de que por compromisos contractuales con proveedores y el comportamiento de los procesos administrativos de compras y contrataciones no se logró ejecutar conforme lo estimado, el monto pendiente se estará ejecutando en el próximo trimestre.</t>
  </si>
  <si>
    <t>Durante el período julio - septiembre 2022, un total de 2,798 empresas fueron certificadas como Mipymes, logrando responder de manera oportuna con el 100% de la demanda de los servicios que cumplían con las normativas vigentes.
En lo que concierne a la ejecución del presupuesto, se ejecutó un 99.8% de lo programado, al ejecutar RD$ 463,885 de RD$ 465,000 programado para el producto en el trimestre.</t>
  </si>
  <si>
    <t>Durante el tercer trimestre 2022 fueron emitidas un total de 13 licencias de regularización de la cadena de comercialización de combustibles, cumpliendo en un 93% la meta física del período.
En relación a la ejecución financiera, el producto presentó una ejecución de un 217%, al ejecutar RD$ 978,245 de RD$ 450,900.</t>
  </si>
  <si>
    <t>Durante el período julio - septiembre 2022, un total de 400 unidades de combustibles fueron reguladas por el MICM para el transporte de combustibles, logrando alcanzar un 133% de la meta programada para el trimestre.
En lo que concierne a la ejecución financiera, el producto no presenta ejecución financiera para el trimestre.</t>
  </si>
  <si>
    <t>Durante el tercer trimestre del año 2022 fueron realizados un total de mil ochocientos dieciocho  (1,818) Operativos mediante los cuales fueron decomisados un total de cuatrocientos ochenta (480) galones de gasolina, cuatro mil trescientos cincuenta y dos (4,352) galones de gasoil, un millón doscientos veintiocho mil doscientos veintisiete (1,228,227) unidades de medicamentos y derivados, ciento noventa y siete mil trescientos noventa y cuatro  (197,394) unidades de tabaco y derivados, trece mil novecientos ocho (13,908) botellas de alcohol y derivados y cuatro mil novecientos noventa y dos (4,992) unidades de estimulante sexuales.
En lo que respecta a la meta financiera, el producto registró una ejecución de un 101% al ejecutar RD$ 65,344,953.7 de RD$ 64,484,128 programados.</t>
  </si>
  <si>
    <t>El producto no presenta desvíos físicos para el trimestre.
Se presentó un desvío financiero de 66% inferior a lo programado debido a que por compromisos contractuales con proveedores y el comportamiento de los procesos administrativos de compras y contrataciones, no se logró ejecutar conforme lo estimado, el monto pendiente se estará ejecutando en el próximo trimestre.</t>
  </si>
  <si>
    <t>Durante el período julio-septiembre 2022, a través de la Dirección de Operativos de Supervisión de Actividades Comerciales (DOSAC), el MICM realizó un total de 70 operativos de regulación de las actividades comerciales a nivel nacional, estos operativos estuvieron distribuidos de la siguiente manera: 17 en el Distrito Nacional, 2 en Santo Domingo Este, 2 en Santo Domingo Oeste, 1 en Santo Domingo Norte, 5 en Higüey, 3 en El Seibo, 3 en Hato Mayor, 6 en La Romana, 4 en San Pedro de Macorís, 7 en Santiago, 5 en Puerto Plata, 5 en San Cristóbal, 4 en Dajabón y 6 en Monseñor Nouel. A continuación, se presenta el detalle de los operativos realizados en el trimestre. Con esta ejecución, se logró el 100% de la meta planificada para el trimestre.
En relación a la ejecución financiera, se logró una ejecución de 121%, al ejecutar RD$ 99,372,924.33 de RD$ 81,795,531 programados.</t>
  </si>
  <si>
    <t>Durante el tercer trimestre del 2022 un total de 394 estaciones de combustibles fueron inspeccionadas, logrando alcanzar la meta programada en un 166%.
En relación a la meta financiera, el presupuesto programado para el producto se ejecutó en un 99%, al ejecutar RD$ 411,210 de RD$ 413,368 programados.</t>
  </si>
  <si>
    <t>El producto presentó un desvío físico de 66% por encima de lo programado, debido a la continuidad de las inspecciones por peritaje de evaluaciones de riesgo depositadas por los usuarios y de igual manera, las inspecciones técnicas oficiosas en el proceso de rebrandeo (rebranding, cambio de nombre o elementos de la marca), las cuales han tenido mayor demanda que lo previsto.
El producto no presentó desvíos financieros relevantes.</t>
  </si>
  <si>
    <t>El producto no presentó desvíos físicos para el trimestre.
En relación al desvío financiero de 21% por encima de lo programado, se debió a que se continúo con el pago de desvinculaciones a excolaboradores de la Dirección de Operativos de Supervisión de Actividades Comerciales (DOSAC) que no estaban programadas para el trimestre, lo que incurrió en mayor gasto de presupuesto ya que las nóminas del personal de la dirección están asociadas al producto.</t>
  </si>
  <si>
    <t>El producto presentó un desvío físico de 33% por encima de lo programado, debido a un incremento notable de la solicitud de nuevas licencias, especialmente en el segmento de combustibles líquidos y GLP, en el tracto de la venta a granel y a domicilio, lo que representa un aporte adicional a la demanda de colocación de adhesivos.
El producto presentó un desvío financiero de 100% inferior a lo programado, en virtud de que la cuenta del producto no contaba con fondos suficientes para cubrir con el compromiso de adquisición de stickers y responder a la gran demanda del trimestre. El valor adjudicado fue de RD$ 673,420.00, y la cuenta del producto solamente contaba con RD$ 26,580.00. La ejecución financiera del producto se realizó en la cuenta del producto ¨Empresas del sector combustibles adquieren licencias de regulación en la cadena de comercialización¨, el cual guarda relación con este producto.</t>
  </si>
  <si>
    <t>Durante este periodo, un total de 2,242 personas fueron impactadas a través de los distintos programas formativos que se desarrollan desde la Dirección de Emprendimiento del Viceministerio de Fomento a las Mipymes, logrando alcanzar la meta programa del trimestre en un 129%.
En relación a la meta financiera, el producto obtuvo una ejecución de un 34.40% durante el trimestre, al ejecutar RD$ 1,947,400 de RD$ 5,661,717 programados.</t>
  </si>
  <si>
    <t>Durante el período julio – septiembre 2022 un total de 338 micro, pequeñas y medianas empresas fueron asistidas técnicamente, logrando una ejecución física de 97.9%.
En relación a la ejecución financiera, el producto presentó una ejecución de 30.55%, al ejecutar RD$ 2,860,477.91 de RD$ 9,364,154.</t>
  </si>
  <si>
    <t>El producto no presentó desvíos físicos relevantes durante el trimestre.
Se presentó un desvío financiero de 69.5% inferior a lo programado, debido a que por compromisos contractuales con proveedores, y el comportamiento de los procesos administrativos de compras y contrataciones, no se logró ejecutar el presupuesto conforme a lo estimado, el monto pendiente se estará ejecutando en el próximo trimestre.</t>
  </si>
  <si>
    <t>Con el objetivo de fortalecer el Sistema Dominicano para la Calidad (SIDOCAL) fueron impartidas 3 acciones formativas durante el período julio – septiembre 2022, mediante las cuales, fueron impactadas un total de 85 personas. Con estas capacitaciones se logró alcanzar la meta programada en un 100%.
La meta financiera fue ejecutada en un 47.42%, al ejecutar RD$ 7,113,669.65 de RD$ 15,000,000 programados para el período.</t>
  </si>
  <si>
    <t>La meta física no presenta desvíos para el período.
Se presentó una desviación financiera de 52.58% inferior a lo programado, debido a que por compromisos contractuales con proveedores, y el comportamiento de los procesos administrativos de compras y contrataciones, no se logró ejecutar el presupuesto conforme a lo estimado, el monto pendiente se estará ejecutando en el próximo trimestre.</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</si>
  <si>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</si>
  <si>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</si>
  <si>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Incrementar la tasa de crecimiento de las Normas Dominicana de Calidad (NORDOM), oficializadas por el CODOCA, de un 10% en el año 2019 a un 12% en el año 2022.</t>
  </si>
  <si>
    <t>Aumentar la tasa de crecimiento del sector manufactura local de 3.6, promedio anual 2017-2019, a 3.8% en el 2022.</t>
  </si>
  <si>
    <t>La meta física presentó un desvío de 7% inferior  a lo programado, debido a que el segmento del Gas Licuado de Petróleo (GLP) se vio afectado por la ampliación de la vigencia de las licencias de distribución mayorista de este combustible, reduciendo el desempeño de este subproducto.
En relación a la ejecución financiera, se presentó un desvío de 117% por encima de lo programado, debido a que para la regularización de las unidades de transporte de combustible, se incurrió en el presupuesto de este producto, esto, para poder realizar la adquisición de los stickers que se utilizan para identificar las unidades reguladas, a razón de que la cuenta del producto de unidades reguladas, no contaba con fondos suficientes para cubrir este compromiso.</t>
  </si>
  <si>
    <t>El producto presentó un desvío físico de 79% por encima de lo programado, debido a que por orden del Ministro de Defensa fueron aumentados los operativos de patrullas y allanamientos, para contrarrestar los delitos de trasiego ilegal de combustibles y mercancías regulados por la Ley 17-19.
El producto no presenta desvíos financieros relevantes para el trimestre.</t>
  </si>
  <si>
    <t>Durante el período julio – septiembre fueron asistidas un total de 14 empresas sobre comercio exterior, en temas de administración de acuerdos comerciales, acceso a mercados, requisitos de importación y normativa, logrando responder en un 100% las solicitudes de asistencias recibidas, por ende, cumplir con la meta planificada para el período.
En relación a la meta financiera, se presentó una ejecución de 34%, al ejecutar RD$ 473,997.5 de RD$ 1,385,000 programado para el trimestre.</t>
  </si>
  <si>
    <t>La meta física presentó una ejecución de 29% por encima de lo programado, en virtud de que el programa de capacitación en mentalidad y cultura emprendedora dirigido a escuelas, colegios y politécnicos, obtuvo más demanda de lo habitual, logrando un mayor alcance en las universidades y en la escuelas vocacionales de las F.F.A.A.
En relación a la ejecución financiera, el producto presentó una ejecución de 66% inferior a la programación debido a que por compromisos contractuales con proveedores, y el comportamiento de los procesos administrativos de compras y contrataciones, no se logró ejecutar el presupuesto conforme a lo estimado, el monto pendiente se estará ejecutando en el próximo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</si>
</sst>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dd/mm/yyyy;@"/>
    <numFmt numFmtId="165" formatCode="[$-10409]#,##0;\-#,##0"/>
    <numFmt numFmtId="166" formatCode="[$-10409]#,##0.00;\-#,##0.00"/>
    <numFmt numFmtId="167" formatCode="[$-10409]0.00%"/>
    <numFmt numFmtId="168" formatCode="0.00000000000000%"/>
    <numFmt numFmtId="169" formatCode="_(* #,##0_);_(* \(#,##0\);_(* &quot;-&quot;??_);_(@_)"/>
    <numFmt numFmtId="170" formatCode="0.0%"/>
    <numFmt numFmtId="177" formatCode="0.00%"/>
    <numFmt numFmtId="178" formatCode="General"/>
    <numFmt numFmtId="179" formatCode="0%"/>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Border="1" applyAlignment="1" applyProtection="1">
      <alignment vertical="center" wrapText="1"/>
      <protection locked="0"/>
    </xf>
    <xf numFmtId="0" fontId="3"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readingOrder="1"/>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xf numFmtId="0" fontId="4" fillId="0" borderId="1" xfId="0" applyFont="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Alignment="1">
      <alignment horizontal="left" wrapText="1"/>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Protection="1">
      <protection locked="0"/>
    </xf>
    <xf numFmtId="4" fontId="0" fillId="0" borderId="0" xfId="0" applyNumberFormat="1"/>
    <xf numFmtId="0" fontId="0" fillId="0" borderId="1" xfId="0" applyBorder="1"/>
    <xf numFmtId="43" fontId="0" fillId="0" borderId="0" xfId="18" applyFont="1"/>
    <xf numFmtId="9" fontId="0" fillId="0" borderId="0" xfId="15" applyFont="1"/>
    <xf numFmtId="9" fontId="0" fillId="0" borderId="0" xfId="15" applyFont="1" applyFill="1"/>
    <xf numFmtId="168" fontId="0" fillId="0" borderId="0" xfId="0" applyNumberFormat="1"/>
    <xf numFmtId="0" fontId="31" fillId="0" borderId="1" xfId="0" applyFont="1" applyBorder="1" applyAlignment="1" applyProtection="1">
      <alignment horizontal="center" vertical="center" wrapText="1"/>
      <protection locked="0"/>
    </xf>
    <xf numFmtId="43" fontId="31" fillId="0" borderId="1" xfId="18" applyFont="1" applyFill="1" applyBorder="1" applyAlignment="1">
      <alignment horizontal="center" vertical="center" wrapText="1"/>
    </xf>
    <xf numFmtId="43" fontId="0" fillId="0" borderId="0" xfId="18"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9" fontId="31" fillId="0" borderId="1" xfId="15" applyFont="1" applyFill="1" applyBorder="1" applyAlignment="1">
      <alignment horizontal="center" vertical="center" wrapText="1"/>
    </xf>
    <xf numFmtId="9" fontId="31" fillId="0" borderId="1" xfId="15" applyFont="1" applyFill="1" applyBorder="1" applyAlignment="1" applyProtection="1">
      <alignment horizontal="center" vertical="center" wrapText="1"/>
      <protection locked="0"/>
    </xf>
    <xf numFmtId="165" fontId="31" fillId="0" borderId="1" xfId="0" applyNumberFormat="1" applyFont="1" applyBorder="1" applyAlignment="1" applyProtection="1">
      <alignment horizontal="center" vertical="center" wrapText="1"/>
      <protection locked="0"/>
    </xf>
    <xf numFmtId="165" fontId="33" fillId="0" borderId="1" xfId="0" applyNumberFormat="1" applyFont="1" applyBorder="1" applyAlignment="1" applyProtection="1">
      <alignment horizontal="center" vertical="center" wrapText="1" readingOrder="1"/>
      <protection locked="0"/>
    </xf>
    <xf numFmtId="9" fontId="16" fillId="0" borderId="1" xfId="15" applyFont="1" applyFill="1" applyBorder="1" applyAlignment="1" applyProtection="1">
      <alignment horizontal="center" vertical="center" wrapText="1" readingOrder="1"/>
      <protection locked="0"/>
    </xf>
    <xf numFmtId="9" fontId="16" fillId="0" borderId="1" xfId="0" applyNumberFormat="1" applyFont="1" applyBorder="1" applyAlignment="1" applyProtection="1">
      <alignment horizontal="center" vertical="center" wrapText="1" readingOrder="1"/>
      <protection locked="0"/>
    </xf>
    <xf numFmtId="43" fontId="33" fillId="0" borderId="1" xfId="18" applyFont="1" applyBorder="1" applyAlignment="1">
      <alignment horizontal="right" vertical="center"/>
    </xf>
    <xf numFmtId="0" fontId="31" fillId="0" borderId="1" xfId="0" applyFont="1" applyBorder="1" applyAlignment="1" applyProtection="1">
      <alignment vertical="center" wrapText="1"/>
      <protection locked="0"/>
    </xf>
    <xf numFmtId="0" fontId="33" fillId="0" borderId="1" xfId="0" applyFont="1" applyBorder="1" applyAlignment="1">
      <alignment horizontal="center" vertical="center"/>
    </xf>
    <xf numFmtId="0" fontId="31" fillId="0" borderId="1" xfId="0" applyFont="1" applyBorder="1" applyAlignment="1" applyProtection="1">
      <alignment horizontal="left" vertical="center" wrapText="1"/>
      <protection locked="0"/>
    </xf>
    <xf numFmtId="165" fontId="31" fillId="0" borderId="1" xfId="0" applyNumberFormat="1" applyFont="1" applyBorder="1" applyAlignment="1" applyProtection="1">
      <alignment horizontal="center" vertical="center" wrapText="1" readingOrder="1"/>
      <protection locked="0"/>
    </xf>
    <xf numFmtId="166" fontId="31" fillId="0" borderId="1" xfId="0" applyNumberFormat="1" applyFont="1" applyBorder="1" applyAlignment="1" applyProtection="1">
      <alignment horizontal="center" vertical="center" wrapText="1" readingOrder="1"/>
      <protection locked="0"/>
    </xf>
    <xf numFmtId="43" fontId="33" fillId="0" borderId="1" xfId="18" applyFont="1" applyBorder="1" applyAlignment="1">
      <alignment horizontal="center" vertical="center"/>
    </xf>
    <xf numFmtId="169" fontId="33" fillId="0" borderId="1" xfId="18" applyNumberFormat="1" applyFont="1" applyBorder="1" applyAlignment="1">
      <alignment horizontal="right" vertical="center"/>
    </xf>
    <xf numFmtId="9" fontId="33" fillId="0" borderId="1" xfId="15" applyFont="1" applyFill="1" applyBorder="1" applyAlignment="1">
      <alignment horizontal="center" vertical="center"/>
    </xf>
    <xf numFmtId="43" fontId="33" fillId="0" borderId="1" xfId="18" applyFont="1" applyFill="1" applyBorder="1" applyAlignment="1">
      <alignment horizontal="center" vertical="center"/>
    </xf>
    <xf numFmtId="170" fontId="16" fillId="0" borderId="1" xfId="15" applyNumberFormat="1" applyFont="1" applyFill="1" applyBorder="1" applyAlignment="1" applyProtection="1">
      <alignment horizontal="center" vertical="center" wrapText="1" readingOrder="1"/>
      <protection locked="0"/>
    </xf>
    <xf numFmtId="43" fontId="18" fillId="0" borderId="0" xfId="18" applyFont="1" applyFill="1" applyBorder="1" applyAlignment="1">
      <alignment horizontal="center" vertical="center"/>
    </xf>
    <xf numFmtId="0" fontId="31" fillId="0" borderId="1" xfId="0" applyFont="1" applyBorder="1" applyAlignment="1">
      <alignment vertical="center" wrapText="1"/>
    </xf>
    <xf numFmtId="3" fontId="31" fillId="0" borderId="1" xfId="0" applyNumberFormat="1"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0" fillId="0" borderId="0" xfId="0" applyAlignment="1">
      <alignment horizontal="left" vertical="center"/>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69" fontId="33" fillId="0" borderId="1" xfId="18" applyNumberFormat="1" applyFont="1" applyFill="1" applyBorder="1" applyAlignment="1">
      <alignment vertical="center"/>
    </xf>
    <xf numFmtId="43" fontId="33" fillId="0" borderId="1" xfId="18" applyFont="1" applyFill="1" applyBorder="1" applyAlignment="1">
      <alignment horizontal="right" vertical="center"/>
    </xf>
    <xf numFmtId="10" fontId="28" fillId="0" borderId="1" xfId="15" applyNumberFormat="1" applyFont="1" applyFill="1" applyBorder="1" applyAlignment="1" applyProtection="1">
      <alignment horizontal="center" vertical="center" wrapText="1" readingOrder="1"/>
      <protection locked="0"/>
    </xf>
    <xf numFmtId="167" fontId="28" fillId="0" borderId="1" xfId="0" applyNumberFormat="1" applyFont="1" applyBorder="1" applyAlignment="1" applyProtection="1">
      <alignment horizontal="center" vertical="center" wrapText="1" readingOrder="1"/>
      <protection locked="0"/>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39" fontId="32"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20" fillId="0" borderId="1" xfId="0" applyFont="1" applyBorder="1" applyAlignment="1" applyProtection="1">
      <alignment horizontal="left" vertical="center" wrapText="1"/>
      <protection locked="0"/>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7" fillId="9" borderId="1" xfId="0" applyFont="1" applyFill="1" applyBorder="1" applyAlignment="1">
      <alignment horizontal="center" vertical="center"/>
    </xf>
    <xf numFmtId="0" fontId="27" fillId="0" borderId="1" xfId="0" applyFont="1" applyBorder="1" applyAlignment="1">
      <alignment horizontal="left" vertical="center" wrapText="1"/>
    </xf>
    <xf numFmtId="0" fontId="18" fillId="0" borderId="0" xfId="0" applyFont="1" applyAlignment="1">
      <alignment horizontal="left" vertical="center" wrapText="1"/>
    </xf>
    <xf numFmtId="0" fontId="0" fillId="10" borderId="1" xfId="0"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49" fontId="10" fillId="0" borderId="1" xfId="0" applyNumberFormat="1" applyFont="1" applyBorder="1" applyAlignment="1" applyProtection="1" quotePrefix="1">
      <alignment horizontal="left" vertical="center" wrapText="1"/>
      <protection locked="0"/>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39" fontId="11" fillId="0" borderId="5" xfId="18" applyNumberFormat="1" applyFont="1" applyFill="1" applyBorder="1" applyAlignment="1" applyProtection="1">
      <alignment horizontal="center" vertical="center" wrapText="1" readingOrder="1"/>
      <protection locked="0"/>
    </xf>
    <xf numFmtId="39" fontId="11" fillId="0" borderId="6" xfId="18" applyNumberFormat="1" applyFont="1" applyFill="1" applyBorder="1" applyAlignment="1" applyProtection="1">
      <alignment horizontal="center" vertical="center" wrapText="1" readingOrder="1"/>
      <protection locked="0"/>
    </xf>
    <xf numFmtId="39" fontId="11" fillId="0" borderId="7"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8" xfId="15" applyNumberFormat="1" applyFont="1" applyFill="1" applyBorder="1" applyAlignment="1" applyProtection="1">
      <alignment horizontal="center" vertical="center" wrapText="1" readingOrder="1"/>
      <protection/>
    </xf>
    <xf numFmtId="0" fontId="29" fillId="0" borderId="1" xfId="0" applyFont="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0" fillId="0" borderId="9" xfId="0" applyBorder="1" applyAlignment="1" applyProtection="1">
      <alignment horizontal="center" vertical="center" wrapText="1"/>
      <protection locked="0"/>
    </xf>
    <xf numFmtId="0" fontId="26" fillId="0" borderId="0" xfId="0" applyFont="1" applyAlignment="1">
      <alignment horizontal="left" wrapText="1"/>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6" formatCode="[$-10409]#,##0.00;\-#,##0.00"/>
      <fill>
        <patternFill patternType="none"/>
      </fill>
      <alignment horizontal="right"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alignment horizontal="right"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border>
        <left style="thin"/>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alignment horizontal="general"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9" formatCode="_(* #,##0_);_(* \(#,##0\);_(* &quot;-&quot;??_);_(@_)"/>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
  <sheetViews>
    <sheetView tabSelected="1" view="pageBreakPreview" zoomScaleSheetLayoutView="100" workbookViewId="0" topLeftCell="A185">
      <selection activeCell="A69" sqref="A69:XFD69"/>
    </sheetView>
  </sheetViews>
  <sheetFormatPr defaultColWidth="11.421875" defaultRowHeight="15"/>
  <cols>
    <col min="1" max="1" width="33.8515625" style="1" customWidth="1"/>
    <col min="2" max="2" width="20.00390625" style="1" customWidth="1"/>
    <col min="3" max="3" width="11.8515625" style="1" customWidth="1"/>
    <col min="4" max="4" width="14.851562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2" width="10.00390625" style="0" customWidth="1"/>
    <col min="13" max="13" width="14.57421875" style="0" customWidth="1"/>
    <col min="14" max="14" width="21.00390625" style="0" bestFit="1" customWidth="1"/>
  </cols>
  <sheetData>
    <row r="1" spans="1:11" ht="36.75" customHeight="1">
      <c r="A1" s="97"/>
      <c r="B1" s="92" t="s">
        <v>123</v>
      </c>
      <c r="C1" s="92"/>
      <c r="D1" s="92"/>
      <c r="E1" s="92"/>
      <c r="F1" s="92"/>
      <c r="G1" s="92"/>
      <c r="H1" s="92"/>
      <c r="I1" s="92"/>
      <c r="J1" s="92"/>
      <c r="K1" s="26"/>
    </row>
    <row r="2" spans="1:11" ht="36" customHeight="1">
      <c r="A2" s="98"/>
      <c r="B2" s="93" t="s">
        <v>0</v>
      </c>
      <c r="C2" s="93"/>
      <c r="D2" s="93" t="s">
        <v>1</v>
      </c>
      <c r="E2" s="93"/>
      <c r="F2" s="93"/>
      <c r="G2" s="93"/>
      <c r="H2" s="93"/>
      <c r="I2" s="23" t="s">
        <v>2</v>
      </c>
      <c r="J2" s="23" t="s">
        <v>3</v>
      </c>
      <c r="K2" s="26"/>
    </row>
    <row r="3" spans="1:11" ht="21">
      <c r="A3" s="11"/>
      <c r="B3" s="94" t="s">
        <v>4</v>
      </c>
      <c r="C3" s="94"/>
      <c r="D3" s="94"/>
      <c r="E3" s="94"/>
      <c r="F3" s="94"/>
      <c r="G3" s="94"/>
      <c r="H3" s="94"/>
      <c r="I3" s="12"/>
      <c r="J3" s="24"/>
      <c r="K3" s="26"/>
    </row>
    <row r="4" spans="1:11" ht="15">
      <c r="A4" s="95"/>
      <c r="B4" s="95"/>
      <c r="C4" s="95"/>
      <c r="D4" s="95"/>
      <c r="E4" s="95"/>
      <c r="F4" s="95"/>
      <c r="G4" s="95"/>
      <c r="H4" s="95"/>
      <c r="I4" s="95"/>
      <c r="J4" s="95"/>
      <c r="K4" s="26"/>
    </row>
    <row r="5" spans="1:11" ht="3" customHeight="1">
      <c r="A5" s="91"/>
      <c r="B5" s="91"/>
      <c r="C5" s="91"/>
      <c r="D5" s="91"/>
      <c r="E5" s="91"/>
      <c r="F5" s="91"/>
      <c r="G5" s="91"/>
      <c r="H5" s="91"/>
      <c r="I5" s="91"/>
      <c r="J5" s="91"/>
      <c r="K5" s="26"/>
    </row>
    <row r="6" spans="1:11" ht="15.75">
      <c r="A6" s="76" t="s">
        <v>122</v>
      </c>
      <c r="B6" s="76"/>
      <c r="C6" s="76"/>
      <c r="D6" s="76"/>
      <c r="E6" s="76"/>
      <c r="F6" s="76"/>
      <c r="G6" s="76"/>
      <c r="H6" s="76"/>
      <c r="I6" s="76"/>
      <c r="J6" s="76"/>
      <c r="K6" s="26"/>
    </row>
    <row r="7" spans="1:11" ht="15.75">
      <c r="A7" s="79" t="s">
        <v>5</v>
      </c>
      <c r="B7" s="79"/>
      <c r="C7" s="79"/>
      <c r="D7" s="79"/>
      <c r="E7" s="79"/>
      <c r="F7" s="79"/>
      <c r="G7" s="79"/>
      <c r="H7" s="79"/>
      <c r="I7" s="79"/>
      <c r="J7" s="79"/>
      <c r="K7" s="26"/>
    </row>
    <row r="8" spans="1:11" ht="15">
      <c r="A8" s="3" t="s">
        <v>6</v>
      </c>
      <c r="B8" s="96" t="s">
        <v>51</v>
      </c>
      <c r="C8" s="96"/>
      <c r="D8" s="96"/>
      <c r="E8" s="96"/>
      <c r="F8" s="96"/>
      <c r="G8" s="96"/>
      <c r="H8" s="96"/>
      <c r="I8" s="96"/>
      <c r="J8" s="96"/>
      <c r="K8" s="26"/>
    </row>
    <row r="9" spans="1:11" ht="15" customHeight="1">
      <c r="A9" s="6" t="s">
        <v>35</v>
      </c>
      <c r="B9" s="96" t="s">
        <v>52</v>
      </c>
      <c r="C9" s="96"/>
      <c r="D9" s="96"/>
      <c r="E9" s="96"/>
      <c r="F9" s="96"/>
      <c r="G9" s="96"/>
      <c r="H9" s="96"/>
      <c r="I9" s="96"/>
      <c r="J9" s="96"/>
      <c r="K9" s="26"/>
    </row>
    <row r="10" spans="1:11" ht="15">
      <c r="A10" s="6" t="s">
        <v>36</v>
      </c>
      <c r="B10" s="96" t="s">
        <v>53</v>
      </c>
      <c r="C10" s="96"/>
      <c r="D10" s="96"/>
      <c r="E10" s="96"/>
      <c r="F10" s="96"/>
      <c r="G10" s="96"/>
      <c r="H10" s="96"/>
      <c r="I10" s="96"/>
      <c r="J10" s="96"/>
      <c r="K10" s="26"/>
    </row>
    <row r="11" spans="1:22" ht="52.5" customHeight="1">
      <c r="A11" s="3" t="s">
        <v>7</v>
      </c>
      <c r="B11" s="85" t="s">
        <v>49</v>
      </c>
      <c r="C11" s="101"/>
      <c r="D11" s="101"/>
      <c r="E11" s="101"/>
      <c r="F11" s="101"/>
      <c r="G11" s="101"/>
      <c r="H11" s="101"/>
      <c r="I11" s="101"/>
      <c r="J11" s="101"/>
      <c r="M11" s="90"/>
      <c r="N11" s="90"/>
      <c r="O11" s="90"/>
      <c r="P11" s="90"/>
      <c r="Q11" s="90"/>
      <c r="R11" s="90"/>
      <c r="S11" s="90"/>
      <c r="T11" s="90"/>
      <c r="U11" s="90"/>
      <c r="V11" s="90"/>
    </row>
    <row r="12" spans="1:13" ht="54" customHeight="1">
      <c r="A12" s="3" t="s">
        <v>8</v>
      </c>
      <c r="B12" s="85" t="s">
        <v>95</v>
      </c>
      <c r="C12" s="101"/>
      <c r="D12" s="101"/>
      <c r="E12" s="101"/>
      <c r="F12" s="101"/>
      <c r="G12" s="101"/>
      <c r="H12" s="101"/>
      <c r="I12" s="101"/>
      <c r="J12" s="101"/>
      <c r="M12" s="2"/>
    </row>
    <row r="13" spans="1:10" ht="15.75">
      <c r="A13" s="76" t="s">
        <v>9</v>
      </c>
      <c r="B13" s="76"/>
      <c r="C13" s="76"/>
      <c r="D13" s="76"/>
      <c r="E13" s="76"/>
      <c r="F13" s="76"/>
      <c r="G13" s="76"/>
      <c r="H13" s="76"/>
      <c r="I13" s="76"/>
      <c r="J13" s="76"/>
    </row>
    <row r="14" spans="1:10" ht="27.75" customHeight="1">
      <c r="A14" s="3" t="s">
        <v>10</v>
      </c>
      <c r="B14" s="7">
        <v>3</v>
      </c>
      <c r="C14" s="89" t="str">
        <f>_xlfn.IFERROR(VLOOKUP(B14,'[1]Validacion datos'!A2:B5,2,FALSE),"")</f>
        <v>DESARROLLO PRODUCTIVO</v>
      </c>
      <c r="D14" s="89"/>
      <c r="E14" s="89"/>
      <c r="F14" s="89"/>
      <c r="G14" s="89"/>
      <c r="H14" s="89"/>
      <c r="I14" s="89"/>
      <c r="J14" s="89"/>
    </row>
    <row r="15" spans="1:10" ht="26.25" customHeight="1">
      <c r="A15" s="3" t="s">
        <v>11</v>
      </c>
      <c r="B15" s="5">
        <v>3.5</v>
      </c>
      <c r="C15" s="89" t="str">
        <f>_xlfn.IFERROR(VLOOKUP(B15,'[1]Validacion datos'!A8:B26,2,FALSE),"")</f>
        <v>Estructura productiva sectorial y territorialmente adecuada, integrada competitivamente a la economía global y que aprovecha las oportunidades del mercado local.</v>
      </c>
      <c r="D15" s="89"/>
      <c r="E15" s="89"/>
      <c r="F15" s="89"/>
      <c r="G15" s="89"/>
      <c r="H15" s="89"/>
      <c r="I15" s="89"/>
      <c r="J15" s="89"/>
    </row>
    <row r="16" spans="1:10" ht="40.5" customHeight="1">
      <c r="A16" s="3" t="s">
        <v>12</v>
      </c>
      <c r="B16" s="5" t="s">
        <v>50</v>
      </c>
      <c r="C16" s="89" t="str">
        <f>_xlfn.IFERROR(VLOOKUP(B16,'[1]Validacion datos'!D8:E64,2,FALSE),"")</f>
        <v>Desarrollar un sector manufacturero articulador del aparato productivo nacional, ambientalmente sostenible e integrado a los mercados globales con creciente escalamiento en las cadenas de valor</v>
      </c>
      <c r="D16" s="89"/>
      <c r="E16" s="89"/>
      <c r="F16" s="89"/>
      <c r="G16" s="89"/>
      <c r="H16" s="89"/>
      <c r="I16" s="89"/>
      <c r="J16" s="89"/>
    </row>
    <row r="17" spans="1:10" ht="20.25" customHeight="1">
      <c r="A17" s="88" t="s">
        <v>13</v>
      </c>
      <c r="B17" s="88"/>
      <c r="C17" s="88"/>
      <c r="D17" s="88"/>
      <c r="E17" s="88"/>
      <c r="F17" s="88"/>
      <c r="G17" s="88"/>
      <c r="H17" s="88"/>
      <c r="I17" s="88"/>
      <c r="J17" s="88"/>
    </row>
    <row r="18" spans="1:10" ht="23.25" customHeight="1">
      <c r="A18" s="3" t="s">
        <v>14</v>
      </c>
      <c r="B18" s="85" t="s">
        <v>54</v>
      </c>
      <c r="C18" s="85"/>
      <c r="D18" s="85"/>
      <c r="E18" s="85"/>
      <c r="F18" s="85"/>
      <c r="G18" s="85"/>
      <c r="H18" s="85"/>
      <c r="I18" s="85"/>
      <c r="J18" s="85"/>
    </row>
    <row r="19" spans="1:10" ht="51" customHeight="1">
      <c r="A19" s="4" t="s">
        <v>15</v>
      </c>
      <c r="B19" s="85" t="s">
        <v>55</v>
      </c>
      <c r="C19" s="85"/>
      <c r="D19" s="85"/>
      <c r="E19" s="85"/>
      <c r="F19" s="85"/>
      <c r="G19" s="85"/>
      <c r="H19" s="85"/>
      <c r="I19" s="85"/>
      <c r="J19" s="85"/>
    </row>
    <row r="20" spans="1:10" ht="18.75" customHeight="1">
      <c r="A20" s="4" t="s">
        <v>16</v>
      </c>
      <c r="B20" s="85" t="s">
        <v>56</v>
      </c>
      <c r="C20" s="85"/>
      <c r="D20" s="85"/>
      <c r="E20" s="85"/>
      <c r="F20" s="85"/>
      <c r="G20" s="85"/>
      <c r="H20" s="85"/>
      <c r="I20" s="85"/>
      <c r="J20" s="85"/>
    </row>
    <row r="21" spans="1:11" ht="39" customHeight="1">
      <c r="A21" s="4" t="s">
        <v>37</v>
      </c>
      <c r="B21" s="85" t="s">
        <v>157</v>
      </c>
      <c r="C21" s="85"/>
      <c r="D21" s="85"/>
      <c r="E21" s="85"/>
      <c r="F21" s="85"/>
      <c r="G21" s="85"/>
      <c r="H21" s="85"/>
      <c r="I21" s="85"/>
      <c r="J21" s="85"/>
      <c r="K21" s="26"/>
    </row>
    <row r="22" spans="1:10" ht="15.75">
      <c r="A22" s="76" t="s">
        <v>17</v>
      </c>
      <c r="B22" s="76"/>
      <c r="C22" s="76"/>
      <c r="D22" s="76"/>
      <c r="E22" s="76"/>
      <c r="F22" s="76"/>
      <c r="G22" s="76"/>
      <c r="H22" s="76"/>
      <c r="I22" s="76"/>
      <c r="J22" s="76"/>
    </row>
    <row r="23" spans="1:12" ht="15.75">
      <c r="A23" s="79" t="s">
        <v>18</v>
      </c>
      <c r="B23" s="79"/>
      <c r="C23" s="79"/>
      <c r="D23" s="79"/>
      <c r="E23" s="79"/>
      <c r="F23" s="79"/>
      <c r="G23" s="79"/>
      <c r="H23" s="79"/>
      <c r="I23" s="79"/>
      <c r="J23" s="79"/>
      <c r="K23" s="26"/>
      <c r="L23" s="27"/>
    </row>
    <row r="24" spans="1:10" ht="15" customHeight="1">
      <c r="A24" s="86" t="s">
        <v>19</v>
      </c>
      <c r="B24" s="86"/>
      <c r="C24" s="86" t="s">
        <v>20</v>
      </c>
      <c r="D24" s="86"/>
      <c r="E24" s="86"/>
      <c r="F24" s="86" t="s">
        <v>21</v>
      </c>
      <c r="G24" s="86"/>
      <c r="H24" s="86"/>
      <c r="I24" s="86" t="s">
        <v>22</v>
      </c>
      <c r="J24" s="86"/>
    </row>
    <row r="25" spans="1:13" ht="15">
      <c r="A25" s="82">
        <v>122346587</v>
      </c>
      <c r="B25" s="82"/>
      <c r="C25" s="83">
        <v>107986428</v>
      </c>
      <c r="D25" s="83"/>
      <c r="E25" s="83"/>
      <c r="F25" s="83">
        <v>62336962.33</v>
      </c>
      <c r="G25" s="83"/>
      <c r="H25" s="83"/>
      <c r="I25" s="102">
        <f>F25/C25</f>
        <v>0.5772666388224268</v>
      </c>
      <c r="J25" s="102"/>
      <c r="M25" s="27"/>
    </row>
    <row r="26" spans="1:11" ht="15.75">
      <c r="A26" s="79" t="s">
        <v>23</v>
      </c>
      <c r="B26" s="79"/>
      <c r="C26" s="79"/>
      <c r="D26" s="79"/>
      <c r="E26" s="79"/>
      <c r="F26" s="79"/>
      <c r="G26" s="79"/>
      <c r="H26" s="79"/>
      <c r="I26" s="79"/>
      <c r="J26" s="79"/>
      <c r="K26" s="26"/>
    </row>
    <row r="27" spans="1:10" ht="15">
      <c r="A27" s="28"/>
      <c r="B27" s="28"/>
      <c r="C27" s="80" t="s">
        <v>48</v>
      </c>
      <c r="D27" s="81"/>
      <c r="E27" s="80" t="s">
        <v>46</v>
      </c>
      <c r="F27" s="81"/>
      <c r="G27" s="80" t="s">
        <v>47</v>
      </c>
      <c r="H27" s="80"/>
      <c r="I27" s="80" t="s">
        <v>24</v>
      </c>
      <c r="J27" s="81"/>
    </row>
    <row r="28" spans="1:10" ht="38.25">
      <c r="A28" s="13" t="s">
        <v>25</v>
      </c>
      <c r="B28" s="13" t="s">
        <v>26</v>
      </c>
      <c r="C28" s="13" t="s">
        <v>38</v>
      </c>
      <c r="D28" s="13" t="s">
        <v>39</v>
      </c>
      <c r="E28" s="13" t="s">
        <v>40</v>
      </c>
      <c r="F28" s="13" t="s">
        <v>41</v>
      </c>
      <c r="G28" s="13" t="s">
        <v>42</v>
      </c>
      <c r="H28" s="13" t="s">
        <v>43</v>
      </c>
      <c r="I28" s="13" t="s">
        <v>44</v>
      </c>
      <c r="J28" s="13" t="s">
        <v>45</v>
      </c>
    </row>
    <row r="29" spans="1:13" ht="72.75" customHeight="1">
      <c r="A29" s="49" t="s">
        <v>86</v>
      </c>
      <c r="B29" s="33" t="s">
        <v>58</v>
      </c>
      <c r="C29" s="45">
        <v>100</v>
      </c>
      <c r="D29" s="45">
        <v>58979676</v>
      </c>
      <c r="E29" s="50">
        <v>0</v>
      </c>
      <c r="F29" s="54">
        <v>14744919</v>
      </c>
      <c r="G29" s="45">
        <v>0</v>
      </c>
      <c r="H29" s="54">
        <v>11100122.27</v>
      </c>
      <c r="I29" s="46" t="s">
        <v>74</v>
      </c>
      <c r="J29" s="47">
        <f>+#REF!/#REF!</f>
        <v>0.7528099862739157</v>
      </c>
      <c r="L29" s="41"/>
      <c r="M29" s="39"/>
    </row>
    <row r="30" spans="1:13" ht="68.25" customHeight="1">
      <c r="A30" s="49" t="s">
        <v>107</v>
      </c>
      <c r="B30" s="33" t="s">
        <v>109</v>
      </c>
      <c r="C30" s="45">
        <v>20</v>
      </c>
      <c r="D30" s="45">
        <v>63366911</v>
      </c>
      <c r="E30" s="50">
        <v>3</v>
      </c>
      <c r="F30" s="54">
        <v>15841727</v>
      </c>
      <c r="G30" s="45">
        <v>3</v>
      </c>
      <c r="H30" s="54">
        <v>7855231.19</v>
      </c>
      <c r="I30" s="46">
        <f>+#REF!/#REF!</f>
        <v>1</v>
      </c>
      <c r="J30" s="47">
        <f>+#REF!/#REF!</f>
        <v>0.4958569977881831</v>
      </c>
      <c r="L30" s="40"/>
      <c r="M30" s="40"/>
    </row>
    <row r="31" spans="1:10" ht="21" customHeight="1">
      <c r="A31" s="78" t="s">
        <v>27</v>
      </c>
      <c r="B31" s="78"/>
      <c r="C31" s="78"/>
      <c r="D31" s="78"/>
      <c r="E31" s="78"/>
      <c r="F31" s="78"/>
      <c r="G31" s="78"/>
      <c r="H31" s="78"/>
      <c r="I31" s="78"/>
      <c r="J31" s="78"/>
    </row>
    <row r="32" spans="1:10" ht="17.25" customHeight="1">
      <c r="A32" s="79" t="s">
        <v>28</v>
      </c>
      <c r="B32" s="79"/>
      <c r="C32" s="79"/>
      <c r="D32" s="79"/>
      <c r="E32" s="79"/>
      <c r="F32" s="79"/>
      <c r="G32" s="79"/>
      <c r="H32" s="79"/>
      <c r="I32" s="79"/>
      <c r="J32" s="79"/>
    </row>
    <row r="33" spans="1:10" ht="25.5" customHeight="1">
      <c r="A33" s="10" t="s">
        <v>29</v>
      </c>
      <c r="B33" s="85" t="s">
        <v>86</v>
      </c>
      <c r="C33" s="85"/>
      <c r="D33" s="85"/>
      <c r="E33" s="85"/>
      <c r="F33" s="85"/>
      <c r="G33" s="85"/>
      <c r="H33" s="85"/>
      <c r="I33" s="85"/>
      <c r="J33" s="85"/>
    </row>
    <row r="34" spans="1:12" ht="56.25" customHeight="1">
      <c r="A34" s="10" t="s">
        <v>30</v>
      </c>
      <c r="B34" s="85" t="s">
        <v>57</v>
      </c>
      <c r="C34" s="85"/>
      <c r="D34" s="85"/>
      <c r="E34" s="85"/>
      <c r="F34" s="85"/>
      <c r="G34" s="85"/>
      <c r="H34" s="85"/>
      <c r="I34" s="85"/>
      <c r="J34" s="85"/>
      <c r="L34" s="18"/>
    </row>
    <row r="35" spans="1:10" ht="78" customHeight="1">
      <c r="A35" s="10" t="s">
        <v>31</v>
      </c>
      <c r="B35" s="75" t="s">
        <v>124</v>
      </c>
      <c r="C35" s="75"/>
      <c r="D35" s="75"/>
      <c r="E35" s="75"/>
      <c r="F35" s="75"/>
      <c r="G35" s="75"/>
      <c r="H35" s="75"/>
      <c r="I35" s="75"/>
      <c r="J35" s="75"/>
    </row>
    <row r="36" spans="1:10" ht="68.25" customHeight="1">
      <c r="A36" s="10" t="s">
        <v>32</v>
      </c>
      <c r="B36" s="75" t="s">
        <v>128</v>
      </c>
      <c r="C36" s="75"/>
      <c r="D36" s="75"/>
      <c r="E36" s="75"/>
      <c r="F36" s="75"/>
      <c r="G36" s="75"/>
      <c r="H36" s="75"/>
      <c r="I36" s="75"/>
      <c r="J36" s="75"/>
    </row>
    <row r="37" spans="1:10" ht="21" customHeight="1">
      <c r="A37" s="76" t="s">
        <v>33</v>
      </c>
      <c r="B37" s="76"/>
      <c r="C37" s="76"/>
      <c r="D37" s="76"/>
      <c r="E37" s="76"/>
      <c r="F37" s="76"/>
      <c r="G37" s="76"/>
      <c r="H37" s="76"/>
      <c r="I37" s="76"/>
      <c r="J37" s="76"/>
    </row>
    <row r="38" spans="1:10" ht="18" customHeight="1">
      <c r="A38" s="77" t="s">
        <v>34</v>
      </c>
      <c r="B38" s="77"/>
      <c r="C38" s="77"/>
      <c r="D38" s="77"/>
      <c r="E38" s="77"/>
      <c r="F38" s="77"/>
      <c r="G38" s="77"/>
      <c r="H38" s="77"/>
      <c r="I38" s="77"/>
      <c r="J38" s="77"/>
    </row>
    <row r="39" spans="1:10" ht="39" customHeight="1">
      <c r="A39" s="75" t="s">
        <v>125</v>
      </c>
      <c r="B39" s="75"/>
      <c r="C39" s="75"/>
      <c r="D39" s="75"/>
      <c r="E39" s="75"/>
      <c r="F39" s="75"/>
      <c r="G39" s="75"/>
      <c r="H39" s="75"/>
      <c r="I39" s="75"/>
      <c r="J39" s="75"/>
    </row>
    <row r="40" spans="1:11" ht="15.75">
      <c r="A40" s="78" t="s">
        <v>27</v>
      </c>
      <c r="B40" s="78"/>
      <c r="C40" s="78"/>
      <c r="D40" s="78"/>
      <c r="E40" s="78"/>
      <c r="F40" s="78"/>
      <c r="G40" s="78"/>
      <c r="H40" s="78"/>
      <c r="I40" s="78"/>
      <c r="J40" s="78"/>
      <c r="K40" s="26"/>
    </row>
    <row r="41" spans="1:10" ht="15.75" customHeight="1">
      <c r="A41" s="79" t="s">
        <v>28</v>
      </c>
      <c r="B41" s="79"/>
      <c r="C41" s="79"/>
      <c r="D41" s="79"/>
      <c r="E41" s="79"/>
      <c r="F41" s="79"/>
      <c r="G41" s="79"/>
      <c r="H41" s="79"/>
      <c r="I41" s="79"/>
      <c r="J41" s="79"/>
    </row>
    <row r="42" spans="1:10" ht="22.5" customHeight="1">
      <c r="A42" s="10" t="s">
        <v>29</v>
      </c>
      <c r="B42" s="85" t="s">
        <v>108</v>
      </c>
      <c r="C42" s="85"/>
      <c r="D42" s="85"/>
      <c r="E42" s="85"/>
      <c r="F42" s="85"/>
      <c r="G42" s="85"/>
      <c r="H42" s="85"/>
      <c r="I42" s="85"/>
      <c r="J42" s="85"/>
    </row>
    <row r="43" spans="1:12" ht="39" customHeight="1">
      <c r="A43" s="10" t="s">
        <v>30</v>
      </c>
      <c r="B43" s="85" t="s">
        <v>67</v>
      </c>
      <c r="C43" s="85"/>
      <c r="D43" s="85"/>
      <c r="E43" s="85"/>
      <c r="F43" s="85"/>
      <c r="G43" s="85"/>
      <c r="H43" s="85"/>
      <c r="I43" s="85"/>
      <c r="J43" s="85"/>
      <c r="L43" s="18"/>
    </row>
    <row r="44" spans="1:20" ht="72.75" customHeight="1">
      <c r="A44" s="10" t="s">
        <v>31</v>
      </c>
      <c r="B44" s="75" t="s">
        <v>126</v>
      </c>
      <c r="C44" s="75"/>
      <c r="D44" s="75"/>
      <c r="E44" s="75"/>
      <c r="F44" s="75"/>
      <c r="G44" s="75"/>
      <c r="H44" s="75"/>
      <c r="I44" s="75"/>
      <c r="J44" s="75"/>
      <c r="L44" s="74"/>
      <c r="M44" s="74"/>
      <c r="N44" s="74"/>
      <c r="O44" s="74"/>
      <c r="P44" s="74"/>
      <c r="Q44" s="74"/>
      <c r="R44" s="74"/>
      <c r="S44" s="74"/>
      <c r="T44" s="74"/>
    </row>
    <row r="45" spans="1:10" ht="75.75" customHeight="1">
      <c r="A45" s="10" t="s">
        <v>32</v>
      </c>
      <c r="B45" s="85" t="s">
        <v>127</v>
      </c>
      <c r="C45" s="85"/>
      <c r="D45" s="85"/>
      <c r="E45" s="85"/>
      <c r="F45" s="85"/>
      <c r="G45" s="85"/>
      <c r="H45" s="85"/>
      <c r="I45" s="85"/>
      <c r="J45" s="85"/>
    </row>
    <row r="46" spans="1:11" ht="15.75">
      <c r="A46" s="76" t="s">
        <v>33</v>
      </c>
      <c r="B46" s="76"/>
      <c r="C46" s="76"/>
      <c r="D46" s="76"/>
      <c r="E46" s="76"/>
      <c r="F46" s="76"/>
      <c r="G46" s="76"/>
      <c r="H46" s="76"/>
      <c r="I46" s="76"/>
      <c r="J46" s="76"/>
      <c r="K46" s="26"/>
    </row>
    <row r="47" spans="1:10" ht="27.75" customHeight="1">
      <c r="A47" s="77" t="s">
        <v>34</v>
      </c>
      <c r="B47" s="77"/>
      <c r="C47" s="77"/>
      <c r="D47" s="77"/>
      <c r="E47" s="77"/>
      <c r="F47" s="77"/>
      <c r="G47" s="77"/>
      <c r="H47" s="77"/>
      <c r="I47" s="77"/>
      <c r="J47" s="77"/>
    </row>
    <row r="48" spans="1:10" ht="28.5" customHeight="1">
      <c r="A48" s="75" t="s">
        <v>125</v>
      </c>
      <c r="B48" s="75"/>
      <c r="C48" s="75"/>
      <c r="D48" s="75"/>
      <c r="E48" s="75"/>
      <c r="F48" s="75"/>
      <c r="G48" s="75"/>
      <c r="H48" s="75"/>
      <c r="I48" s="75"/>
      <c r="J48" s="75"/>
    </row>
    <row r="49" spans="1:10" ht="21" customHeight="1">
      <c r="A49" s="88" t="s">
        <v>13</v>
      </c>
      <c r="B49" s="88"/>
      <c r="C49" s="88"/>
      <c r="D49" s="88"/>
      <c r="E49" s="88"/>
      <c r="F49" s="88"/>
      <c r="G49" s="88"/>
      <c r="H49" s="88"/>
      <c r="I49" s="88"/>
      <c r="J49" s="88"/>
    </row>
    <row r="50" spans="1:10" ht="27.75" customHeight="1">
      <c r="A50" s="3" t="s">
        <v>14</v>
      </c>
      <c r="B50" s="85" t="s">
        <v>59</v>
      </c>
      <c r="C50" s="85"/>
      <c r="D50" s="85"/>
      <c r="E50" s="85"/>
      <c r="F50" s="85"/>
      <c r="G50" s="85"/>
      <c r="H50" s="85"/>
      <c r="I50" s="85"/>
      <c r="J50" s="85"/>
    </row>
    <row r="51" spans="1:10" ht="101.25" customHeight="1">
      <c r="A51" s="4" t="s">
        <v>15</v>
      </c>
      <c r="B51" s="75" t="s">
        <v>60</v>
      </c>
      <c r="C51" s="75"/>
      <c r="D51" s="75"/>
      <c r="E51" s="75"/>
      <c r="F51" s="75"/>
      <c r="G51" s="75"/>
      <c r="H51" s="75"/>
      <c r="I51" s="75"/>
      <c r="J51" s="75"/>
    </row>
    <row r="52" spans="1:10" ht="29.25" customHeight="1">
      <c r="A52" s="4" t="s">
        <v>16</v>
      </c>
      <c r="B52" s="75" t="s">
        <v>61</v>
      </c>
      <c r="C52" s="75"/>
      <c r="D52" s="75"/>
      <c r="E52" s="75"/>
      <c r="F52" s="75"/>
      <c r="G52" s="75"/>
      <c r="H52" s="75"/>
      <c r="I52" s="75"/>
      <c r="J52" s="75"/>
    </row>
    <row r="53" spans="1:10" ht="34.5" customHeight="1">
      <c r="A53" s="4" t="s">
        <v>37</v>
      </c>
      <c r="B53" s="85" t="s">
        <v>155</v>
      </c>
      <c r="C53" s="85"/>
      <c r="D53" s="85"/>
      <c r="E53" s="85"/>
      <c r="F53" s="85"/>
      <c r="G53" s="85"/>
      <c r="H53" s="85"/>
      <c r="I53" s="85"/>
      <c r="J53" s="85"/>
    </row>
    <row r="54" spans="1:10" ht="15.75">
      <c r="A54" s="76" t="s">
        <v>17</v>
      </c>
      <c r="B54" s="76"/>
      <c r="C54" s="76"/>
      <c r="D54" s="76"/>
      <c r="E54" s="76"/>
      <c r="F54" s="76"/>
      <c r="G54" s="76"/>
      <c r="H54" s="76"/>
      <c r="I54" s="76"/>
      <c r="J54" s="76"/>
    </row>
    <row r="55" spans="1:10" ht="15.75">
      <c r="A55" s="79" t="s">
        <v>18</v>
      </c>
      <c r="B55" s="79"/>
      <c r="C55" s="79"/>
      <c r="D55" s="79"/>
      <c r="E55" s="79"/>
      <c r="F55" s="79"/>
      <c r="G55" s="79"/>
      <c r="H55" s="79"/>
      <c r="I55" s="79"/>
      <c r="J55" s="79"/>
    </row>
    <row r="56" spans="1:10" ht="15">
      <c r="A56" s="86" t="s">
        <v>19</v>
      </c>
      <c r="B56" s="86"/>
      <c r="C56" s="86" t="s">
        <v>20</v>
      </c>
      <c r="D56" s="86"/>
      <c r="E56" s="86"/>
      <c r="F56" s="86" t="s">
        <v>21</v>
      </c>
      <c r="G56" s="86"/>
      <c r="H56" s="86"/>
      <c r="I56" s="86" t="s">
        <v>22</v>
      </c>
      <c r="J56" s="86"/>
    </row>
    <row r="57" spans="1:21" ht="15">
      <c r="A57" s="82">
        <v>862357072</v>
      </c>
      <c r="B57" s="82"/>
      <c r="C57" s="83">
        <v>857940870.28</v>
      </c>
      <c r="D57" s="83"/>
      <c r="E57" s="83"/>
      <c r="F57" s="83">
        <v>612417334.93</v>
      </c>
      <c r="G57" s="83"/>
      <c r="H57" s="83"/>
      <c r="I57" s="84">
        <f>+F57/C57</f>
        <v>0.7138223112393861</v>
      </c>
      <c r="J57" s="84"/>
      <c r="L57" s="19"/>
      <c r="M57" s="27"/>
      <c r="N57" s="104"/>
      <c r="O57" s="104"/>
      <c r="P57" s="105"/>
      <c r="Q57" s="103"/>
      <c r="R57" s="104"/>
      <c r="S57" s="105"/>
      <c r="T57" s="106"/>
      <c r="U57" s="107"/>
    </row>
    <row r="58" spans="1:10" ht="15.75">
      <c r="A58" s="79" t="s">
        <v>23</v>
      </c>
      <c r="B58" s="79"/>
      <c r="C58" s="79"/>
      <c r="D58" s="79"/>
      <c r="E58" s="79"/>
      <c r="F58" s="79"/>
      <c r="G58" s="79"/>
      <c r="H58" s="79"/>
      <c r="I58" s="79"/>
      <c r="J58" s="79"/>
    </row>
    <row r="59" spans="1:10" ht="15">
      <c r="A59" s="28"/>
      <c r="B59" s="28"/>
      <c r="C59" s="80" t="s">
        <v>48</v>
      </c>
      <c r="D59" s="81"/>
      <c r="E59" s="80" t="s">
        <v>46</v>
      </c>
      <c r="F59" s="81"/>
      <c r="G59" s="80" t="s">
        <v>47</v>
      </c>
      <c r="H59" s="80"/>
      <c r="I59" s="80" t="s">
        <v>24</v>
      </c>
      <c r="J59" s="81"/>
    </row>
    <row r="60" spans="1:12" ht="38.25">
      <c r="A60" s="13" t="s">
        <v>25</v>
      </c>
      <c r="B60" s="13" t="s">
        <v>26</v>
      </c>
      <c r="C60" s="13" t="s">
        <v>38</v>
      </c>
      <c r="D60" s="13" t="s">
        <v>39</v>
      </c>
      <c r="E60" s="13" t="s">
        <v>40</v>
      </c>
      <c r="F60" s="13" t="s">
        <v>41</v>
      </c>
      <c r="G60" s="13" t="s">
        <v>42</v>
      </c>
      <c r="H60" s="13" t="s">
        <v>43</v>
      </c>
      <c r="I60" s="13" t="s">
        <v>44</v>
      </c>
      <c r="J60" s="13" t="s">
        <v>45</v>
      </c>
      <c r="L60" s="27"/>
    </row>
    <row r="61" spans="1:12" ht="80.25" customHeight="1">
      <c r="A61" s="49" t="s">
        <v>90</v>
      </c>
      <c r="B61" s="51" t="s">
        <v>129</v>
      </c>
      <c r="C61" s="43">
        <v>0.95</v>
      </c>
      <c r="D61" s="34">
        <v>1700000</v>
      </c>
      <c r="E61" s="56">
        <v>0.95</v>
      </c>
      <c r="F61" s="57">
        <v>425000</v>
      </c>
      <c r="G61" s="42">
        <v>1</v>
      </c>
      <c r="H61" s="57">
        <v>382330</v>
      </c>
      <c r="I61" s="46">
        <f>+#REF!/#REF!</f>
        <v>1.0526315789473684</v>
      </c>
      <c r="J61" s="46">
        <f>+#REF!/#REF!</f>
        <v>0.8996</v>
      </c>
      <c r="L61" s="35"/>
    </row>
    <row r="62" spans="1:13" ht="63" customHeight="1">
      <c r="A62" s="49" t="s">
        <v>84</v>
      </c>
      <c r="B62" s="51" t="s">
        <v>130</v>
      </c>
      <c r="C62" s="43">
        <v>0.95</v>
      </c>
      <c r="D62" s="34">
        <v>1860000</v>
      </c>
      <c r="E62" s="56">
        <v>0.95</v>
      </c>
      <c r="F62" s="57">
        <v>465000</v>
      </c>
      <c r="G62" s="42">
        <v>1</v>
      </c>
      <c r="H62" s="57">
        <v>463885</v>
      </c>
      <c r="I62" s="46">
        <f>+#REF!/#REF!</f>
        <v>1.0526315789473684</v>
      </c>
      <c r="J62" s="58">
        <f>+#REF!/#REF!</f>
        <v>0.9976021505376345</v>
      </c>
      <c r="L62" s="59"/>
      <c r="M62" s="59"/>
    </row>
    <row r="63" spans="1:12" ht="51" customHeight="1">
      <c r="A63" s="60" t="s">
        <v>103</v>
      </c>
      <c r="B63" s="51" t="s">
        <v>82</v>
      </c>
      <c r="C63" s="44">
        <v>12</v>
      </c>
      <c r="D63" s="34">
        <v>2610000</v>
      </c>
      <c r="E63" s="33">
        <v>3</v>
      </c>
      <c r="F63" s="57">
        <v>652500</v>
      </c>
      <c r="G63" s="33">
        <v>3</v>
      </c>
      <c r="H63" s="57">
        <v>689130</v>
      </c>
      <c r="I63" s="46">
        <f>+#REF!/#REF!</f>
        <v>1</v>
      </c>
      <c r="J63" s="46">
        <f>+#REF!/#REF!</f>
        <v>1.0561379310344827</v>
      </c>
      <c r="L63" s="35"/>
    </row>
    <row r="64" spans="1:12" ht="75" customHeight="1">
      <c r="A64" s="60" t="s">
        <v>104</v>
      </c>
      <c r="B64" s="51" t="s">
        <v>131</v>
      </c>
      <c r="C64" s="43">
        <v>0.7</v>
      </c>
      <c r="D64" s="34">
        <v>1803600</v>
      </c>
      <c r="E64" s="43">
        <v>0.7</v>
      </c>
      <c r="F64" s="57">
        <v>450900</v>
      </c>
      <c r="G64" s="42">
        <v>0.65</v>
      </c>
      <c r="H64" s="57">
        <v>978245</v>
      </c>
      <c r="I64" s="46">
        <f>+#REF!/#REF!</f>
        <v>0.9285714285714287</v>
      </c>
      <c r="J64" s="46">
        <f>+#REF!/#REF!</f>
        <v>2.1695387003770237</v>
      </c>
      <c r="L64" s="35"/>
    </row>
    <row r="65" spans="1:13" ht="48.75" customHeight="1">
      <c r="A65" s="60" t="s">
        <v>110</v>
      </c>
      <c r="B65" s="51" t="s">
        <v>132</v>
      </c>
      <c r="C65" s="44">
        <v>1425</v>
      </c>
      <c r="D65" s="34">
        <v>1800000</v>
      </c>
      <c r="E65" s="33">
        <v>300</v>
      </c>
      <c r="F65" s="57">
        <v>378948</v>
      </c>
      <c r="G65" s="33">
        <v>400</v>
      </c>
      <c r="H65" s="34">
        <v>0</v>
      </c>
      <c r="I65" s="46">
        <f>+#REF!/#REF!</f>
        <v>1.3333333333333333</v>
      </c>
      <c r="J65" s="46">
        <f>+#REF!/#REF!</f>
        <v>0</v>
      </c>
      <c r="L65" s="35"/>
      <c r="M65" s="36"/>
    </row>
    <row r="66" spans="1:13" s="63" customFormat="1" ht="47.25" customHeight="1">
      <c r="A66" s="60" t="s">
        <v>105</v>
      </c>
      <c r="B66" s="51" t="s">
        <v>77</v>
      </c>
      <c r="C66" s="44">
        <v>4065</v>
      </c>
      <c r="D66" s="34">
        <v>258000000</v>
      </c>
      <c r="E66" s="61">
        <v>1016</v>
      </c>
      <c r="F66" s="57">
        <v>64484128</v>
      </c>
      <c r="G66" s="61">
        <v>1818</v>
      </c>
      <c r="H66" s="57">
        <v>65344953.7</v>
      </c>
      <c r="I66" s="46">
        <f>+#REF!/#REF!</f>
        <v>1.7893700787401574</v>
      </c>
      <c r="J66" s="46">
        <f>+#REF!/#REF!</f>
        <v>1.0133494198758493</v>
      </c>
      <c r="K66" s="62"/>
      <c r="L66" s="37"/>
      <c r="M66" s="38"/>
    </row>
    <row r="67" spans="1:13" ht="45" customHeight="1">
      <c r="A67" s="60" t="s">
        <v>111</v>
      </c>
      <c r="B67" s="51" t="s">
        <v>83</v>
      </c>
      <c r="C67" s="43">
        <v>1</v>
      </c>
      <c r="D67" s="34">
        <v>5540000</v>
      </c>
      <c r="E67" s="43">
        <v>1</v>
      </c>
      <c r="F67" s="57">
        <v>1385000</v>
      </c>
      <c r="G67" s="43">
        <v>1</v>
      </c>
      <c r="H67" s="57">
        <v>473997.5</v>
      </c>
      <c r="I67" s="46">
        <f>+#REF!/#REF!</f>
        <v>1</v>
      </c>
      <c r="J67" s="46">
        <f>+#REF!/#REF!</f>
        <v>0.3422364620938628</v>
      </c>
      <c r="L67" s="35"/>
      <c r="M67" s="36"/>
    </row>
    <row r="68" spans="1:13" ht="57" customHeight="1">
      <c r="A68" s="60" t="s">
        <v>80</v>
      </c>
      <c r="B68" s="51" t="s">
        <v>81</v>
      </c>
      <c r="C68" s="44">
        <v>260</v>
      </c>
      <c r="D68" s="34">
        <v>303811972</v>
      </c>
      <c r="E68" s="44">
        <v>70</v>
      </c>
      <c r="F68" s="57">
        <v>81795531</v>
      </c>
      <c r="G68" s="44">
        <v>70</v>
      </c>
      <c r="H68" s="57">
        <v>99372924.33</v>
      </c>
      <c r="I68" s="46">
        <f>+#REF!/#REF!</f>
        <v>1</v>
      </c>
      <c r="J68" s="46">
        <f>+#REF!/#REF!</f>
        <v>1.2148942994208327</v>
      </c>
      <c r="L68" s="35"/>
      <c r="M68" s="36"/>
    </row>
    <row r="69" spans="1:13" ht="48" customHeight="1">
      <c r="A69" s="60" t="s">
        <v>106</v>
      </c>
      <c r="B69" s="51" t="s">
        <v>76</v>
      </c>
      <c r="C69" s="44">
        <v>950</v>
      </c>
      <c r="D69" s="34">
        <v>1650000</v>
      </c>
      <c r="E69" s="44">
        <v>238</v>
      </c>
      <c r="F69" s="57">
        <v>413368</v>
      </c>
      <c r="G69" s="44">
        <v>394</v>
      </c>
      <c r="H69" s="57">
        <v>411210</v>
      </c>
      <c r="I69" s="46">
        <f>+#REF!/#REF!</f>
        <v>1.6554621848739495</v>
      </c>
      <c r="J69" s="46">
        <f>+#REF!/#REF!</f>
        <v>0.9947794701089586</v>
      </c>
      <c r="L69" s="35"/>
      <c r="M69" s="36"/>
    </row>
    <row r="70" spans="1:10" ht="15.75">
      <c r="A70" s="78" t="s">
        <v>27</v>
      </c>
      <c r="B70" s="78"/>
      <c r="C70" s="78"/>
      <c r="D70" s="78"/>
      <c r="E70" s="78"/>
      <c r="F70" s="78"/>
      <c r="G70" s="78"/>
      <c r="H70" s="78"/>
      <c r="I70" s="78"/>
      <c r="J70" s="78"/>
    </row>
    <row r="71" spans="1:10" ht="21.75" customHeight="1">
      <c r="A71" s="79" t="s">
        <v>28</v>
      </c>
      <c r="B71" s="79"/>
      <c r="C71" s="79"/>
      <c r="D71" s="79"/>
      <c r="E71" s="79"/>
      <c r="F71" s="79"/>
      <c r="G71" s="79"/>
      <c r="H71" s="79"/>
      <c r="I71" s="79"/>
      <c r="J71" s="79"/>
    </row>
    <row r="72" spans="1:10" ht="15">
      <c r="A72" s="10" t="s">
        <v>29</v>
      </c>
      <c r="B72" s="85" t="s">
        <v>90</v>
      </c>
      <c r="C72" s="85"/>
      <c r="D72" s="85"/>
      <c r="E72" s="85"/>
      <c r="F72" s="85"/>
      <c r="G72" s="85"/>
      <c r="H72" s="85"/>
      <c r="I72" s="85"/>
      <c r="J72" s="85"/>
    </row>
    <row r="73" spans="1:20" ht="41.25" customHeight="1">
      <c r="A73" s="10" t="s">
        <v>30</v>
      </c>
      <c r="B73" s="85" t="s">
        <v>120</v>
      </c>
      <c r="C73" s="85"/>
      <c r="D73" s="85"/>
      <c r="E73" s="85"/>
      <c r="F73" s="85"/>
      <c r="G73" s="85"/>
      <c r="H73" s="85"/>
      <c r="I73" s="85"/>
      <c r="J73" s="85"/>
      <c r="L73" s="72"/>
      <c r="M73" s="72"/>
      <c r="N73" s="72"/>
      <c r="O73" s="72"/>
      <c r="P73" s="72"/>
      <c r="Q73" s="72"/>
      <c r="R73" s="72"/>
      <c r="S73" s="72"/>
      <c r="T73" s="73"/>
    </row>
    <row r="74" spans="1:10" ht="80.25" customHeight="1">
      <c r="A74" s="10" t="s">
        <v>31</v>
      </c>
      <c r="B74" s="75" t="s">
        <v>133</v>
      </c>
      <c r="C74" s="75"/>
      <c r="D74" s="75"/>
      <c r="E74" s="75"/>
      <c r="F74" s="75"/>
      <c r="G74" s="75"/>
      <c r="H74" s="75"/>
      <c r="I74" s="75"/>
      <c r="J74" s="75"/>
    </row>
    <row r="75" spans="1:10" ht="88.5" customHeight="1">
      <c r="A75" s="10" t="s">
        <v>32</v>
      </c>
      <c r="B75" s="85" t="s">
        <v>134</v>
      </c>
      <c r="C75" s="85"/>
      <c r="D75" s="85"/>
      <c r="E75" s="85"/>
      <c r="F75" s="85"/>
      <c r="G75" s="85"/>
      <c r="H75" s="85"/>
      <c r="I75" s="85"/>
      <c r="J75" s="85"/>
    </row>
    <row r="76" spans="1:10" ht="15.75">
      <c r="A76" s="76" t="s">
        <v>33</v>
      </c>
      <c r="B76" s="76"/>
      <c r="C76" s="76"/>
      <c r="D76" s="76"/>
      <c r="E76" s="76"/>
      <c r="F76" s="76"/>
      <c r="G76" s="76"/>
      <c r="H76" s="76"/>
      <c r="I76" s="76"/>
      <c r="J76" s="76"/>
    </row>
    <row r="77" spans="1:10" ht="15.75">
      <c r="A77" s="77" t="s">
        <v>34</v>
      </c>
      <c r="B77" s="77"/>
      <c r="C77" s="77"/>
      <c r="D77" s="77"/>
      <c r="E77" s="77"/>
      <c r="F77" s="77"/>
      <c r="G77" s="77"/>
      <c r="H77" s="77"/>
      <c r="I77" s="77"/>
      <c r="J77" s="77"/>
    </row>
    <row r="78" spans="1:10" ht="31.5" customHeight="1">
      <c r="A78" s="75" t="s">
        <v>136</v>
      </c>
      <c r="B78" s="75"/>
      <c r="C78" s="75"/>
      <c r="D78" s="75"/>
      <c r="E78" s="75"/>
      <c r="F78" s="75"/>
      <c r="G78" s="75"/>
      <c r="H78" s="75"/>
      <c r="I78" s="75"/>
      <c r="J78" s="75"/>
    </row>
    <row r="79" spans="1:10" ht="15.75">
      <c r="A79" s="78" t="s">
        <v>27</v>
      </c>
      <c r="B79" s="78"/>
      <c r="C79" s="78"/>
      <c r="D79" s="78"/>
      <c r="E79" s="78"/>
      <c r="F79" s="78"/>
      <c r="G79" s="78"/>
      <c r="H79" s="78"/>
      <c r="I79" s="78"/>
      <c r="J79" s="78"/>
    </row>
    <row r="80" spans="1:10" ht="20.25" customHeight="1">
      <c r="A80" s="79" t="s">
        <v>28</v>
      </c>
      <c r="B80" s="79"/>
      <c r="C80" s="79"/>
      <c r="D80" s="79"/>
      <c r="E80" s="79"/>
      <c r="F80" s="79"/>
      <c r="G80" s="79"/>
      <c r="H80" s="79"/>
      <c r="I80" s="79"/>
      <c r="J80" s="79"/>
    </row>
    <row r="81" spans="1:10" ht="20.25" customHeight="1">
      <c r="A81" s="10" t="s">
        <v>29</v>
      </c>
      <c r="B81" s="85" t="s">
        <v>89</v>
      </c>
      <c r="C81" s="85"/>
      <c r="D81" s="85"/>
      <c r="E81" s="85"/>
      <c r="F81" s="85"/>
      <c r="G81" s="85"/>
      <c r="H81" s="85"/>
      <c r="I81" s="85"/>
      <c r="J81" s="85"/>
    </row>
    <row r="82" spans="1:12" ht="75.75" customHeight="1">
      <c r="A82" s="10" t="s">
        <v>30</v>
      </c>
      <c r="B82" s="85" t="s">
        <v>71</v>
      </c>
      <c r="C82" s="85"/>
      <c r="D82" s="85"/>
      <c r="E82" s="85"/>
      <c r="F82" s="85"/>
      <c r="G82" s="85"/>
      <c r="H82" s="85"/>
      <c r="I82" s="85"/>
      <c r="J82" s="85"/>
      <c r="L82" s="18"/>
    </row>
    <row r="83" spans="1:10" ht="83.25" customHeight="1">
      <c r="A83" s="10" t="s">
        <v>31</v>
      </c>
      <c r="B83" s="85" t="s">
        <v>139</v>
      </c>
      <c r="C83" s="85"/>
      <c r="D83" s="85"/>
      <c r="E83" s="85"/>
      <c r="F83" s="85"/>
      <c r="G83" s="85"/>
      <c r="H83" s="85"/>
      <c r="I83" s="85"/>
      <c r="J83" s="85"/>
    </row>
    <row r="84" spans="1:10" ht="52.5" customHeight="1">
      <c r="A84" s="10" t="s">
        <v>32</v>
      </c>
      <c r="B84" s="85" t="s">
        <v>135</v>
      </c>
      <c r="C84" s="85"/>
      <c r="D84" s="85"/>
      <c r="E84" s="85"/>
      <c r="F84" s="85"/>
      <c r="G84" s="85"/>
      <c r="H84" s="85"/>
      <c r="I84" s="85"/>
      <c r="J84" s="85"/>
    </row>
    <row r="85" spans="1:10" ht="15.75">
      <c r="A85" s="76" t="s">
        <v>33</v>
      </c>
      <c r="B85" s="76"/>
      <c r="C85" s="76"/>
      <c r="D85" s="76"/>
      <c r="E85" s="76"/>
      <c r="F85" s="76"/>
      <c r="G85" s="76"/>
      <c r="H85" s="76"/>
      <c r="I85" s="76"/>
      <c r="J85" s="76"/>
    </row>
    <row r="86" spans="1:10" ht="15.75">
      <c r="A86" s="77" t="s">
        <v>34</v>
      </c>
      <c r="B86" s="77"/>
      <c r="C86" s="77"/>
      <c r="D86" s="77"/>
      <c r="E86" s="77"/>
      <c r="F86" s="77"/>
      <c r="G86" s="77"/>
      <c r="H86" s="77"/>
      <c r="I86" s="77"/>
      <c r="J86" s="77"/>
    </row>
    <row r="87" spans="1:10" ht="33.75" customHeight="1">
      <c r="A87" s="85" t="s">
        <v>74</v>
      </c>
      <c r="B87" s="85"/>
      <c r="C87" s="85"/>
      <c r="D87" s="85"/>
      <c r="E87" s="85"/>
      <c r="F87" s="85"/>
      <c r="G87" s="85"/>
      <c r="H87" s="85"/>
      <c r="I87" s="85"/>
      <c r="J87" s="85"/>
    </row>
    <row r="88" spans="1:10" ht="15.75">
      <c r="A88" s="78" t="s">
        <v>27</v>
      </c>
      <c r="B88" s="78"/>
      <c r="C88" s="78"/>
      <c r="D88" s="78"/>
      <c r="E88" s="78"/>
      <c r="F88" s="78"/>
      <c r="G88" s="78"/>
      <c r="H88" s="78"/>
      <c r="I88" s="78"/>
      <c r="J88" s="78"/>
    </row>
    <row r="89" spans="1:10" ht="15.75">
      <c r="A89" s="79" t="s">
        <v>28</v>
      </c>
      <c r="B89" s="79"/>
      <c r="C89" s="79"/>
      <c r="D89" s="79"/>
      <c r="E89" s="79"/>
      <c r="F89" s="79"/>
      <c r="G89" s="79"/>
      <c r="H89" s="79"/>
      <c r="I89" s="79"/>
      <c r="J89" s="79"/>
    </row>
    <row r="90" spans="1:10" ht="19.5" customHeight="1">
      <c r="A90" s="10" t="s">
        <v>29</v>
      </c>
      <c r="B90" s="85" t="s">
        <v>103</v>
      </c>
      <c r="C90" s="85"/>
      <c r="D90" s="85"/>
      <c r="E90" s="85"/>
      <c r="F90" s="85"/>
      <c r="G90" s="85"/>
      <c r="H90" s="85"/>
      <c r="I90" s="85"/>
      <c r="J90" s="85"/>
    </row>
    <row r="91" spans="1:19" ht="41.25" customHeight="1">
      <c r="A91" s="10" t="s">
        <v>30</v>
      </c>
      <c r="B91" s="85" t="s">
        <v>70</v>
      </c>
      <c r="C91" s="85"/>
      <c r="D91" s="85"/>
      <c r="E91" s="85"/>
      <c r="F91" s="85"/>
      <c r="G91" s="85"/>
      <c r="H91" s="85"/>
      <c r="I91" s="85"/>
      <c r="J91" s="85"/>
      <c r="L91" s="111"/>
      <c r="M91" s="111"/>
      <c r="N91" s="111"/>
      <c r="O91" s="111"/>
      <c r="P91" s="111"/>
      <c r="Q91" s="111"/>
      <c r="R91" s="111"/>
      <c r="S91" s="111"/>
    </row>
    <row r="92" spans="1:10" ht="96" customHeight="1">
      <c r="A92" s="10" t="s">
        <v>31</v>
      </c>
      <c r="B92" s="75" t="s">
        <v>137</v>
      </c>
      <c r="C92" s="75"/>
      <c r="D92" s="75"/>
      <c r="E92" s="75"/>
      <c r="F92" s="75"/>
      <c r="G92" s="75"/>
      <c r="H92" s="75"/>
      <c r="I92" s="75"/>
      <c r="J92" s="75"/>
    </row>
    <row r="93" spans="1:10" ht="84.75" customHeight="1">
      <c r="A93" s="10" t="s">
        <v>32</v>
      </c>
      <c r="B93" s="85" t="s">
        <v>138</v>
      </c>
      <c r="C93" s="85"/>
      <c r="D93" s="85"/>
      <c r="E93" s="85"/>
      <c r="F93" s="85"/>
      <c r="G93" s="85"/>
      <c r="H93" s="85"/>
      <c r="I93" s="85"/>
      <c r="J93" s="85"/>
    </row>
    <row r="94" spans="1:10" ht="15.75">
      <c r="A94" s="76" t="s">
        <v>33</v>
      </c>
      <c r="B94" s="76"/>
      <c r="C94" s="76"/>
      <c r="D94" s="76"/>
      <c r="E94" s="76"/>
      <c r="F94" s="76"/>
      <c r="G94" s="76"/>
      <c r="H94" s="76"/>
      <c r="I94" s="76"/>
      <c r="J94" s="76"/>
    </row>
    <row r="95" spans="1:10" ht="15.75">
      <c r="A95" s="77" t="s">
        <v>34</v>
      </c>
      <c r="B95" s="77"/>
      <c r="C95" s="77"/>
      <c r="D95" s="77"/>
      <c r="E95" s="77"/>
      <c r="F95" s="77"/>
      <c r="G95" s="77"/>
      <c r="H95" s="77"/>
      <c r="I95" s="77"/>
      <c r="J95" s="77"/>
    </row>
    <row r="96" spans="1:10" ht="28.5" customHeight="1">
      <c r="A96" s="75" t="s">
        <v>136</v>
      </c>
      <c r="B96" s="75"/>
      <c r="C96" s="75"/>
      <c r="D96" s="75"/>
      <c r="E96" s="75"/>
      <c r="F96" s="75"/>
      <c r="G96" s="75"/>
      <c r="H96" s="75"/>
      <c r="I96" s="75"/>
      <c r="J96" s="75"/>
    </row>
    <row r="97" spans="1:10" ht="15.75">
      <c r="A97" s="78" t="s">
        <v>27</v>
      </c>
      <c r="B97" s="78"/>
      <c r="C97" s="78"/>
      <c r="D97" s="78"/>
      <c r="E97" s="78"/>
      <c r="F97" s="78"/>
      <c r="G97" s="78"/>
      <c r="H97" s="78"/>
      <c r="I97" s="78"/>
      <c r="J97" s="78"/>
    </row>
    <row r="98" spans="1:10" ht="15.75">
      <c r="A98" s="79" t="s">
        <v>28</v>
      </c>
      <c r="B98" s="79"/>
      <c r="C98" s="79"/>
      <c r="D98" s="79"/>
      <c r="E98" s="79"/>
      <c r="F98" s="79"/>
      <c r="G98" s="79"/>
      <c r="H98" s="79"/>
      <c r="I98" s="79"/>
      <c r="J98" s="79"/>
    </row>
    <row r="99" spans="1:10" ht="22.5" customHeight="1">
      <c r="A99" s="10" t="s">
        <v>29</v>
      </c>
      <c r="B99" s="85" t="s">
        <v>85</v>
      </c>
      <c r="C99" s="85"/>
      <c r="D99" s="85"/>
      <c r="E99" s="85"/>
      <c r="F99" s="85"/>
      <c r="G99" s="85"/>
      <c r="H99" s="85"/>
      <c r="I99" s="85"/>
      <c r="J99" s="85"/>
    </row>
    <row r="100" spans="1:12" ht="21.75" customHeight="1">
      <c r="A100" s="10" t="s">
        <v>30</v>
      </c>
      <c r="B100" s="85" t="s">
        <v>72</v>
      </c>
      <c r="C100" s="85"/>
      <c r="D100" s="85"/>
      <c r="E100" s="85"/>
      <c r="F100" s="85"/>
      <c r="G100" s="85"/>
      <c r="H100" s="85"/>
      <c r="I100" s="85"/>
      <c r="J100" s="85"/>
      <c r="L100" s="18"/>
    </row>
    <row r="101" spans="1:10" ht="120" customHeight="1">
      <c r="A101" s="10" t="s">
        <v>31</v>
      </c>
      <c r="B101" s="75" t="s">
        <v>140</v>
      </c>
      <c r="C101" s="75"/>
      <c r="D101" s="75"/>
      <c r="E101" s="75"/>
      <c r="F101" s="75"/>
      <c r="G101" s="75"/>
      <c r="H101" s="75"/>
      <c r="I101" s="75"/>
      <c r="J101" s="75"/>
    </row>
    <row r="102" spans="1:10" ht="111" customHeight="1">
      <c r="A102" s="10" t="s">
        <v>32</v>
      </c>
      <c r="B102" s="85" t="s">
        <v>158</v>
      </c>
      <c r="C102" s="85"/>
      <c r="D102" s="85"/>
      <c r="E102" s="85"/>
      <c r="F102" s="85"/>
      <c r="G102" s="85"/>
      <c r="H102" s="85"/>
      <c r="I102" s="85"/>
      <c r="J102" s="85"/>
    </row>
    <row r="103" spans="1:10" ht="15.75">
      <c r="A103" s="76" t="s">
        <v>33</v>
      </c>
      <c r="B103" s="76"/>
      <c r="C103" s="76"/>
      <c r="D103" s="76"/>
      <c r="E103" s="76"/>
      <c r="F103" s="76"/>
      <c r="G103" s="76"/>
      <c r="H103" s="76"/>
      <c r="I103" s="76"/>
      <c r="J103" s="76"/>
    </row>
    <row r="104" spans="1:10" ht="15.75">
      <c r="A104" s="77" t="s">
        <v>34</v>
      </c>
      <c r="B104" s="77"/>
      <c r="C104" s="77"/>
      <c r="D104" s="77"/>
      <c r="E104" s="77"/>
      <c r="F104" s="77"/>
      <c r="G104" s="77"/>
      <c r="H104" s="77"/>
      <c r="I104" s="77"/>
      <c r="J104" s="77"/>
    </row>
    <row r="105" spans="1:10" ht="34.5" customHeight="1">
      <c r="A105" s="75" t="s">
        <v>74</v>
      </c>
      <c r="B105" s="75"/>
      <c r="C105" s="75"/>
      <c r="D105" s="75"/>
      <c r="E105" s="75"/>
      <c r="F105" s="75"/>
      <c r="G105" s="75"/>
      <c r="H105" s="75"/>
      <c r="I105" s="75"/>
      <c r="J105" s="75"/>
    </row>
    <row r="106" spans="1:10" ht="15.75">
      <c r="A106" s="78" t="s">
        <v>27</v>
      </c>
      <c r="B106" s="78"/>
      <c r="C106" s="78"/>
      <c r="D106" s="78"/>
      <c r="E106" s="78"/>
      <c r="F106" s="78"/>
      <c r="G106" s="78"/>
      <c r="H106" s="78"/>
      <c r="I106" s="78"/>
      <c r="J106" s="78"/>
    </row>
    <row r="107" spans="1:10" ht="15.75">
      <c r="A107" s="79" t="s">
        <v>28</v>
      </c>
      <c r="B107" s="79"/>
      <c r="C107" s="79"/>
      <c r="D107" s="79"/>
      <c r="E107" s="79"/>
      <c r="F107" s="79"/>
      <c r="G107" s="79"/>
      <c r="H107" s="79"/>
      <c r="I107" s="79"/>
      <c r="J107" s="79"/>
    </row>
    <row r="108" spans="1:10" ht="15">
      <c r="A108" s="10" t="s">
        <v>29</v>
      </c>
      <c r="B108" s="85" t="s">
        <v>110</v>
      </c>
      <c r="C108" s="85"/>
      <c r="D108" s="85"/>
      <c r="E108" s="85"/>
      <c r="F108" s="85"/>
      <c r="G108" s="85"/>
      <c r="H108" s="85"/>
      <c r="I108" s="85"/>
      <c r="J108" s="85"/>
    </row>
    <row r="109" spans="1:10" ht="43.5" customHeight="1">
      <c r="A109" s="10" t="s">
        <v>30</v>
      </c>
      <c r="B109" s="85" t="s">
        <v>68</v>
      </c>
      <c r="C109" s="85"/>
      <c r="D109" s="85"/>
      <c r="E109" s="85"/>
      <c r="F109" s="85"/>
      <c r="G109" s="85"/>
      <c r="H109" s="85"/>
      <c r="I109" s="85"/>
      <c r="J109" s="85"/>
    </row>
    <row r="110" spans="1:10" ht="72" customHeight="1">
      <c r="A110" s="10" t="s">
        <v>31</v>
      </c>
      <c r="B110" s="85" t="s">
        <v>141</v>
      </c>
      <c r="C110" s="85"/>
      <c r="D110" s="85"/>
      <c r="E110" s="85"/>
      <c r="F110" s="85"/>
      <c r="G110" s="85"/>
      <c r="H110" s="85"/>
      <c r="I110" s="85"/>
      <c r="J110" s="85"/>
    </row>
    <row r="111" spans="1:10" ht="151.5" customHeight="1">
      <c r="A111" s="10" t="s">
        <v>32</v>
      </c>
      <c r="B111" s="85" t="s">
        <v>148</v>
      </c>
      <c r="C111" s="85"/>
      <c r="D111" s="85"/>
      <c r="E111" s="85"/>
      <c r="F111" s="85"/>
      <c r="G111" s="85"/>
      <c r="H111" s="85"/>
      <c r="I111" s="85"/>
      <c r="J111" s="85"/>
    </row>
    <row r="112" spans="1:10" ht="15.75">
      <c r="A112" s="76" t="s">
        <v>33</v>
      </c>
      <c r="B112" s="76"/>
      <c r="C112" s="76"/>
      <c r="D112" s="76"/>
      <c r="E112" s="76"/>
      <c r="F112" s="76"/>
      <c r="G112" s="76"/>
      <c r="H112" s="76"/>
      <c r="I112" s="76"/>
      <c r="J112" s="76"/>
    </row>
    <row r="113" spans="1:10" ht="15.75">
      <c r="A113" s="77" t="s">
        <v>34</v>
      </c>
      <c r="B113" s="77"/>
      <c r="C113" s="77"/>
      <c r="D113" s="77"/>
      <c r="E113" s="77"/>
      <c r="F113" s="77"/>
      <c r="G113" s="77"/>
      <c r="H113" s="77"/>
      <c r="I113" s="77"/>
      <c r="J113" s="77"/>
    </row>
    <row r="114" spans="1:10" ht="31.5" customHeight="1">
      <c r="A114" s="75" t="s">
        <v>74</v>
      </c>
      <c r="B114" s="75"/>
      <c r="C114" s="75"/>
      <c r="D114" s="75"/>
      <c r="E114" s="75"/>
      <c r="F114" s="75"/>
      <c r="G114" s="75"/>
      <c r="H114" s="75"/>
      <c r="I114" s="75"/>
      <c r="J114" s="75"/>
    </row>
    <row r="115" spans="1:10" ht="15.75">
      <c r="A115" s="78" t="s">
        <v>27</v>
      </c>
      <c r="B115" s="78"/>
      <c r="C115" s="78"/>
      <c r="D115" s="78"/>
      <c r="E115" s="78"/>
      <c r="F115" s="78"/>
      <c r="G115" s="78"/>
      <c r="H115" s="78"/>
      <c r="I115" s="78"/>
      <c r="J115" s="78"/>
    </row>
    <row r="116" spans="1:10" ht="27" customHeight="1">
      <c r="A116" s="79" t="s">
        <v>28</v>
      </c>
      <c r="B116" s="79"/>
      <c r="C116" s="79"/>
      <c r="D116" s="79"/>
      <c r="E116" s="79"/>
      <c r="F116" s="79"/>
      <c r="G116" s="79"/>
      <c r="H116" s="79"/>
      <c r="I116" s="79"/>
      <c r="J116" s="79"/>
    </row>
    <row r="117" spans="1:10" ht="15">
      <c r="A117" s="10" t="s">
        <v>29</v>
      </c>
      <c r="B117" s="85" t="s">
        <v>78</v>
      </c>
      <c r="C117" s="85"/>
      <c r="D117" s="85"/>
      <c r="E117" s="85"/>
      <c r="F117" s="85"/>
      <c r="G117" s="85"/>
      <c r="H117" s="85"/>
      <c r="I117" s="85"/>
      <c r="J117" s="85"/>
    </row>
    <row r="118" spans="1:12" ht="47.25" customHeight="1">
      <c r="A118" s="10" t="s">
        <v>30</v>
      </c>
      <c r="B118" s="85" t="s">
        <v>73</v>
      </c>
      <c r="C118" s="85"/>
      <c r="D118" s="85"/>
      <c r="E118" s="85"/>
      <c r="F118" s="85"/>
      <c r="G118" s="85"/>
      <c r="H118" s="85"/>
      <c r="I118" s="85"/>
      <c r="J118" s="85"/>
      <c r="L118" s="18"/>
    </row>
    <row r="119" spans="1:10" ht="120" customHeight="1">
      <c r="A119" s="10" t="s">
        <v>31</v>
      </c>
      <c r="B119" s="85" t="s">
        <v>142</v>
      </c>
      <c r="C119" s="85"/>
      <c r="D119" s="85"/>
      <c r="E119" s="85"/>
      <c r="F119" s="85"/>
      <c r="G119" s="85"/>
      <c r="H119" s="85"/>
      <c r="I119" s="85"/>
      <c r="J119" s="85"/>
    </row>
    <row r="120" spans="1:10" ht="75" customHeight="1">
      <c r="A120" s="10" t="s">
        <v>32</v>
      </c>
      <c r="B120" s="85" t="s">
        <v>159</v>
      </c>
      <c r="C120" s="85"/>
      <c r="D120" s="85"/>
      <c r="E120" s="85"/>
      <c r="F120" s="85"/>
      <c r="G120" s="85"/>
      <c r="H120" s="85"/>
      <c r="I120" s="85"/>
      <c r="J120" s="85"/>
    </row>
    <row r="121" spans="1:10" ht="15.75">
      <c r="A121" s="76" t="s">
        <v>33</v>
      </c>
      <c r="B121" s="76"/>
      <c r="C121" s="76"/>
      <c r="D121" s="76"/>
      <c r="E121" s="76"/>
      <c r="F121" s="76"/>
      <c r="G121" s="76"/>
      <c r="H121" s="76"/>
      <c r="I121" s="76"/>
      <c r="J121" s="76"/>
    </row>
    <row r="122" spans="1:10" ht="15.75">
      <c r="A122" s="77" t="s">
        <v>34</v>
      </c>
      <c r="B122" s="77"/>
      <c r="C122" s="77"/>
      <c r="D122" s="77"/>
      <c r="E122" s="77"/>
      <c r="F122" s="77"/>
      <c r="G122" s="77"/>
      <c r="H122" s="77"/>
      <c r="I122" s="77"/>
      <c r="J122" s="77"/>
    </row>
    <row r="123" spans="1:10" ht="27" customHeight="1">
      <c r="A123" s="75" t="s">
        <v>74</v>
      </c>
      <c r="B123" s="75"/>
      <c r="C123" s="75"/>
      <c r="D123" s="75"/>
      <c r="E123" s="75"/>
      <c r="F123" s="75"/>
      <c r="G123" s="75"/>
      <c r="H123" s="75"/>
      <c r="I123" s="75"/>
      <c r="J123" s="75"/>
    </row>
    <row r="124" spans="1:10" ht="15.75">
      <c r="A124" s="78" t="s">
        <v>27</v>
      </c>
      <c r="B124" s="78"/>
      <c r="C124" s="78"/>
      <c r="D124" s="78"/>
      <c r="E124" s="78"/>
      <c r="F124" s="78"/>
      <c r="G124" s="78"/>
      <c r="H124" s="78"/>
      <c r="I124" s="78"/>
      <c r="J124" s="78"/>
    </row>
    <row r="125" spans="1:10" ht="38.25" customHeight="1">
      <c r="A125" s="79" t="s">
        <v>28</v>
      </c>
      <c r="B125" s="79"/>
      <c r="C125" s="79"/>
      <c r="D125" s="79"/>
      <c r="E125" s="79"/>
      <c r="F125" s="79"/>
      <c r="G125" s="79"/>
      <c r="H125" s="79"/>
      <c r="I125" s="79"/>
      <c r="J125" s="79"/>
    </row>
    <row r="126" spans="1:10" ht="18.75" customHeight="1">
      <c r="A126" s="10" t="s">
        <v>29</v>
      </c>
      <c r="B126" s="85" t="s">
        <v>88</v>
      </c>
      <c r="C126" s="85"/>
      <c r="D126" s="85"/>
      <c r="E126" s="85"/>
      <c r="F126" s="85"/>
      <c r="G126" s="85"/>
      <c r="H126" s="85"/>
      <c r="I126" s="85"/>
      <c r="J126" s="85"/>
    </row>
    <row r="127" spans="1:12" ht="63.75" customHeight="1">
      <c r="A127" s="10" t="s">
        <v>30</v>
      </c>
      <c r="B127" s="85" t="s">
        <v>69</v>
      </c>
      <c r="C127" s="85"/>
      <c r="D127" s="85"/>
      <c r="E127" s="85"/>
      <c r="F127" s="85"/>
      <c r="G127" s="85"/>
      <c r="H127" s="85"/>
      <c r="I127" s="85"/>
      <c r="J127" s="85"/>
      <c r="L127" s="18"/>
    </row>
    <row r="128" spans="1:10" ht="100.5" customHeight="1">
      <c r="A128" s="10" t="s">
        <v>31</v>
      </c>
      <c r="B128" s="75" t="s">
        <v>160</v>
      </c>
      <c r="C128" s="75"/>
      <c r="D128" s="75"/>
      <c r="E128" s="75"/>
      <c r="F128" s="75"/>
      <c r="G128" s="75"/>
      <c r="H128" s="75"/>
      <c r="I128" s="75"/>
      <c r="J128" s="75"/>
    </row>
    <row r="129" spans="1:10" ht="92.25" customHeight="1">
      <c r="A129" s="10" t="s">
        <v>32</v>
      </c>
      <c r="B129" s="85" t="s">
        <v>143</v>
      </c>
      <c r="C129" s="85"/>
      <c r="D129" s="85"/>
      <c r="E129" s="85"/>
      <c r="F129" s="85"/>
      <c r="G129" s="85"/>
      <c r="H129" s="85"/>
      <c r="I129" s="85"/>
      <c r="J129" s="85"/>
    </row>
    <row r="130" spans="1:10" ht="15.75">
      <c r="A130" s="76" t="s">
        <v>33</v>
      </c>
      <c r="B130" s="76"/>
      <c r="C130" s="76"/>
      <c r="D130" s="76"/>
      <c r="E130" s="76"/>
      <c r="F130" s="76"/>
      <c r="G130" s="76"/>
      <c r="H130" s="76"/>
      <c r="I130" s="76"/>
      <c r="J130" s="76"/>
    </row>
    <row r="131" spans="1:10" ht="15.75">
      <c r="A131" s="77" t="s">
        <v>34</v>
      </c>
      <c r="B131" s="77"/>
      <c r="C131" s="77"/>
      <c r="D131" s="77"/>
      <c r="E131" s="77"/>
      <c r="F131" s="77"/>
      <c r="G131" s="77"/>
      <c r="H131" s="77"/>
      <c r="I131" s="77"/>
      <c r="J131" s="77"/>
    </row>
    <row r="132" spans="1:10" ht="25.5" customHeight="1">
      <c r="A132" s="75" t="s">
        <v>154</v>
      </c>
      <c r="B132" s="75"/>
      <c r="C132" s="75"/>
      <c r="D132" s="75"/>
      <c r="E132" s="75"/>
      <c r="F132" s="75"/>
      <c r="G132" s="75"/>
      <c r="H132" s="75"/>
      <c r="I132" s="75"/>
      <c r="J132" s="75"/>
    </row>
    <row r="133" spans="1:10" ht="15.75">
      <c r="A133" s="78" t="s">
        <v>27</v>
      </c>
      <c r="B133" s="78"/>
      <c r="C133" s="78"/>
      <c r="D133" s="78"/>
      <c r="E133" s="78"/>
      <c r="F133" s="78"/>
      <c r="G133" s="78"/>
      <c r="H133" s="78"/>
      <c r="I133" s="78"/>
      <c r="J133" s="78"/>
    </row>
    <row r="134" spans="1:10" ht="34.5" customHeight="1">
      <c r="A134" s="79" t="s">
        <v>28</v>
      </c>
      <c r="B134" s="79"/>
      <c r="C134" s="79"/>
      <c r="D134" s="79"/>
      <c r="E134" s="79"/>
      <c r="F134" s="79"/>
      <c r="G134" s="79"/>
      <c r="H134" s="79"/>
      <c r="I134" s="79"/>
      <c r="J134" s="79"/>
    </row>
    <row r="135" spans="1:10" ht="27.75" customHeight="1">
      <c r="A135" s="10" t="s">
        <v>29</v>
      </c>
      <c r="B135" s="85" t="s">
        <v>80</v>
      </c>
      <c r="C135" s="85"/>
      <c r="D135" s="85"/>
      <c r="E135" s="85"/>
      <c r="F135" s="85"/>
      <c r="G135" s="85"/>
      <c r="H135" s="85"/>
      <c r="I135" s="85"/>
      <c r="J135" s="85"/>
    </row>
    <row r="136" spans="1:12" ht="69" customHeight="1">
      <c r="A136" s="10" t="s">
        <v>30</v>
      </c>
      <c r="B136" s="85" t="s">
        <v>87</v>
      </c>
      <c r="C136" s="85"/>
      <c r="D136" s="85"/>
      <c r="E136" s="85"/>
      <c r="F136" s="85"/>
      <c r="G136" s="85"/>
      <c r="H136" s="85"/>
      <c r="I136" s="85"/>
      <c r="J136" s="85"/>
      <c r="L136" s="18"/>
    </row>
    <row r="137" spans="1:10" ht="153" customHeight="1">
      <c r="A137" s="10" t="s">
        <v>31</v>
      </c>
      <c r="B137" s="75" t="s">
        <v>144</v>
      </c>
      <c r="C137" s="75"/>
      <c r="D137" s="75"/>
      <c r="E137" s="75"/>
      <c r="F137" s="75"/>
      <c r="G137" s="75"/>
      <c r="H137" s="75"/>
      <c r="I137" s="75"/>
      <c r="J137" s="75"/>
    </row>
    <row r="138" spans="1:15" ht="92.25" customHeight="1">
      <c r="A138" s="10" t="s">
        <v>32</v>
      </c>
      <c r="B138" s="85" t="s">
        <v>147</v>
      </c>
      <c r="C138" s="85"/>
      <c r="D138" s="85"/>
      <c r="E138" s="85"/>
      <c r="F138" s="85"/>
      <c r="G138" s="85"/>
      <c r="H138" s="85"/>
      <c r="I138" s="85"/>
      <c r="J138" s="85"/>
      <c r="O138">
        <f>17+2+2+1+6+5+4+3+3+7+5+5</f>
        <v>60</v>
      </c>
    </row>
    <row r="139" spans="1:10" ht="15.75">
      <c r="A139" s="76" t="s">
        <v>33</v>
      </c>
      <c r="B139" s="76"/>
      <c r="C139" s="76"/>
      <c r="D139" s="76"/>
      <c r="E139" s="76"/>
      <c r="F139" s="76"/>
      <c r="G139" s="76"/>
      <c r="H139" s="76"/>
      <c r="I139" s="76"/>
      <c r="J139" s="76"/>
    </row>
    <row r="140" spans="1:10" ht="15.75">
      <c r="A140" s="77" t="s">
        <v>34</v>
      </c>
      <c r="B140" s="77"/>
      <c r="C140" s="77"/>
      <c r="D140" s="77"/>
      <c r="E140" s="77"/>
      <c r="F140" s="77"/>
      <c r="G140" s="77"/>
      <c r="H140" s="77"/>
      <c r="I140" s="77"/>
      <c r="J140" s="77"/>
    </row>
    <row r="141" spans="1:10" ht="33.75" customHeight="1">
      <c r="A141" s="75" t="s">
        <v>74</v>
      </c>
      <c r="B141" s="75"/>
      <c r="C141" s="75"/>
      <c r="D141" s="75"/>
      <c r="E141" s="75"/>
      <c r="F141" s="75"/>
      <c r="G141" s="75"/>
      <c r="H141" s="75"/>
      <c r="I141" s="75"/>
      <c r="J141" s="75"/>
    </row>
    <row r="142" spans="1:10" ht="15.75">
      <c r="A142" s="78" t="s">
        <v>27</v>
      </c>
      <c r="B142" s="78"/>
      <c r="C142" s="78"/>
      <c r="D142" s="78"/>
      <c r="E142" s="78"/>
      <c r="F142" s="78"/>
      <c r="G142" s="78"/>
      <c r="H142" s="78"/>
      <c r="I142" s="78"/>
      <c r="J142" s="78"/>
    </row>
    <row r="143" spans="1:10" ht="15.75">
      <c r="A143" s="79" t="s">
        <v>28</v>
      </c>
      <c r="B143" s="79"/>
      <c r="C143" s="79"/>
      <c r="D143" s="79"/>
      <c r="E143" s="79"/>
      <c r="F143" s="79"/>
      <c r="G143" s="79"/>
      <c r="H143" s="79"/>
      <c r="I143" s="79"/>
      <c r="J143" s="79"/>
    </row>
    <row r="144" spans="1:10" ht="21.75" customHeight="1">
      <c r="A144" s="10" t="s">
        <v>29</v>
      </c>
      <c r="B144" s="85" t="s">
        <v>79</v>
      </c>
      <c r="C144" s="85"/>
      <c r="D144" s="85"/>
      <c r="E144" s="85"/>
      <c r="F144" s="85"/>
      <c r="G144" s="85"/>
      <c r="H144" s="85"/>
      <c r="I144" s="85"/>
      <c r="J144" s="85"/>
    </row>
    <row r="145" spans="1:10" ht="80.25" customHeight="1">
      <c r="A145" s="10" t="s">
        <v>30</v>
      </c>
      <c r="B145" s="85" t="s">
        <v>75</v>
      </c>
      <c r="C145" s="85"/>
      <c r="D145" s="85"/>
      <c r="E145" s="85"/>
      <c r="F145" s="85"/>
      <c r="G145" s="85"/>
      <c r="H145" s="85"/>
      <c r="I145" s="85"/>
      <c r="J145" s="85"/>
    </row>
    <row r="146" spans="1:10" ht="88.5" customHeight="1">
      <c r="A146" s="10" t="s">
        <v>31</v>
      </c>
      <c r="B146" s="75" t="s">
        <v>145</v>
      </c>
      <c r="C146" s="75"/>
      <c r="D146" s="75"/>
      <c r="E146" s="75"/>
      <c r="F146" s="75"/>
      <c r="G146" s="75"/>
      <c r="H146" s="75"/>
      <c r="I146" s="75"/>
      <c r="J146" s="75"/>
    </row>
    <row r="147" spans="1:10" ht="88.5" customHeight="1">
      <c r="A147" s="10" t="s">
        <v>32</v>
      </c>
      <c r="B147" s="75" t="s">
        <v>146</v>
      </c>
      <c r="C147" s="75"/>
      <c r="D147" s="75"/>
      <c r="E147" s="75"/>
      <c r="F147" s="75"/>
      <c r="G147" s="75"/>
      <c r="H147" s="75"/>
      <c r="I147" s="75"/>
      <c r="J147" s="75"/>
    </row>
    <row r="148" spans="1:10" ht="15.75">
      <c r="A148" s="76" t="s">
        <v>33</v>
      </c>
      <c r="B148" s="76"/>
      <c r="C148" s="76"/>
      <c r="D148" s="76"/>
      <c r="E148" s="76"/>
      <c r="F148" s="76"/>
      <c r="G148" s="76"/>
      <c r="H148" s="76"/>
      <c r="I148" s="76"/>
      <c r="J148" s="76"/>
    </row>
    <row r="149" spans="1:10" ht="15.75">
      <c r="A149" s="77" t="s">
        <v>34</v>
      </c>
      <c r="B149" s="77"/>
      <c r="C149" s="77"/>
      <c r="D149" s="77"/>
      <c r="E149" s="77"/>
      <c r="F149" s="77"/>
      <c r="G149" s="77"/>
      <c r="H149" s="77"/>
      <c r="I149" s="77"/>
      <c r="J149" s="77"/>
    </row>
    <row r="150" spans="1:10" ht="22.5" customHeight="1">
      <c r="A150" s="75" t="s">
        <v>74</v>
      </c>
      <c r="B150" s="75"/>
      <c r="C150" s="75"/>
      <c r="D150" s="75"/>
      <c r="E150" s="75"/>
      <c r="F150" s="75"/>
      <c r="G150" s="75"/>
      <c r="H150" s="75"/>
      <c r="I150" s="75"/>
      <c r="J150" s="75"/>
    </row>
    <row r="151" spans="1:10" ht="29.25" customHeight="1">
      <c r="A151" s="87" t="s">
        <v>13</v>
      </c>
      <c r="B151" s="87"/>
      <c r="C151" s="87"/>
      <c r="D151" s="87"/>
      <c r="E151" s="87"/>
      <c r="F151" s="87"/>
      <c r="G151" s="87"/>
      <c r="H151" s="87"/>
      <c r="I151" s="87"/>
      <c r="J151" s="87"/>
    </row>
    <row r="152" spans="1:10" ht="27" customHeight="1">
      <c r="A152" s="3" t="s">
        <v>14</v>
      </c>
      <c r="B152" s="85" t="s">
        <v>64</v>
      </c>
      <c r="C152" s="85"/>
      <c r="D152" s="85"/>
      <c r="E152" s="85"/>
      <c r="F152" s="85"/>
      <c r="G152" s="85"/>
      <c r="H152" s="85"/>
      <c r="I152" s="85"/>
      <c r="J152" s="85"/>
    </row>
    <row r="153" spans="1:10" ht="64.5" customHeight="1">
      <c r="A153" s="4" t="s">
        <v>15</v>
      </c>
      <c r="B153" s="75" t="s">
        <v>65</v>
      </c>
      <c r="C153" s="75"/>
      <c r="D153" s="75"/>
      <c r="E153" s="75"/>
      <c r="F153" s="75"/>
      <c r="G153" s="75"/>
      <c r="H153" s="75"/>
      <c r="I153" s="75"/>
      <c r="J153" s="75"/>
    </row>
    <row r="154" spans="1:10" ht="22.5" customHeight="1">
      <c r="A154" s="4" t="s">
        <v>16</v>
      </c>
      <c r="B154" s="75" t="s">
        <v>66</v>
      </c>
      <c r="C154" s="75"/>
      <c r="D154" s="75"/>
      <c r="E154" s="75"/>
      <c r="F154" s="75"/>
      <c r="G154" s="75"/>
      <c r="H154" s="75"/>
      <c r="I154" s="75"/>
      <c r="J154" s="75"/>
    </row>
    <row r="155" spans="1:10" ht="36" customHeight="1">
      <c r="A155" s="4" t="s">
        <v>37</v>
      </c>
      <c r="B155" s="85" t="s">
        <v>121</v>
      </c>
      <c r="C155" s="85"/>
      <c r="D155" s="85"/>
      <c r="E155" s="85"/>
      <c r="F155" s="85"/>
      <c r="G155" s="85"/>
      <c r="H155" s="85"/>
      <c r="I155" s="85"/>
      <c r="J155" s="85"/>
    </row>
    <row r="156" spans="1:10" ht="15.75">
      <c r="A156" s="76" t="s">
        <v>17</v>
      </c>
      <c r="B156" s="76"/>
      <c r="C156" s="76"/>
      <c r="D156" s="76"/>
      <c r="E156" s="76"/>
      <c r="F156" s="76"/>
      <c r="G156" s="76"/>
      <c r="H156" s="76"/>
      <c r="I156" s="76"/>
      <c r="J156" s="76"/>
    </row>
    <row r="157" spans="1:10" ht="20.25" customHeight="1">
      <c r="A157" s="79" t="s">
        <v>18</v>
      </c>
      <c r="B157" s="79"/>
      <c r="C157" s="79"/>
      <c r="D157" s="79"/>
      <c r="E157" s="79"/>
      <c r="F157" s="79"/>
      <c r="G157" s="79"/>
      <c r="H157" s="79"/>
      <c r="I157" s="79"/>
      <c r="J157" s="79"/>
    </row>
    <row r="158" spans="1:10" ht="15">
      <c r="A158" s="86" t="s">
        <v>19</v>
      </c>
      <c r="B158" s="86"/>
      <c r="C158" s="86" t="s">
        <v>20</v>
      </c>
      <c r="D158" s="86"/>
      <c r="E158" s="86"/>
      <c r="F158" s="86" t="s">
        <v>21</v>
      </c>
      <c r="G158" s="86"/>
      <c r="H158" s="86"/>
      <c r="I158" s="86" t="s">
        <v>22</v>
      </c>
      <c r="J158" s="86"/>
    </row>
    <row r="159" spans="1:13" ht="15">
      <c r="A159" s="82">
        <v>241240039</v>
      </c>
      <c r="B159" s="82"/>
      <c r="C159" s="83">
        <v>255663874.88</v>
      </c>
      <c r="D159" s="83"/>
      <c r="E159" s="83"/>
      <c r="F159" s="83">
        <v>79861255.3</v>
      </c>
      <c r="G159" s="83"/>
      <c r="H159" s="83"/>
      <c r="I159" s="84">
        <f>F159/C159</f>
        <v>0.31236816440134213</v>
      </c>
      <c r="J159" s="84"/>
      <c r="M159" s="27"/>
    </row>
    <row r="160" spans="1:10" ht="15.75">
      <c r="A160" s="79" t="s">
        <v>23</v>
      </c>
      <c r="B160" s="79"/>
      <c r="C160" s="79"/>
      <c r="D160" s="79"/>
      <c r="E160" s="79"/>
      <c r="F160" s="79"/>
      <c r="G160" s="79"/>
      <c r="H160" s="79"/>
      <c r="I160" s="79"/>
      <c r="J160" s="79"/>
    </row>
    <row r="161" spans="1:10" ht="15">
      <c r="A161" s="28"/>
      <c r="B161" s="28"/>
      <c r="C161" s="80" t="s">
        <v>48</v>
      </c>
      <c r="D161" s="81"/>
      <c r="E161" s="80" t="s">
        <v>46</v>
      </c>
      <c r="F161" s="81"/>
      <c r="G161" s="80" t="s">
        <v>47</v>
      </c>
      <c r="H161" s="80"/>
      <c r="I161" s="80" t="s">
        <v>24</v>
      </c>
      <c r="J161" s="81"/>
    </row>
    <row r="162" spans="1:12" ht="38.25">
      <c r="A162" s="13" t="s">
        <v>25</v>
      </c>
      <c r="B162" s="13" t="s">
        <v>26</v>
      </c>
      <c r="C162" s="13" t="s">
        <v>38</v>
      </c>
      <c r="D162" s="13" t="s">
        <v>39</v>
      </c>
      <c r="E162" s="13" t="s">
        <v>40</v>
      </c>
      <c r="F162" s="13" t="s">
        <v>41</v>
      </c>
      <c r="G162" s="13" t="s">
        <v>42</v>
      </c>
      <c r="H162" s="13" t="s">
        <v>43</v>
      </c>
      <c r="I162" s="13" t="s">
        <v>44</v>
      </c>
      <c r="J162" s="13" t="s">
        <v>45</v>
      </c>
      <c r="L162" s="27"/>
    </row>
    <row r="163" spans="1:13" ht="45.75" customHeight="1">
      <c r="A163" s="64" t="s">
        <v>92</v>
      </c>
      <c r="B163" s="65" t="s">
        <v>93</v>
      </c>
      <c r="C163" s="66">
        <v>3740</v>
      </c>
      <c r="D163" s="67">
        <v>12204509</v>
      </c>
      <c r="E163" s="68">
        <v>1735</v>
      </c>
      <c r="F163" s="69">
        <v>5661717</v>
      </c>
      <c r="G163" s="44">
        <v>2242</v>
      </c>
      <c r="H163" s="69">
        <v>1947400</v>
      </c>
      <c r="I163" s="70">
        <f>+#REF!/#REF!</f>
        <v>1.2922190201729107</v>
      </c>
      <c r="J163" s="71">
        <f>+#REF!/#REF!</f>
        <v>0.34395926182816977</v>
      </c>
      <c r="L163" s="35"/>
      <c r="M163" s="36"/>
    </row>
    <row r="164" spans="1:13" ht="40.5" customHeight="1">
      <c r="A164" s="64" t="s">
        <v>91</v>
      </c>
      <c r="B164" s="65" t="s">
        <v>94</v>
      </c>
      <c r="C164" s="66">
        <v>5550</v>
      </c>
      <c r="D164" s="67">
        <v>33443407</v>
      </c>
      <c r="E164" s="68">
        <v>345</v>
      </c>
      <c r="F164" s="69">
        <v>9364154</v>
      </c>
      <c r="G164" s="44">
        <v>338</v>
      </c>
      <c r="H164" s="69">
        <v>2860477.91</v>
      </c>
      <c r="I164" s="70">
        <f>+#REF!/#REF!</f>
        <v>0.9797101449275363</v>
      </c>
      <c r="J164" s="71">
        <f>+#REF!/#REF!</f>
        <v>0.30547104522202434</v>
      </c>
      <c r="L164" s="35"/>
      <c r="M164" s="36"/>
    </row>
    <row r="165" spans="1:12" ht="15.75">
      <c r="A165" s="78" t="s">
        <v>27</v>
      </c>
      <c r="B165" s="78"/>
      <c r="C165" s="78"/>
      <c r="D165" s="78"/>
      <c r="E165" s="78"/>
      <c r="F165" s="78"/>
      <c r="G165" s="78"/>
      <c r="H165" s="78"/>
      <c r="I165" s="78"/>
      <c r="J165" s="78"/>
      <c r="L165" s="30"/>
    </row>
    <row r="166" spans="1:12" ht="15.75">
      <c r="A166" s="79" t="s">
        <v>28</v>
      </c>
      <c r="B166" s="79"/>
      <c r="C166" s="79"/>
      <c r="D166" s="79"/>
      <c r="E166" s="79"/>
      <c r="F166" s="79"/>
      <c r="G166" s="79"/>
      <c r="H166" s="79"/>
      <c r="I166" s="79"/>
      <c r="J166" s="79"/>
      <c r="L166" s="30"/>
    </row>
    <row r="167" spans="1:12" ht="19.5" customHeight="1">
      <c r="A167" s="10" t="s">
        <v>29</v>
      </c>
      <c r="B167" s="85" t="s">
        <v>92</v>
      </c>
      <c r="C167" s="85"/>
      <c r="D167" s="85"/>
      <c r="E167" s="85"/>
      <c r="F167" s="85"/>
      <c r="G167" s="85"/>
      <c r="H167" s="85"/>
      <c r="I167" s="85"/>
      <c r="J167" s="85"/>
      <c r="L167" s="31"/>
    </row>
    <row r="168" spans="1:14" ht="38.25" customHeight="1">
      <c r="A168" s="10" t="s">
        <v>30</v>
      </c>
      <c r="B168" s="85" t="s">
        <v>63</v>
      </c>
      <c r="C168" s="85"/>
      <c r="D168" s="85"/>
      <c r="E168" s="85"/>
      <c r="F168" s="85"/>
      <c r="G168" s="85"/>
      <c r="H168" s="85"/>
      <c r="I168" s="85"/>
      <c r="J168" s="85"/>
      <c r="L168" s="20"/>
      <c r="N168" s="30"/>
    </row>
    <row r="169" spans="1:14" ht="84" customHeight="1">
      <c r="A169" s="10" t="s">
        <v>31</v>
      </c>
      <c r="B169" s="85" t="s">
        <v>149</v>
      </c>
      <c r="C169" s="85"/>
      <c r="D169" s="85"/>
      <c r="E169" s="85"/>
      <c r="F169" s="85"/>
      <c r="G169" s="85"/>
      <c r="H169" s="85"/>
      <c r="I169" s="85"/>
      <c r="J169" s="85"/>
      <c r="L169" s="31"/>
      <c r="N169" s="32"/>
    </row>
    <row r="170" spans="1:12" ht="120" customHeight="1">
      <c r="A170" s="10" t="s">
        <v>32</v>
      </c>
      <c r="B170" s="85" t="s">
        <v>161</v>
      </c>
      <c r="C170" s="85"/>
      <c r="D170" s="85"/>
      <c r="E170" s="85"/>
      <c r="F170" s="85"/>
      <c r="G170" s="85"/>
      <c r="H170" s="85"/>
      <c r="I170" s="85"/>
      <c r="J170" s="85"/>
      <c r="L170" s="30"/>
    </row>
    <row r="171" spans="1:12" ht="15.75">
      <c r="A171" s="76" t="s">
        <v>33</v>
      </c>
      <c r="B171" s="76"/>
      <c r="C171" s="76"/>
      <c r="D171" s="76"/>
      <c r="E171" s="76"/>
      <c r="F171" s="76"/>
      <c r="G171" s="76"/>
      <c r="H171" s="76"/>
      <c r="I171" s="76"/>
      <c r="J171" s="76"/>
      <c r="L171" s="30"/>
    </row>
    <row r="172" spans="1:12" ht="15.75">
      <c r="A172" s="77" t="s">
        <v>34</v>
      </c>
      <c r="B172" s="77"/>
      <c r="C172" s="77"/>
      <c r="D172" s="77"/>
      <c r="E172" s="77"/>
      <c r="F172" s="77"/>
      <c r="G172" s="77"/>
      <c r="H172" s="77"/>
      <c r="I172" s="77"/>
      <c r="J172" s="77"/>
      <c r="L172" s="30"/>
    </row>
    <row r="173" spans="1:12" ht="32.25" customHeight="1">
      <c r="A173" s="75" t="s">
        <v>154</v>
      </c>
      <c r="B173" s="75"/>
      <c r="C173" s="75"/>
      <c r="D173" s="75"/>
      <c r="E173" s="75"/>
      <c r="F173" s="75"/>
      <c r="G173" s="75"/>
      <c r="H173" s="75"/>
      <c r="I173" s="75"/>
      <c r="J173" s="75"/>
      <c r="L173" s="30"/>
    </row>
    <row r="174" spans="1:10" ht="31.5" customHeight="1">
      <c r="A174" s="78" t="s">
        <v>27</v>
      </c>
      <c r="B174" s="78"/>
      <c r="C174" s="78"/>
      <c r="D174" s="78"/>
      <c r="E174" s="78"/>
      <c r="F174" s="78"/>
      <c r="G174" s="78"/>
      <c r="H174" s="78"/>
      <c r="I174" s="78"/>
      <c r="J174" s="78"/>
    </row>
    <row r="175" spans="1:10" ht="21" customHeight="1">
      <c r="A175" s="79" t="s">
        <v>28</v>
      </c>
      <c r="B175" s="79"/>
      <c r="C175" s="79"/>
      <c r="D175" s="79"/>
      <c r="E175" s="79"/>
      <c r="F175" s="79"/>
      <c r="G175" s="79"/>
      <c r="H175" s="79"/>
      <c r="I175" s="79"/>
      <c r="J175" s="79"/>
    </row>
    <row r="176" spans="1:10" ht="24.75" customHeight="1">
      <c r="A176" s="10" t="s">
        <v>29</v>
      </c>
      <c r="B176" s="85" t="s">
        <v>91</v>
      </c>
      <c r="C176" s="85"/>
      <c r="D176" s="85"/>
      <c r="E176" s="85"/>
      <c r="F176" s="85"/>
      <c r="G176" s="85"/>
      <c r="H176" s="85"/>
      <c r="I176" s="85"/>
      <c r="J176" s="85"/>
    </row>
    <row r="177" spans="1:12" ht="42" customHeight="1">
      <c r="A177" s="10" t="s">
        <v>30</v>
      </c>
      <c r="B177" s="85" t="s">
        <v>62</v>
      </c>
      <c r="C177" s="85"/>
      <c r="D177" s="85"/>
      <c r="E177" s="85"/>
      <c r="F177" s="85"/>
      <c r="G177" s="85"/>
      <c r="H177" s="85"/>
      <c r="I177" s="85"/>
      <c r="J177" s="85"/>
      <c r="L177" s="18"/>
    </row>
    <row r="178" spans="1:10" ht="84.75" customHeight="1">
      <c r="A178" s="10" t="s">
        <v>31</v>
      </c>
      <c r="B178" s="85" t="s">
        <v>150</v>
      </c>
      <c r="C178" s="85"/>
      <c r="D178" s="85"/>
      <c r="E178" s="85"/>
      <c r="F178" s="85"/>
      <c r="G178" s="85"/>
      <c r="H178" s="85"/>
      <c r="I178" s="85"/>
      <c r="J178" s="85"/>
    </row>
    <row r="179" spans="1:10" ht="92.25" customHeight="1">
      <c r="A179" s="10" t="s">
        <v>32</v>
      </c>
      <c r="B179" s="85" t="s">
        <v>151</v>
      </c>
      <c r="C179" s="85"/>
      <c r="D179" s="85"/>
      <c r="E179" s="85"/>
      <c r="F179" s="85"/>
      <c r="G179" s="85"/>
      <c r="H179" s="85"/>
      <c r="I179" s="85"/>
      <c r="J179" s="85"/>
    </row>
    <row r="180" spans="1:10" ht="17.25" customHeight="1">
      <c r="A180" s="76" t="s">
        <v>33</v>
      </c>
      <c r="B180" s="76"/>
      <c r="C180" s="76"/>
      <c r="D180" s="76"/>
      <c r="E180" s="76"/>
      <c r="F180" s="76"/>
      <c r="G180" s="76"/>
      <c r="H180" s="76"/>
      <c r="I180" s="76"/>
      <c r="J180" s="76"/>
    </row>
    <row r="181" spans="1:10" ht="18" customHeight="1">
      <c r="A181" s="77" t="s">
        <v>34</v>
      </c>
      <c r="B181" s="77"/>
      <c r="C181" s="77"/>
      <c r="D181" s="77"/>
      <c r="E181" s="77"/>
      <c r="F181" s="77"/>
      <c r="G181" s="77"/>
      <c r="H181" s="77"/>
      <c r="I181" s="77"/>
      <c r="J181" s="77"/>
    </row>
    <row r="182" spans="1:10" ht="29.25" customHeight="1">
      <c r="A182" s="75" t="s">
        <v>154</v>
      </c>
      <c r="B182" s="75"/>
      <c r="C182" s="75"/>
      <c r="D182" s="75"/>
      <c r="E182" s="75"/>
      <c r="F182" s="75"/>
      <c r="G182" s="75"/>
      <c r="H182" s="75"/>
      <c r="I182" s="75"/>
      <c r="J182" s="75"/>
    </row>
    <row r="183" spans="1:10" ht="38.25" customHeight="1">
      <c r="A183" s="87" t="s">
        <v>13</v>
      </c>
      <c r="B183" s="87"/>
      <c r="C183" s="87"/>
      <c r="D183" s="87"/>
      <c r="E183" s="87"/>
      <c r="F183" s="87"/>
      <c r="G183" s="87"/>
      <c r="H183" s="87"/>
      <c r="I183" s="87"/>
      <c r="J183" s="87"/>
    </row>
    <row r="184" spans="1:10" ht="23.25" customHeight="1">
      <c r="A184" s="14" t="s">
        <v>14</v>
      </c>
      <c r="B184" s="108" t="s">
        <v>113</v>
      </c>
      <c r="C184" s="108"/>
      <c r="D184" s="108"/>
      <c r="E184" s="108"/>
      <c r="F184" s="108"/>
      <c r="G184" s="108"/>
      <c r="H184" s="108"/>
      <c r="I184" s="108"/>
      <c r="J184" s="108"/>
    </row>
    <row r="185" spans="1:10" ht="52.5" customHeight="1">
      <c r="A185" s="15" t="s">
        <v>15</v>
      </c>
      <c r="B185" s="108" t="s">
        <v>118</v>
      </c>
      <c r="C185" s="108"/>
      <c r="D185" s="108"/>
      <c r="E185" s="108"/>
      <c r="F185" s="108"/>
      <c r="G185" s="108"/>
      <c r="H185" s="108"/>
      <c r="I185" s="108"/>
      <c r="J185" s="108"/>
    </row>
    <row r="186" spans="1:10" ht="21" customHeight="1">
      <c r="A186" s="15" t="s">
        <v>16</v>
      </c>
      <c r="B186" s="108" t="s">
        <v>119</v>
      </c>
      <c r="C186" s="108"/>
      <c r="D186" s="108"/>
      <c r="E186" s="108"/>
      <c r="F186" s="108"/>
      <c r="G186" s="108"/>
      <c r="H186" s="108"/>
      <c r="I186" s="108"/>
      <c r="J186" s="108"/>
    </row>
    <row r="187" spans="1:10" ht="32.25" customHeight="1">
      <c r="A187" s="15" t="s">
        <v>37</v>
      </c>
      <c r="B187" s="108" t="s">
        <v>156</v>
      </c>
      <c r="C187" s="108"/>
      <c r="D187" s="108"/>
      <c r="E187" s="108"/>
      <c r="F187" s="108"/>
      <c r="G187" s="108"/>
      <c r="H187" s="108"/>
      <c r="I187" s="108"/>
      <c r="J187" s="108"/>
    </row>
    <row r="188" spans="1:10" ht="27" customHeight="1">
      <c r="A188" s="76" t="s">
        <v>17</v>
      </c>
      <c r="B188" s="76"/>
      <c r="C188" s="76"/>
      <c r="D188" s="76"/>
      <c r="E188" s="76"/>
      <c r="F188" s="76"/>
      <c r="G188" s="76"/>
      <c r="H188" s="76"/>
      <c r="I188" s="76"/>
      <c r="J188" s="76"/>
    </row>
    <row r="189" spans="1:10" ht="19.5" customHeight="1">
      <c r="A189" s="79" t="s">
        <v>18</v>
      </c>
      <c r="B189" s="79"/>
      <c r="C189" s="79"/>
      <c r="D189" s="79"/>
      <c r="E189" s="79"/>
      <c r="F189" s="79"/>
      <c r="G189" s="79"/>
      <c r="H189" s="79"/>
      <c r="I189" s="79"/>
      <c r="J189" s="79"/>
    </row>
    <row r="190" spans="1:10" ht="38.25" customHeight="1">
      <c r="A190" s="109" t="s">
        <v>19</v>
      </c>
      <c r="B190" s="109"/>
      <c r="C190" s="109" t="s">
        <v>20</v>
      </c>
      <c r="D190" s="109"/>
      <c r="E190" s="109"/>
      <c r="F190" s="109" t="s">
        <v>21</v>
      </c>
      <c r="G190" s="109"/>
      <c r="H190" s="109"/>
      <c r="I190" s="109" t="s">
        <v>22</v>
      </c>
      <c r="J190" s="109"/>
    </row>
    <row r="191" spans="1:13" ht="25.5" customHeight="1">
      <c r="A191" s="112">
        <v>50000000</v>
      </c>
      <c r="B191" s="112"/>
      <c r="C191" s="113">
        <v>28183000</v>
      </c>
      <c r="D191" s="113"/>
      <c r="E191" s="113"/>
      <c r="F191" s="113">
        <v>17792608.19</v>
      </c>
      <c r="G191" s="113"/>
      <c r="H191" s="113"/>
      <c r="I191" s="114">
        <f>F191/C191</f>
        <v>0.631324138310329</v>
      </c>
      <c r="J191" s="114"/>
      <c r="L191" s="27"/>
      <c r="M191" s="27"/>
    </row>
    <row r="192" spans="1:10" ht="21.75" customHeight="1">
      <c r="A192" s="79" t="s">
        <v>23</v>
      </c>
      <c r="B192" s="79"/>
      <c r="C192" s="79"/>
      <c r="D192" s="79"/>
      <c r="E192" s="79"/>
      <c r="F192" s="79"/>
      <c r="G192" s="79"/>
      <c r="H192" s="79"/>
      <c r="I192" s="79"/>
      <c r="J192" s="79"/>
    </row>
    <row r="193" spans="1:10" ht="25.5" customHeight="1">
      <c r="A193" s="16"/>
      <c r="B193" s="16"/>
      <c r="C193" s="115" t="s">
        <v>48</v>
      </c>
      <c r="D193" s="116"/>
      <c r="E193" s="115" t="s">
        <v>46</v>
      </c>
      <c r="F193" s="116"/>
      <c r="G193" s="115" t="s">
        <v>47</v>
      </c>
      <c r="H193" s="115"/>
      <c r="I193" s="115" t="s">
        <v>24</v>
      </c>
      <c r="J193" s="116"/>
    </row>
    <row r="194" spans="1:10" ht="51.75" customHeight="1">
      <c r="A194" s="25" t="s">
        <v>25</v>
      </c>
      <c r="B194" s="25" t="s">
        <v>26</v>
      </c>
      <c r="C194" s="25" t="s">
        <v>38</v>
      </c>
      <c r="D194" s="25" t="s">
        <v>39</v>
      </c>
      <c r="E194" s="25" t="s">
        <v>40</v>
      </c>
      <c r="F194" s="25" t="s">
        <v>41</v>
      </c>
      <c r="G194" s="25" t="s">
        <v>42</v>
      </c>
      <c r="H194" s="25" t="s">
        <v>43</v>
      </c>
      <c r="I194" s="25" t="s">
        <v>44</v>
      </c>
      <c r="J194" s="25" t="s">
        <v>45</v>
      </c>
    </row>
    <row r="195" spans="1:12" ht="74.25" customHeight="1">
      <c r="A195" s="51" t="s">
        <v>115</v>
      </c>
      <c r="B195" s="33" t="s">
        <v>114</v>
      </c>
      <c r="C195" s="52">
        <v>10</v>
      </c>
      <c r="D195" s="53">
        <v>50000000</v>
      </c>
      <c r="E195" s="55">
        <v>3</v>
      </c>
      <c r="F195" s="48">
        <v>15000000</v>
      </c>
      <c r="G195" s="44">
        <v>3</v>
      </c>
      <c r="H195" s="48">
        <v>7113669.65</v>
      </c>
      <c r="I195" s="21">
        <f>+#REF!/#REF!</f>
        <v>1</v>
      </c>
      <c r="J195" s="22">
        <f>+#REF!/#REF!</f>
        <v>0.4742446433333334</v>
      </c>
      <c r="L195" s="29"/>
    </row>
    <row r="196" spans="1:10" ht="26.25" customHeight="1">
      <c r="A196" s="78" t="s">
        <v>27</v>
      </c>
      <c r="B196" s="78"/>
      <c r="C196" s="78"/>
      <c r="D196" s="78"/>
      <c r="E196" s="78"/>
      <c r="F196" s="78"/>
      <c r="G196" s="78"/>
      <c r="H196" s="78"/>
      <c r="I196" s="78"/>
      <c r="J196" s="78"/>
    </row>
    <row r="197" spans="1:10" ht="24" customHeight="1">
      <c r="A197" s="79" t="s">
        <v>28</v>
      </c>
      <c r="B197" s="79"/>
      <c r="C197" s="79"/>
      <c r="D197" s="79"/>
      <c r="E197" s="79"/>
      <c r="F197" s="79"/>
      <c r="G197" s="79"/>
      <c r="H197" s="79"/>
      <c r="I197" s="79"/>
      <c r="J197" s="79"/>
    </row>
    <row r="198" spans="1:10" ht="23.25" customHeight="1">
      <c r="A198" s="17" t="s">
        <v>29</v>
      </c>
      <c r="B198" s="108" t="s">
        <v>117</v>
      </c>
      <c r="C198" s="108"/>
      <c r="D198" s="108"/>
      <c r="E198" s="108"/>
      <c r="F198" s="108"/>
      <c r="G198" s="108"/>
      <c r="H198" s="108"/>
      <c r="I198" s="108"/>
      <c r="J198" s="108"/>
    </row>
    <row r="199" spans="1:10" ht="52.5" customHeight="1">
      <c r="A199" s="17" t="s">
        <v>30</v>
      </c>
      <c r="B199" s="108" t="s">
        <v>116</v>
      </c>
      <c r="C199" s="108"/>
      <c r="D199" s="108"/>
      <c r="E199" s="108"/>
      <c r="F199" s="108"/>
      <c r="G199" s="108"/>
      <c r="H199" s="108"/>
      <c r="I199" s="108"/>
      <c r="J199" s="108"/>
    </row>
    <row r="200" spans="1:10" ht="108" customHeight="1">
      <c r="A200" s="17" t="s">
        <v>31</v>
      </c>
      <c r="B200" s="108" t="s">
        <v>152</v>
      </c>
      <c r="C200" s="108"/>
      <c r="D200" s="108"/>
      <c r="E200" s="108"/>
      <c r="F200" s="108"/>
      <c r="G200" s="108"/>
      <c r="H200" s="108"/>
      <c r="I200" s="108"/>
      <c r="J200" s="108"/>
    </row>
    <row r="201" spans="1:10" ht="79.5" customHeight="1">
      <c r="A201" s="17" t="s">
        <v>32</v>
      </c>
      <c r="B201" s="108" t="s">
        <v>153</v>
      </c>
      <c r="C201" s="108"/>
      <c r="D201" s="108"/>
      <c r="E201" s="108"/>
      <c r="F201" s="108"/>
      <c r="G201" s="108"/>
      <c r="H201" s="108"/>
      <c r="I201" s="108"/>
      <c r="J201" s="108"/>
    </row>
    <row r="202" spans="1:10" ht="25.5" customHeight="1">
      <c r="A202" s="76" t="s">
        <v>112</v>
      </c>
      <c r="B202" s="76"/>
      <c r="C202" s="76"/>
      <c r="D202" s="76"/>
      <c r="E202" s="76"/>
      <c r="F202" s="76"/>
      <c r="G202" s="76"/>
      <c r="H202" s="76"/>
      <c r="I202" s="76"/>
      <c r="J202" s="76"/>
    </row>
    <row r="203" spans="1:10" ht="21.75" customHeight="1">
      <c r="A203" s="77" t="s">
        <v>34</v>
      </c>
      <c r="B203" s="77"/>
      <c r="C203" s="77"/>
      <c r="D203" s="77"/>
      <c r="E203" s="77"/>
      <c r="F203" s="77"/>
      <c r="G203" s="77"/>
      <c r="H203" s="77"/>
      <c r="I203" s="77"/>
      <c r="J203" s="77"/>
    </row>
    <row r="204" spans="1:10" ht="27.75" customHeight="1">
      <c r="A204" s="75" t="s">
        <v>154</v>
      </c>
      <c r="B204" s="75"/>
      <c r="C204" s="75"/>
      <c r="D204" s="75"/>
      <c r="E204" s="75"/>
      <c r="F204" s="75"/>
      <c r="G204" s="75"/>
      <c r="H204" s="75"/>
      <c r="I204" s="75"/>
      <c r="J204" s="75"/>
    </row>
    <row r="205" spans="1:10" ht="18.75" customHeight="1">
      <c r="A205" s="110"/>
      <c r="B205" s="110"/>
      <c r="C205" s="110"/>
      <c r="D205" s="110"/>
      <c r="E205" s="110"/>
      <c r="F205" s="110"/>
      <c r="G205" s="110"/>
      <c r="H205" s="110"/>
      <c r="I205" s="110"/>
      <c r="J205" s="110"/>
    </row>
    <row r="207" ht="18" customHeight="1"/>
    <row r="208" spans="1:27" ht="15">
      <c r="A208" s="100" t="s">
        <v>96</v>
      </c>
      <c r="B208" s="100"/>
      <c r="C208" s="100"/>
      <c r="D208" s="100"/>
      <c r="E208" s="100"/>
      <c r="F208" s="100"/>
      <c r="G208" s="100"/>
      <c r="H208" s="100"/>
      <c r="I208" s="100"/>
      <c r="J208" s="100"/>
      <c r="K208" s="9"/>
      <c r="L208" s="9"/>
      <c r="M208" s="9"/>
      <c r="N208" s="9"/>
      <c r="O208" s="9"/>
      <c r="P208" s="9"/>
      <c r="Q208" s="9"/>
      <c r="R208" s="9"/>
      <c r="S208" s="9"/>
      <c r="T208" s="9"/>
      <c r="U208" s="9"/>
      <c r="V208" s="9"/>
      <c r="W208" s="9"/>
      <c r="X208" s="9"/>
      <c r="Y208" s="9"/>
      <c r="Z208" s="8"/>
      <c r="AA208" s="8"/>
    </row>
    <row r="209" spans="1:27"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
      <c r="A210" s="100" t="s">
        <v>97</v>
      </c>
      <c r="B210" s="100"/>
      <c r="C210" s="9"/>
      <c r="D210" s="9"/>
      <c r="E210" s="9"/>
      <c r="F210" s="100" t="s">
        <v>98</v>
      </c>
      <c r="G210" s="100"/>
      <c r="H210" s="100"/>
      <c r="I210" s="100"/>
      <c r="J210" s="100"/>
      <c r="K210" s="8"/>
      <c r="L210" s="8"/>
      <c r="M210" s="8"/>
      <c r="N210" s="8"/>
      <c r="O210" s="8"/>
      <c r="P210" s="8"/>
      <c r="Q210" s="8"/>
      <c r="S210" s="9"/>
      <c r="T210" s="9"/>
      <c r="U210" s="9"/>
      <c r="V210" s="9"/>
      <c r="W210" s="9"/>
      <c r="X210" s="9"/>
      <c r="Y210" s="9"/>
      <c r="Z210" s="9"/>
      <c r="AA210" s="9"/>
    </row>
    <row r="211" spans="1:27" ht="15">
      <c r="A211" s="99" t="s">
        <v>99</v>
      </c>
      <c r="B211" s="99"/>
      <c r="C211" s="8"/>
      <c r="D211" s="8"/>
      <c r="E211" s="8"/>
      <c r="F211" s="99" t="s">
        <v>100</v>
      </c>
      <c r="G211" s="99"/>
      <c r="H211" s="99"/>
      <c r="I211" s="99"/>
      <c r="J211" s="99"/>
      <c r="K211" s="8"/>
      <c r="L211" s="8"/>
      <c r="M211" s="8"/>
      <c r="N211" s="8"/>
      <c r="O211" s="8"/>
      <c r="P211" s="8"/>
      <c r="Q211" s="8"/>
      <c r="S211" s="8"/>
      <c r="T211" s="8"/>
      <c r="U211" s="8"/>
      <c r="V211" s="8"/>
      <c r="W211" s="8"/>
      <c r="X211" s="8"/>
      <c r="Y211" s="8"/>
      <c r="Z211" s="8"/>
      <c r="AA211" s="8"/>
    </row>
    <row r="212" spans="1:27"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
      <c r="A214" s="100" t="s">
        <v>101</v>
      </c>
      <c r="B214" s="100"/>
      <c r="C214" s="100"/>
      <c r="D214" s="100"/>
      <c r="E214" s="100"/>
      <c r="F214" s="100"/>
      <c r="G214" s="100"/>
      <c r="H214" s="100"/>
      <c r="I214" s="100"/>
      <c r="J214" s="100"/>
      <c r="K214" s="8"/>
      <c r="L214" s="8"/>
      <c r="M214" s="8"/>
      <c r="N214" s="8"/>
      <c r="O214" s="100"/>
      <c r="P214" s="100"/>
      <c r="Q214" s="100"/>
      <c r="R214" s="100"/>
      <c r="S214" s="100"/>
      <c r="T214" s="100"/>
      <c r="U214" s="100"/>
      <c r="V214" s="100"/>
      <c r="W214" s="8"/>
      <c r="X214" s="8"/>
      <c r="Y214" s="8"/>
      <c r="Z214" s="8"/>
      <c r="AA214" s="8"/>
    </row>
    <row r="215" spans="1:27" ht="15">
      <c r="A215" s="99" t="s">
        <v>102</v>
      </c>
      <c r="B215" s="99"/>
      <c r="C215" s="99"/>
      <c r="D215" s="99"/>
      <c r="E215" s="99"/>
      <c r="F215" s="99"/>
      <c r="G215" s="99"/>
      <c r="H215" s="99"/>
      <c r="I215" s="99"/>
      <c r="J215" s="99"/>
      <c r="K215" s="8"/>
      <c r="L215" s="8"/>
      <c r="M215" s="8"/>
      <c r="N215" s="8"/>
      <c r="O215" s="8"/>
      <c r="P215" s="8"/>
      <c r="Q215" s="8"/>
      <c r="R215" s="8"/>
      <c r="S215" s="8"/>
      <c r="T215" s="8"/>
      <c r="U215" s="8"/>
      <c r="V215" s="8"/>
      <c r="W215" s="8"/>
      <c r="X215" s="8"/>
      <c r="Y215" s="8"/>
      <c r="Z215" s="8"/>
      <c r="AA215" s="8"/>
    </row>
    <row r="216" spans="2:27" ht="15">
      <c r="B216" s="9"/>
      <c r="C216" s="9"/>
      <c r="D216" s="9"/>
      <c r="E216" s="9"/>
      <c r="F216" s="9"/>
      <c r="G216" s="9"/>
      <c r="H216" s="9"/>
      <c r="I216" s="9"/>
      <c r="J216" s="9"/>
      <c r="K216" s="9"/>
      <c r="L216" s="9"/>
      <c r="M216" s="9"/>
      <c r="N216" s="9"/>
      <c r="O216" s="9"/>
      <c r="P216" s="9"/>
      <c r="Q216" s="9"/>
      <c r="R216" s="9"/>
      <c r="S216" s="9"/>
      <c r="T216" s="9"/>
      <c r="U216" s="9"/>
      <c r="V216" s="9"/>
      <c r="W216" s="9"/>
      <c r="X216" s="9"/>
      <c r="Y216" s="9"/>
      <c r="Z216" s="8"/>
      <c r="AA216" s="8"/>
    </row>
    <row r="217" spans="2:27"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sheetData>
  <mergeCells count="241">
    <mergeCell ref="A205:J205"/>
    <mergeCell ref="L91:S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 ref="B187:J187"/>
    <mergeCell ref="A188:J188"/>
    <mergeCell ref="A189:J189"/>
    <mergeCell ref="A190:B190"/>
    <mergeCell ref="C190:E190"/>
    <mergeCell ref="F190:H190"/>
    <mergeCell ref="I190:J190"/>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Q57:S57"/>
    <mergeCell ref="T57:U57"/>
    <mergeCell ref="O214:V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L73:T73"/>
    <mergeCell ref="L44:T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s>
  <dataValidations count="16" xWindow="1217" yWindow="450">
    <dataValidation allowBlank="1" showInputMessage="1" showErrorMessage="1" prompt="Oportunidades de mejora identificadas" sqref="A96:J96 A182:J182 A204:J204 A78:J78 A87:J87 A205 A105:J105 A114:J114 A173:J173 A141:J141 A123:J123 A48 A39:J39 A150:J150 A132:J132"/>
    <dataValidation allowBlank="1" showInputMessage="1" showErrorMessage="1" prompt="De existir desvío, explicar razones." sqref="B170:J170 B201:J201 B45:J45 L73:T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L44:T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G28:G30 E65:E66 E63 G60:G66 F69"/>
    <dataValidation allowBlank="1" showInputMessage="1" showErrorMessage="1" prompt="Monto presupuestado para el producto" sqref="D162:D164 E195 F194:F195 D194:D195 F162:F164 E29:E30 D28:D30 F28:F30 F60:F68 D60 E163:E164 E61:E62"/>
    <dataValidation allowBlank="1" showInputMessage="1" showErrorMessage="1" prompt="Meta anual del indicador" sqref="C162:C164 E194 C194:C195 C28:C30 D61 C60:C69 E28 E60 E162 E64 E67:E69 G67:G69"/>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Q57 F57 A57:C57 F25 A25:C25 N57 L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6" manualBreakCount="6">
    <brk id="39" max="16383" man="1"/>
    <brk id="69" max="16383" man="1"/>
    <brk id="101" max="16383" man="1"/>
    <brk id="129" max="16383" man="1"/>
    <brk id="155" max="16383" man="1"/>
    <brk id="187" max="16383" man="1"/>
  </rowBreaks>
  <drawing r:id="rId5"/>
  <tableParts>
    <tablePart r:id="rId2"/>
    <tablePart r:id="rId3"/>
    <tablePart r:id="rId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2022-10-13T21:42:43Z</cp:lastPrinted>
  <dcterms:created xsi:type="dcterms:W3CDTF">2021-03-22T15:50:10Z</dcterms:created>
  <dcterms:modified xsi:type="dcterms:W3CDTF">2022-10-14T12:33:49Z</dcterms:modified>
  <cp:category/>
  <cp:version/>
  <cp:contentType/>
  <cp:contentStatus/>
</cp:coreProperties>
</file>