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defaultThemeVersion="166925"/>
  <bookViews>
    <workbookView xWindow="65416" yWindow="65416" windowWidth="29040" windowHeight="15840" activeTab="0"/>
  </bookViews>
  <sheets>
    <sheet name="Hoja1" sheetId="1" r:id="rId1"/>
  </sheets>
  <externalReferences>
    <externalReference r:id="rId4"/>
  </externalReferences>
  <definedNames>
    <definedName name="_xlnm.Print_Area" localSheetId="0">'Hoja1'!$A$1:$J$215</definedName>
  </definedNames>
  <calcPr calcId="191029"/>
  <extLst/>
</workbook>
</file>

<file path=xl/sharedStrings.xml><?xml version="1.0" encoding="utf-8"?>
<sst xmlns="http://schemas.openxmlformats.org/spreadsheetml/2006/main" count="360" uniqueCount="159">
  <si>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</si>
  <si>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</si>
  <si>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</si>
  <si>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</si>
  <si>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</si>
  <si>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</si>
  <si>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</si>
  <si>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</si>
  <si>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</si>
  <si>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</si>
  <si>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</si>
  <si>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</si>
  <si>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</si>
  <si>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</si>
  <si>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</si>
  <si>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</si>
  <si>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</si>
  <si>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</si>
  <si>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</si>
  <si>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</si>
  <si>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</si>
  <si>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</si>
  <si>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</si>
  <si>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</si>
  <si>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</si>
  <si>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</si>
  <si>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</si>
  <si>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</si>
  <si>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</si>
  <si>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</si>
  <si>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</si>
  <si>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</si>
  <si>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</si>
  <si>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</si>
  <si>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</si>
  <si>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</si>
  <si>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</si>
  <si>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</si>
  <si>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</si>
  <si>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</si>
  <si>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</si>
  <si>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</si>
  <si>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</si>
  <si>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</si>
  <si>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</si>
  <si>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</si>
  <si>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</si>
  <si>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</si>
  <si>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</si>
  <si>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</si>
  <si>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</si>
  <si>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</si>
  <si>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</si>
  <si>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</si>
  <si>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</si>
  <si>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</si>
  <si>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</si>
  <si>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</si>
  <si>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</si>
  <si>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</si>
  <si>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</si>
  <si>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</si>
  <si>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</si>
  <si>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</si>
  <si>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</si>
  <si>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</si>
  <si>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</si>
  <si>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</si>
  <si>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</si>
  <si>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</si>
  <si>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</si>
  <si>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</si>
  <si>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</si>
  <si>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</si>
  <si>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</si>
  <si>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</si>
  <si>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</si>
  <si>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</si>
  <si>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</si>
  <si>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</si>
  <si>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</si>
  <si>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</si>
  <si>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</si>
  <si>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</si>
  <si>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</si>
  <si>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</si>
  <si>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</si>
  <si>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</si>
  <si>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</si>
  <si>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</si>
  <si>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</si>
  <si>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</si>
  <si>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</si>
  <si>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</si>
  <si>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</si>
  <si>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</si>
  <si>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</si>
  <si>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</si>
  <si>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</si>
  <si>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</si>
  <si>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</si>
  <si>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</si>
  <si>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</si>
  <si>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</si>
  <si>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</si>
  <si>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</si>
  <si>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</si>
  <si>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</si>
  <si>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</si>
  <si>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</si>
  <si>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</si>
  <si>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</si>
  <si>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</si>
  <si>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</si>
  <si>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</si>
  <si>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</si>
  <si>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</si>
  <si>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</si>
  <si>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</si>
  <si>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</si>
  <si>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</si>
  <si>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</si>
  <si>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</si>
  <si>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</si>
  <si>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</si>
  <si>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</si>
  <si>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</si>
  <si>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</si>
  <si>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</si>
  <si>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Incrementar la tasa de crecimiento de las Normas Dominicana de Calidad (NORDOM), oficializadas por el CODOCA, de un 10% en el año 2019 a un 12% en el año 2022.</t>
  </si>
  <si>
    <t>Aumentar la tasa de crecimiento del sector manufactura local de 3.6, promedio anual 2017-2019, a 3.8% en el 2022.</t>
  </si>
  <si>
    <t>Informe de Evaluación Trimestral de las Metas Físicas - Financieras (Octubre - Diciembre 2022)</t>
  </si>
  <si>
    <t>El producto no tenía programación física para el trimestre.
En relación a la ejecución presupuestaria, el producto presentó un desvío financiero de 258.2% por encima de lo programado, debido a que en la cuenta de nómina del personal asociada al producto, se pagó el salario No.13 y el bono por horas extraordinarias, además, se pagaron compromisos contractuales asumidos con proveedores que no pudieron ser pagados en trimestres anteriores.</t>
  </si>
  <si>
    <t>El producto no presentó desvíos físicos para el trimestre.
El producto no presentó desvíos financieros relevantes para el trimestre.</t>
  </si>
  <si>
    <t>El producto no presentó desvíos físicos relevantes para el trimestre.
En relación a la ejecución financiera, el producto no presentó ejecución durante el período,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</si>
  <si>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 xml:space="preserve">El producto no presentó desvíos físicos relevantes para el trimestre.
En relación a la ejecución financiera, el producto presentó un desvío de 84.28% por encima de lo programado, debido a de que por compromisos contractuales con proveedores, y el comportamiento de los procesos administrativos de compras y contrataciones, pagos que no pudieron realizarse en trimestres anteriores fueron ejecutados en el último trimestre del año. </t>
  </si>
  <si>
    <t xml:space="preserve">El producto no presentó desvíos físicos relevantes para el período.
Se presentó un desvío financiero de 172.8% por encima de lo programado, en virtud de que por compromisos contractuales con proveedores, y el comportamiento de los procesos administrativos de compras y contrataciones, pagos que no pudieron realizarse en trimestres anteriores, fueron ejecutados en el último trimestre del año. </t>
  </si>
  <si>
    <t>La meta física presentó un desvío de 14% superior a lo programado, debido a que durante el trimestre se emitieron licencias que se venían arrastrando de otros períodos por falta de algún requisito, por lo que el procesamiento de servicios del período fue mayor del previsto.
En relación a la ejecución financiera, el producto no presentó ejecución durante el período,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</si>
  <si>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La meta física fue superada en un 107% por encima de lo programado, debido a que por orden del Ministro de Defensa fueron aumentados los operativos de patrullas y allanamientos, para contrarrestar los delitos de trasiego ilegal de combustibles y mercancías regulados por la Ley 17-19.
En relación a la meta financiera, se presentó un desvío de 26.33% por encima de lo programado, debido a que en la programación trimestral no había considerado el pago del salario No.13 correspondiente a la Regalía, el cual fue realizado en el mes de diciembre. Como acción correctiva, se aseguró para el 2023 que en el último trimestre del año esta partida quede debidamente planificada.</t>
  </si>
  <si>
    <t>El producto no presentó desvíos físicos para el trimestre.
Se presentó un desvío financiero de 82.11% por debajo de lo programado, debido a que por compromisos contractuales con proveedores y el comportamiento de los cronogramas de los procesos administrativos de compras y contrataciones, no se logró ejecutar conforme lo estimado.</t>
  </si>
  <si>
    <t>La meta física presentó un desvío de 89% por encima de lo programado, debido a que se realizaron inspecciones para peritaje de evaluaciones de riesgos solicitadas por usuarios que no dependen de la programación normal ya que dependen de las posibilidades de los usuarios de realizar las evaluaciones de riesgo a sus estaciones de combustible GLP para adecuarse a la Resolución No. 201-17. Además de esto, se realizó una ardua jornada de inspección a estaciones que tenían más de 10 años sin ser inspeccionadas.
En relación a la ejecución financiera, el producto no presentó ejecución durante el período, debido a que el presupuesto disponible en el producto era inferior a lo requerido para asumir compromisos contractuales, por lo que, para evitar modificaciones presupuestarias, las cuales estaban muy limitadas, se optó por realizar la ejecución por el programa 01 de Actividades Centrales. Como acción correctiva, se incluyó para el 2023 en el presupuesto del producto la nómina del personal que aporta al producto, y se aseguró la disponibilidad presupuestaria en las demás cuentas.</t>
  </si>
  <si>
    <t>La meta física presentó un desvío de 11% por encima de lo programado, debido a que las asistencias técnicas a las Mipymes se desarrollan a demanda de la ciudadanía, y durante el 4to trimestre se recibieron mayor solicitudes de asistencias técnicas de las previstas.
Con relación a la ejecución del presupuesto, el producto presentó una desviación de 436.39% por encima de lo planificado, debido a que el MICM firmó diversos acuerdos de colaboración con los Centros de Apoyo Integral a las Mipymes para asegurar la continuidad de los servicios que se prestan a las empresas a través de estos Centros. En tal sentido, se realizó una modificación presupuestaria incrementando el producto en 40 millones de pesos adicionales para el pago de estos compromisos no planificados.</t>
  </si>
  <si>
    <t>El producto no presentó desviación física para el período.
En relación a la ejecución financiera, el producto presentó desvíos de 5.77% por debajo de lo programado, debido a que por compromisos contractuales con proveedores, y el comportamiento de los cronogramas de los procesos administrativos de compras y contrataciones, no se logró ejecutar conforme lo estimado.</t>
  </si>
  <si>
    <t>Durante el período octubre – diciembre 2022 se realizaron tres (3) capacitaciones en temas relacionados al Comercio Exterior, impactando 234 representantes del sector productivo nacional, la sociedad civil y la academia, de estas, 28 participaron en  Oportunidades de Negocios basada en Inteligencia Comercial, 101 en Reglamento Ecológico Europeo (UE/848)  , y 105 en Arbitraje - Relevancia de la Prueba.</t>
  </si>
  <si>
    <t xml:space="preserve">En el período octubre - diciembre 2022 se realizaron 81 operativos en diferentes puntos del país, con el fin de dar seguimiento a las variaciones de los precios de los artículos de la canasta básica en los canales de abastecimiento directos al consumidor,  la supervisión de los precios de los productos que conforman la canasta   básica familiar, además de alimentar la aplicación desarrollada por este ministerio denominada “Precios Justos”. </t>
  </si>
  <si>
    <t>El producto no presenta programación física para el trimestre. Se realizó el pago de la nómina del personal asociada al producto, el pago del salario No.13 y el bono por horas extraordinarias, al igual que los compromisos contractuales asumidos con proveedores que no pudieron ser pagados en periodos anteriores.</t>
  </si>
  <si>
    <t>Durante los meses octubre-diciembre de 2022, el Viceministerio de Zonas Francas y Regímenes Especiales, en el marco de la Ruta Industrial, dio asistencia técnica a tres (3) empresas:     
1. Agropecuaria Fernández Muñoz, S.R.L. (AGROFEM) dedicada a la producción de alimentos y procesamiento industrial de carnes y embutidos   
2. Grupo Corvi,  empresa con más de 20 años de experiencia en la manufactura y comercialización de tuberías, accesorios de PVC y manufactura. 
3. GoldenTree, microempresa orientada al infusionado de miel de abejas, termo transformación, empacado y distribución de alimentos.</t>
  </si>
  <si>
    <t xml:space="preserve">Durante el cuarto trimestre fueron emitidos 3 permisos para operar almacén general de depósito, logrando responder de manera oportuna el 100% de las solicitudes de servicios que cumplieron con las normativas vigentes. </t>
  </si>
  <si>
    <t xml:space="preserve">Durante el cuarto trimestre 2022 fueron recibidas un total de 157 solicitudes de licencias de comercialización de combustibles, de estas,  41 fueron anuladas por incumplimiento de las normas, 71 en depuración documental, 45 en proceso y 36 licencias emitidas. </t>
  </si>
  <si>
    <t xml:space="preserve">Durante el trimestre se realizó la inspección de 263 unidades de transporte de combustible; cumpliendo en un 105% la meta física programada para el trimestre.  </t>
  </si>
  <si>
    <t>Durante el cuarto trimestre del año 2022, fueron realizados un total de dos mil ciento cuatro (2,104) Operativos mediante los cuales fueron decomisados un total de ocho mil trescientos setenta (8,370) galones de gasolina, quince mil noventa y cinco (15,095) galones de gasoil, doscientos treinta y cinco mil setecientos sesenta (235,760) unidades de medicamentos y derivados, quinientos siete mil ochenta y tres (507,083) unidades de tabaco y derivados, cuarenta y siete mil seiscientos cincuenta (47,650) botellas de alcohol y derivados, además de veinticuatro mil novecientos veinte (24,920) unidades de estimulante sexuales.</t>
  </si>
  <si>
    <t>Durante el período octubre – diciembre 2022 fueron atendidas un total de 10 asistencias técnicas sobre comercio exterior, de las cuales 6 fueron en temas sobre  tratamiento arancelario, 3 sobre relaciones comerciales, y 1 en temas institucionales.</t>
  </si>
  <si>
    <t>El producto no presentó desvíos relevantes para el período.
Se presentó un desvío financiero de 39.23% por encima de lo programado, debido a que algunos compromisos contractuales con proveedores, previstos a ser ejecutados en trimestres anteriores, no lograron ser ejecutados conforme los cronogramas pautados y pasaron para el 4to trimestre, lo que incrementó la ejecución del período.</t>
  </si>
  <si>
    <t xml:space="preserve">Durante el trimestre se realizaron 462 inspecciones a estaciones de expendio de combustibles, de las cuales, 229 inspecciones correspondieron a estaciones de GLP y 233 a estaciones de combustibles líquidos, contribuyendo a garantizar el cumplimiento de las normativas vigentes; logrando superar la meta programada con un 189%. </t>
  </si>
  <si>
    <t>La meta física presentó una desviación de 689% superior a la programación debido a que durante el 4to trimestre se realizó una ardua jornada de sensibilización en las escuelas a nivel nacional, que resultó con una mayor participación de la prevista. Esto, para poder responder a la meta establecida en el Sistema de Metas Presidenciales, la cual era superior a la del IGP.
Con relación a la ejecución financiera, se presentó un desvío de 18.98% por encima de lo programado, debido a que se incurrió en mayor presupuesto para el desarrollo de las capacitaciones adicionales no programadas para el período, además, de que compromisos contractuales que tenían previsto por su cronograma ser asumidos en períodos anteriores, por cuestiones administrativas de los procesos pasaron para el 4to trimestre.</t>
  </si>
  <si>
    <t>Durante los meses octubre-diciembre, gracias a la ardua jornada de sensibilización en las escuelas a nivel nacional, fueron impactadas un toral de 5,442 personas a través de los distintos programas de capacitación desarrollados desde la Dirección de Emprendimiento del Viceministerio de Fomento a las Mipymes. Superando la meta programada en un 689%.</t>
  </si>
  <si>
    <t xml:space="preserve">En el trimestre un total de 361  mipymes recibieron asistencia técnica en temas como formalización, régimen simplificado de tributación, constitución de compañía, certificación mipymes, optimización de redes sociales, estructuración de plan de ventas, estrategias de mercado, vinculación, entre otros. Logrando superar en un 11% la meta establecida. </t>
  </si>
  <si>
    <t xml:space="preserve">Durante el trimestre fueron impartidas 2 capacitaciones, mediante las cuales fueron impactadas un total de 231 personas; logrando cumplir al 100% la meta programada para el trimestre. </t>
  </si>
  <si>
    <t xml:space="preserve">Durante el trimestre fueron certificadas como Mipymes un total de 2,526 empresas; respondiendo el 100% de las solicitudes que cumplían con la normativa.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</si>
</sst>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0.0%"/>
    <numFmt numFmtId="177" formatCode="0.00%"/>
    <numFmt numFmtId="178" formatCode="General"/>
    <numFmt numFmtId="179" formatCode="0%"/>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rgb="FF000000"/>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2060"/>
        <bgColor indexed="64"/>
      </patternFill>
    </fill>
    <fill>
      <patternFill patternType="solid">
        <fgColor theme="0" tint="-0.4999699890613556"/>
        <bgColor indexed="64"/>
      </patternFill>
    </fill>
  </fills>
  <borders count="4">
    <border>
      <left/>
      <right/>
      <top/>
      <bottom/>
      <diagonal/>
    </border>
    <border>
      <left style="thin"/>
      <right style="thin"/>
      <top style="thin"/>
      <bottom style="thin"/>
    </border>
    <border>
      <left/>
      <right/>
      <top style="thin">
        <color theme="0" tint="-0.3499799966812134"/>
      </top>
      <bottom style="thin">
        <color theme="0" tint="-0.3499799966812134"/>
      </bottom>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11">
    <xf numFmtId="0" fontId="0" fillId="0" borderId="0" xfId="0"/>
    <xf numFmtId="0" fontId="11" fillId="0" borderId="0" xfId="0" applyFont="1" applyProtection="1">
      <protection locked="0"/>
    </xf>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6" fillId="0" borderId="0" xfId="0" applyFont="1"/>
    <xf numFmtId="39" fontId="11" fillId="0" borderId="0" xfId="20" applyNumberFormat="1" applyFont="1" applyFill="1" applyBorder="1" applyAlignment="1" applyProtection="1">
      <alignment vertical="center" readingOrder="1"/>
      <protection locked="0"/>
    </xf>
    <xf numFmtId="0" fontId="26" fillId="0" borderId="0" xfId="0" applyFont="1" applyAlignment="1">
      <alignment horizontal="left" wrapText="1"/>
    </xf>
    <xf numFmtId="10" fontId="28" fillId="5" borderId="1" xfId="21"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Protection="1">
      <protection locked="0"/>
    </xf>
    <xf numFmtId="4" fontId="0" fillId="0" borderId="0" xfId="0" applyNumberFormat="1"/>
    <xf numFmtId="0" fontId="0" fillId="0" borderId="1" xfId="0" applyBorder="1"/>
    <xf numFmtId="43" fontId="0" fillId="0" borderId="0" xfId="20" applyFont="1"/>
    <xf numFmtId="9" fontId="0" fillId="0" borderId="0" xfId="21" applyFont="1"/>
    <xf numFmtId="9" fontId="0" fillId="0" borderId="0" xfId="21" applyFont="1" applyFill="1"/>
    <xf numFmtId="0" fontId="31" fillId="0" borderId="1" xfId="0" applyFont="1" applyBorder="1" applyAlignment="1" applyProtection="1">
      <alignment horizontal="center" vertical="center" wrapText="1"/>
      <protection locked="0"/>
    </xf>
    <xf numFmtId="43" fontId="31" fillId="0" borderId="1" xfId="20" applyFont="1" applyFill="1" applyBorder="1" applyAlignment="1">
      <alignment horizontal="center" vertical="center" wrapText="1"/>
    </xf>
    <xf numFmtId="43" fontId="0" fillId="0" borderId="0" xfId="20" applyFont="1" applyFill="1"/>
    <xf numFmtId="43" fontId="0" fillId="0" borderId="0" xfId="20" applyFont="1" applyFill="1" applyAlignment="1">
      <alignment horizontal="center" vertical="center"/>
    </xf>
    <xf numFmtId="43" fontId="18" fillId="0" borderId="0" xfId="20" applyFont="1" applyBorder="1" applyAlignment="1">
      <alignment horizontal="center" vertical="center"/>
    </xf>
    <xf numFmtId="43" fontId="30" fillId="0" borderId="0" xfId="20" applyFont="1" applyBorder="1"/>
    <xf numFmtId="9" fontId="31" fillId="0" borderId="1" xfId="21" applyFont="1" applyFill="1" applyBorder="1" applyAlignment="1">
      <alignment horizontal="center" vertical="center" wrapText="1"/>
    </xf>
    <xf numFmtId="9" fontId="31" fillId="0" borderId="1" xfId="21" applyFont="1" applyFill="1" applyBorder="1" applyAlignment="1" applyProtection="1">
      <alignment horizontal="center" vertical="center" wrapText="1"/>
      <protection locked="0"/>
    </xf>
    <xf numFmtId="165" fontId="31" fillId="0" borderId="1" xfId="0" applyNumberFormat="1" applyFont="1" applyBorder="1" applyAlignment="1" applyProtection="1">
      <alignment horizontal="center" vertical="center" wrapText="1"/>
      <protection locked="0"/>
    </xf>
    <xf numFmtId="9" fontId="16" fillId="0" borderId="1" xfId="21" applyFont="1" applyFill="1" applyBorder="1" applyAlignment="1" applyProtection="1">
      <alignment horizontal="center" vertical="center" wrapText="1" readingOrder="1"/>
      <protection locked="0"/>
    </xf>
    <xf numFmtId="9" fontId="16" fillId="0" borderId="1" xfId="0" applyNumberFormat="1" applyFont="1" applyBorder="1" applyAlignment="1" applyProtection="1">
      <alignment horizontal="center" vertical="center" wrapText="1" readingOrder="1"/>
      <protection locked="0"/>
    </xf>
    <xf numFmtId="0" fontId="31" fillId="0" borderId="1" xfId="0" applyFont="1" applyBorder="1" applyAlignment="1" applyProtection="1">
      <alignment vertical="center" wrapText="1"/>
      <protection locked="0"/>
    </xf>
    <xf numFmtId="0" fontId="31" fillId="0" borderId="1" xfId="0" applyFont="1" applyBorder="1" applyAlignment="1" applyProtection="1">
      <alignment horizontal="left" vertical="center" wrapText="1"/>
      <protection locked="0"/>
    </xf>
    <xf numFmtId="9" fontId="33" fillId="0" borderId="1" xfId="21" applyFont="1" applyFill="1" applyBorder="1" applyAlignment="1">
      <alignment horizontal="center" vertical="center"/>
    </xf>
    <xf numFmtId="43" fontId="33" fillId="0" borderId="1" xfId="20" applyFont="1" applyFill="1" applyBorder="1" applyAlignment="1">
      <alignment horizontal="center" vertical="center"/>
    </xf>
    <xf numFmtId="43" fontId="18" fillId="0" borderId="0" xfId="20" applyFont="1" applyFill="1" applyBorder="1" applyAlignment="1">
      <alignment horizontal="center" vertical="center"/>
    </xf>
    <xf numFmtId="0" fontId="31" fillId="0" borderId="1" xfId="0" applyFont="1" applyBorder="1" applyAlignment="1">
      <alignment vertical="center" wrapText="1"/>
    </xf>
    <xf numFmtId="0" fontId="11" fillId="0" borderId="0" xfId="0" applyFont="1" applyAlignment="1" applyProtection="1">
      <alignment horizontal="left" vertical="center"/>
      <protection locked="0"/>
    </xf>
    <xf numFmtId="0" fontId="0" fillId="0" borderId="0" xfId="0" applyAlignment="1">
      <alignment horizontal="left" vertical="center"/>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0" fontId="28" fillId="0" borderId="1" xfId="21" applyNumberFormat="1" applyFont="1" applyFill="1" applyBorder="1" applyAlignment="1" applyProtection="1">
      <alignment horizontal="center" vertical="center" wrapText="1" readingOrder="1"/>
      <protection locked="0"/>
    </xf>
    <xf numFmtId="167" fontId="28" fillId="0" borderId="1" xfId="0" applyNumberFormat="1" applyFont="1" applyBorder="1" applyAlignment="1" applyProtection="1">
      <alignment horizontal="center" vertical="center" wrapText="1" readingOrder="1"/>
      <protection locked="0"/>
    </xf>
    <xf numFmtId="9" fontId="28" fillId="0" borderId="1" xfId="21" applyFont="1" applyFill="1" applyBorder="1" applyAlignment="1" applyProtection="1">
      <alignment horizontal="center" vertical="center" wrapText="1"/>
      <protection locked="0"/>
    </xf>
    <xf numFmtId="43" fontId="28" fillId="0" borderId="1" xfId="20" applyFont="1" applyFill="1" applyBorder="1" applyAlignment="1">
      <alignment horizontal="center" vertical="center" wrapText="1"/>
    </xf>
    <xf numFmtId="165" fontId="28" fillId="0" borderId="1" xfId="0" applyNumberFormat="1" applyFont="1" applyBorder="1" applyAlignment="1" applyProtection="1">
      <alignment horizontal="center" vertical="center" wrapText="1"/>
      <protection locked="0"/>
    </xf>
    <xf numFmtId="39" fontId="11" fillId="0" borderId="2" xfId="20" applyNumberFormat="1" applyFont="1" applyFill="1" applyBorder="1" applyAlignment="1" applyProtection="1">
      <alignment horizontal="center" vertical="center" wrapText="1" readingOrder="1"/>
      <protection locked="0"/>
    </xf>
    <xf numFmtId="0" fontId="13" fillId="0" borderId="0" xfId="0" applyFont="1" applyAlignment="1">
      <alignment horizontal="center" vertical="center" readingOrder="1"/>
    </xf>
    <xf numFmtId="0" fontId="18" fillId="0" borderId="0" xfId="0" applyFont="1" applyAlignment="1">
      <alignment horizontal="left" vertical="center" wrapText="1"/>
    </xf>
    <xf numFmtId="165" fontId="16" fillId="0" borderId="1" xfId="0" applyNumberFormat="1" applyFont="1" applyBorder="1" applyAlignment="1" applyProtection="1">
      <alignment horizontal="center" vertical="center" wrapText="1" readingOrder="1"/>
      <protection locked="0"/>
    </xf>
    <xf numFmtId="43" fontId="16" fillId="0" borderId="1" xfId="20" applyFont="1" applyBorder="1" applyAlignment="1">
      <alignment horizontal="center" vertical="center"/>
    </xf>
    <xf numFmtId="9" fontId="33" fillId="0" borderId="1" xfId="21" applyFont="1" applyFill="1" applyBorder="1" applyAlignment="1" applyProtection="1">
      <alignment horizontal="center" vertical="center" wrapText="1" readingOrder="1"/>
      <protection locked="0"/>
    </xf>
    <xf numFmtId="169" fontId="33" fillId="0" borderId="1" xfId="21" applyNumberFormat="1" applyFont="1" applyFill="1" applyBorder="1" applyAlignment="1" applyProtection="1">
      <alignment horizontal="center" vertical="center" wrapText="1" readingOrder="1"/>
      <protection locked="0"/>
    </xf>
    <xf numFmtId="43" fontId="16" fillId="0" borderId="1" xfId="20" applyFont="1" applyFill="1" applyBorder="1" applyAlignment="1">
      <alignment horizontal="center" vertical="center"/>
    </xf>
    <xf numFmtId="9" fontId="28" fillId="0" borderId="1" xfId="21" applyFont="1" applyFill="1" applyBorder="1" applyAlignment="1">
      <alignment horizontal="center" vertical="center" wrapText="1"/>
    </xf>
    <xf numFmtId="3" fontId="28" fillId="0" borderId="1" xfId="0" applyNumberFormat="1" applyFont="1" applyBorder="1" applyAlignment="1" applyProtection="1">
      <alignment horizontal="center" vertical="center" wrapText="1"/>
      <protection locked="0"/>
    </xf>
    <xf numFmtId="168" fontId="16" fillId="0" borderId="1" xfId="20" applyNumberFormat="1" applyFont="1" applyFill="1" applyBorder="1" applyAlignment="1">
      <alignment vertical="center"/>
    </xf>
    <xf numFmtId="43" fontId="16" fillId="0" borderId="1" xfId="20" applyFont="1" applyFill="1" applyBorder="1" applyAlignment="1">
      <alignment horizontal="right" vertical="center"/>
    </xf>
    <xf numFmtId="43" fontId="28" fillId="0" borderId="1" xfId="20" applyFont="1" applyBorder="1" applyAlignment="1" applyProtection="1">
      <alignment horizontal="center" vertical="center" wrapText="1"/>
      <protection locked="0"/>
    </xf>
    <xf numFmtId="43" fontId="16" fillId="0" borderId="1" xfId="20" applyFont="1" applyBorder="1" applyAlignment="1">
      <alignment horizontal="right" vertical="center"/>
    </xf>
    <xf numFmtId="0" fontId="0" fillId="0" borderId="3" xfId="0" applyBorder="1" applyAlignment="1" applyProtection="1">
      <alignment horizontal="center" vertical="center" wrapText="1"/>
      <protection locked="0"/>
    </xf>
    <xf numFmtId="0" fontId="26" fillId="0" borderId="0" xfId="0" applyFont="1" applyAlignment="1">
      <alignment horizontal="left" wrapText="1"/>
    </xf>
    <xf numFmtId="0" fontId="7" fillId="7" borderId="1" xfId="0" applyFont="1" applyFill="1" applyBorder="1" applyAlignment="1">
      <alignment horizontal="left" vertical="center"/>
    </xf>
    <xf numFmtId="0" fontId="8" fillId="8" borderId="1" xfId="0" applyFont="1" applyFill="1" applyBorder="1" applyAlignment="1">
      <alignment horizontal="left" vertical="center"/>
    </xf>
    <xf numFmtId="0" fontId="29" fillId="0" borderId="1" xfId="0" applyFont="1" applyBorder="1" applyAlignment="1" applyProtection="1">
      <alignment horizontal="left" vertical="center" wrapText="1"/>
      <protection locked="0"/>
    </xf>
    <xf numFmtId="0" fontId="7" fillId="9" borderId="1" xfId="0" applyFont="1" applyFill="1" applyBorder="1" applyAlignment="1">
      <alignment horizontal="left" vertical="center"/>
    </xf>
    <xf numFmtId="0" fontId="8" fillId="8" borderId="1" xfId="0" applyFont="1" applyFill="1" applyBorder="1" applyAlignment="1">
      <alignment horizontal="left" vertical="center" wrapText="1"/>
    </xf>
    <xf numFmtId="0" fontId="0" fillId="0" borderId="1" xfId="0" applyBorder="1" applyAlignment="1" applyProtection="1">
      <alignment horizontal="left" vertical="center" wrapText="1"/>
      <protection locked="0"/>
    </xf>
    <xf numFmtId="39" fontId="22" fillId="0" borderId="1" xfId="20" applyNumberFormat="1" applyFont="1" applyFill="1" applyBorder="1" applyAlignment="1" applyProtection="1">
      <alignment horizontal="center" vertical="center" wrapText="1" readingOrder="1"/>
      <protection locked="0"/>
    </xf>
    <xf numFmtId="4" fontId="34" fillId="0" borderId="1" xfId="0" applyNumberFormat="1" applyFont="1" applyBorder="1" applyAlignment="1">
      <alignment horizontal="center" vertical="center" wrapText="1" readingOrder="1"/>
    </xf>
    <xf numFmtId="10" fontId="22" fillId="5" borderId="1" xfId="21"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xf numFmtId="0" fontId="7" fillId="9" borderId="1" xfId="0" applyFont="1" applyFill="1" applyBorder="1" applyAlignment="1">
      <alignment horizontal="center" vertical="center"/>
    </xf>
    <xf numFmtId="0" fontId="21" fillId="2" borderId="1"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0" fontId="13" fillId="0" borderId="0" xfId="0" applyFont="1" applyAlignment="1">
      <alignment horizontal="center" vertical="center" readingOrder="1"/>
    </xf>
    <xf numFmtId="0" fontId="11" fillId="0" borderId="0" xfId="0" applyFont="1" applyAlignment="1">
      <alignment horizontal="center" vertical="center" readingOrder="1"/>
    </xf>
    <xf numFmtId="49" fontId="10" fillId="0" borderId="1" xfId="0" applyNumberFormat="1" applyFont="1" applyBorder="1" applyAlignment="1" applyProtection="1" quotePrefix="1">
      <alignment horizontal="left" vertical="center" wrapText="1"/>
      <protection locked="0"/>
    </xf>
    <xf numFmtId="0" fontId="20" fillId="0" borderId="1" xfId="0" applyFont="1" applyBorder="1" applyAlignment="1" applyProtection="1">
      <alignment horizontal="left" vertical="center"/>
      <protection locked="0"/>
    </xf>
    <xf numFmtId="0" fontId="27" fillId="0" borderId="1" xfId="0" applyFont="1" applyBorder="1" applyAlignment="1">
      <alignment horizontal="left" vertical="center" wrapText="1"/>
    </xf>
    <xf numFmtId="39" fontId="11" fillId="0" borderId="1" xfId="20" applyNumberFormat="1" applyFont="1" applyFill="1" applyBorder="1" applyAlignment="1" applyProtection="1">
      <alignment horizontal="center" vertical="center" wrapText="1" readingOrder="1"/>
      <protection locked="0"/>
    </xf>
    <xf numFmtId="10" fontId="11" fillId="0" borderId="1" xfId="21" applyNumberFormat="1" applyFont="1" applyFill="1" applyBorder="1" applyAlignment="1" applyProtection="1">
      <alignment horizontal="center" vertical="center" wrapText="1" readingOrder="1"/>
      <protection/>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32" fillId="0" borderId="1" xfId="20" applyNumberFormat="1" applyFont="1" applyFill="1" applyBorder="1" applyAlignment="1" applyProtection="1">
      <alignment horizontal="center" vertical="center" wrapText="1" readingOrder="1"/>
      <protection locked="0"/>
    </xf>
    <xf numFmtId="0" fontId="11" fillId="0" borderId="1" xfId="0" applyFont="1" applyBorder="1" applyAlignment="1" applyProtection="1">
      <alignment horizontal="left" vertical="center" wrapText="1"/>
      <protection locked="0"/>
    </xf>
    <xf numFmtId="0" fontId="3" fillId="3" borderId="1" xfId="0" applyFont="1" applyFill="1" applyBorder="1" applyAlignment="1">
      <alignment horizontal="center" vertical="top" wrapText="1"/>
    </xf>
    <xf numFmtId="0" fontId="0" fillId="10" borderId="1" xfId="0"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10" fontId="11" fillId="5" borderId="1" xfId="21" applyNumberFormat="1" applyFont="1" applyFill="1" applyBorder="1" applyAlignment="1" applyProtection="1">
      <alignment horizontal="center" vertical="center" wrapText="1" readingOrder="1"/>
      <protection/>
    </xf>
    <xf numFmtId="0" fontId="20"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66" formatCode="[$-10409]#,##0.00;\-#,##0.00"/>
      <fill>
        <patternFill patternType="none"/>
      </fill>
      <alignment horizontal="right" vertical="center" textRotation="0" wrapText="1" shrinkToFit="1" readingOrder="0"/>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fill>
        <patternFill patternType="none"/>
      </fill>
      <alignment horizontal="right" vertical="center" textRotation="0" wrapText="1" shrinkToFit="1" readingOrder="0"/>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0"/>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8" formatCode="_(* #,##0_);_(* \(#,##0\);_(* &quot;-&quot;??_);_(@_)"/>
      <alignment horizontal="general" vertical="center" textRotation="0" wrapText="1" shrinkToFit="1" readingOrder="0"/>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68" formatCode="_(* #,##0_);_(* \(#,##0\);_(* &quot;-&quot;??_);_(@_)"/>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79" formatCode="0%"/>
      <fill>
        <patternFill patternType="none"/>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family val="2"/>
        <color auto="1"/>
        <condense val="0"/>
        <extend val="0"/>
      </font>
      <numFmt numFmtId="179" formatCode="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7"/>
  <sheetViews>
    <sheetView tabSelected="1" view="pageBreakPreview" zoomScale="80" zoomScaleSheetLayoutView="80" workbookViewId="0" topLeftCell="A102">
      <selection activeCell="B35" sqref="B35:J35"/>
    </sheetView>
  </sheetViews>
  <sheetFormatPr defaultColWidth="11.421875" defaultRowHeight="15"/>
  <cols>
    <col min="1" max="1" width="27.7109375" style="1" customWidth="1"/>
    <col min="2" max="2" width="20.00390625" style="1" customWidth="1"/>
    <col min="3" max="3" width="11.8515625" style="1" customWidth="1"/>
    <col min="4" max="4" width="14.851562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2" width="10.00390625" style="0" customWidth="1"/>
  </cols>
  <sheetData>
    <row r="1" spans="1:11" ht="36.75" customHeight="1">
      <c r="A1" s="100"/>
      <c r="B1" s="102" t="s">
        <v>131</v>
      </c>
      <c r="C1" s="102"/>
      <c r="D1" s="102"/>
      <c r="E1" s="102"/>
      <c r="F1" s="102"/>
      <c r="G1" s="102"/>
      <c r="H1" s="102"/>
      <c r="I1" s="102"/>
      <c r="J1" s="102"/>
      <c r="K1" s="25"/>
    </row>
    <row r="2" spans="1:11" ht="36" customHeight="1">
      <c r="A2" s="100"/>
      <c r="B2" s="103" t="s">
        <v>0</v>
      </c>
      <c r="C2" s="103"/>
      <c r="D2" s="103" t="s">
        <v>1</v>
      </c>
      <c r="E2" s="103"/>
      <c r="F2" s="103"/>
      <c r="G2" s="103"/>
      <c r="H2" s="103"/>
      <c r="I2" s="22" t="s">
        <v>2</v>
      </c>
      <c r="J2" s="22" t="s">
        <v>3</v>
      </c>
      <c r="K2" s="25"/>
    </row>
    <row r="3" spans="1:11" ht="21">
      <c r="A3" s="10"/>
      <c r="B3" s="104" t="s">
        <v>4</v>
      </c>
      <c r="C3" s="104"/>
      <c r="D3" s="104"/>
      <c r="E3" s="104"/>
      <c r="F3" s="104"/>
      <c r="G3" s="104"/>
      <c r="H3" s="104"/>
      <c r="I3" s="11"/>
      <c r="J3" s="23"/>
      <c r="K3" s="25"/>
    </row>
    <row r="4" spans="1:11" ht="15">
      <c r="A4" s="105"/>
      <c r="B4" s="105"/>
      <c r="C4" s="105"/>
      <c r="D4" s="105"/>
      <c r="E4" s="105"/>
      <c r="F4" s="105"/>
      <c r="G4" s="105"/>
      <c r="H4" s="105"/>
      <c r="I4" s="105"/>
      <c r="J4" s="105"/>
      <c r="K4" s="25"/>
    </row>
    <row r="5" spans="1:11" ht="3" customHeight="1">
      <c r="A5" s="101"/>
      <c r="B5" s="101"/>
      <c r="C5" s="101"/>
      <c r="D5" s="101"/>
      <c r="E5" s="101"/>
      <c r="F5" s="101"/>
      <c r="G5" s="101"/>
      <c r="H5" s="101"/>
      <c r="I5" s="101"/>
      <c r="J5" s="101"/>
      <c r="K5" s="25"/>
    </row>
    <row r="6" spans="1:11" ht="15.75">
      <c r="A6" s="78" t="s">
        <v>122</v>
      </c>
      <c r="B6" s="78"/>
      <c r="C6" s="78"/>
      <c r="D6" s="78"/>
      <c r="E6" s="78"/>
      <c r="F6" s="78"/>
      <c r="G6" s="78"/>
      <c r="H6" s="78"/>
      <c r="I6" s="78"/>
      <c r="J6" s="78"/>
      <c r="K6" s="25"/>
    </row>
    <row r="7" spans="1:11" ht="15.75">
      <c r="A7" s="76" t="s">
        <v>5</v>
      </c>
      <c r="B7" s="76"/>
      <c r="C7" s="76"/>
      <c r="D7" s="76"/>
      <c r="E7" s="76"/>
      <c r="F7" s="76"/>
      <c r="G7" s="76"/>
      <c r="H7" s="76"/>
      <c r="I7" s="76"/>
      <c r="J7" s="76"/>
      <c r="K7" s="25"/>
    </row>
    <row r="8" spans="1:11" ht="15">
      <c r="A8" s="2" t="s">
        <v>6</v>
      </c>
      <c r="B8" s="91" t="s">
        <v>51</v>
      </c>
      <c r="C8" s="91"/>
      <c r="D8" s="91"/>
      <c r="E8" s="91"/>
      <c r="F8" s="91"/>
      <c r="G8" s="91"/>
      <c r="H8" s="91"/>
      <c r="I8" s="91"/>
      <c r="J8" s="91"/>
      <c r="K8" s="25"/>
    </row>
    <row r="9" spans="1:11" ht="15" customHeight="1">
      <c r="A9" s="5" t="s">
        <v>35</v>
      </c>
      <c r="B9" s="91" t="s">
        <v>52</v>
      </c>
      <c r="C9" s="91"/>
      <c r="D9" s="91"/>
      <c r="E9" s="91"/>
      <c r="F9" s="91"/>
      <c r="G9" s="91"/>
      <c r="H9" s="91"/>
      <c r="I9" s="91"/>
      <c r="J9" s="91"/>
      <c r="K9" s="25"/>
    </row>
    <row r="10" spans="1:11" ht="15">
      <c r="A10" s="5" t="s">
        <v>36</v>
      </c>
      <c r="B10" s="91" t="s">
        <v>53</v>
      </c>
      <c r="C10" s="91"/>
      <c r="D10" s="91"/>
      <c r="E10" s="91"/>
      <c r="F10" s="91"/>
      <c r="G10" s="91"/>
      <c r="H10" s="91"/>
      <c r="I10" s="91"/>
      <c r="J10" s="91"/>
      <c r="K10" s="25"/>
    </row>
    <row r="11" spans="1:13" ht="52.5" customHeight="1">
      <c r="A11" s="2" t="s">
        <v>7</v>
      </c>
      <c r="B11" s="88" t="s">
        <v>49</v>
      </c>
      <c r="C11" s="92"/>
      <c r="D11" s="92"/>
      <c r="E11" s="92"/>
      <c r="F11" s="92"/>
      <c r="G11" s="92"/>
      <c r="H11" s="92"/>
      <c r="I11" s="92"/>
      <c r="J11" s="92"/>
      <c r="M11" s="61"/>
    </row>
    <row r="12" spans="1:10" ht="54" customHeight="1">
      <c r="A12" s="2" t="s">
        <v>8</v>
      </c>
      <c r="B12" s="88" t="s">
        <v>95</v>
      </c>
      <c r="C12" s="92"/>
      <c r="D12" s="92"/>
      <c r="E12" s="92"/>
      <c r="F12" s="92"/>
      <c r="G12" s="92"/>
      <c r="H12" s="92"/>
      <c r="I12" s="92"/>
      <c r="J12" s="92"/>
    </row>
    <row r="13" spans="1:10" ht="15.75">
      <c r="A13" s="78" t="s">
        <v>9</v>
      </c>
      <c r="B13" s="78"/>
      <c r="C13" s="78"/>
      <c r="D13" s="78"/>
      <c r="E13" s="78"/>
      <c r="F13" s="78"/>
      <c r="G13" s="78"/>
      <c r="H13" s="78"/>
      <c r="I13" s="78"/>
      <c r="J13" s="78"/>
    </row>
    <row r="14" spans="1:10" ht="27.75" customHeight="1">
      <c r="A14" s="2" t="s">
        <v>10</v>
      </c>
      <c r="B14" s="6">
        <v>3</v>
      </c>
      <c r="C14" s="93" t="str">
        <f>_xlfn.IFERROR(VLOOKUP(B14,'[1]Validacion datos'!A2:B5,2,FALSE),"")</f>
        <v>DESARROLLO PRODUCTIVO</v>
      </c>
      <c r="D14" s="93"/>
      <c r="E14" s="93"/>
      <c r="F14" s="93"/>
      <c r="G14" s="93"/>
      <c r="H14" s="93"/>
      <c r="I14" s="93"/>
      <c r="J14" s="93"/>
    </row>
    <row r="15" spans="1:10" ht="31.5" customHeight="1">
      <c r="A15" s="2" t="s">
        <v>11</v>
      </c>
      <c r="B15" s="4">
        <v>3.5</v>
      </c>
      <c r="C15" s="93" t="str">
        <f>_xlfn.IFERROR(VLOOKUP(B15,'[1]Validacion datos'!A8:B26,2,FALSE),"")</f>
        <v>Estructura productiva sectorial y territorialmente adecuada, integrada competitivamente a la economía global y que aprovecha las oportunidades del mercado local.</v>
      </c>
      <c r="D15" s="93"/>
      <c r="E15" s="93"/>
      <c r="F15" s="93"/>
      <c r="G15" s="93"/>
      <c r="H15" s="93"/>
      <c r="I15" s="93"/>
      <c r="J15" s="93"/>
    </row>
    <row r="16" spans="1:10" ht="40.5" customHeight="1">
      <c r="A16" s="2" t="s">
        <v>12</v>
      </c>
      <c r="B16" s="4" t="s">
        <v>50</v>
      </c>
      <c r="C16" s="93" t="str">
        <f>_xlfn.IFERROR(VLOOKUP(B16,'[1]Validacion datos'!D8:E64,2,FALSE),"")</f>
        <v>Desarrollar un sector manufacturero articulador del aparato productivo nacional, ambientalmente sostenible e integrado a los mercados globales con creciente escalamiento en las cadenas de valor</v>
      </c>
      <c r="D16" s="93"/>
      <c r="E16" s="93"/>
      <c r="F16" s="93"/>
      <c r="G16" s="93"/>
      <c r="H16" s="93"/>
      <c r="I16" s="93"/>
      <c r="J16" s="93"/>
    </row>
    <row r="17" spans="1:10" ht="20.25" customHeight="1">
      <c r="A17" s="107" t="s">
        <v>13</v>
      </c>
      <c r="B17" s="107"/>
      <c r="C17" s="107"/>
      <c r="D17" s="107"/>
      <c r="E17" s="107"/>
      <c r="F17" s="107"/>
      <c r="G17" s="107"/>
      <c r="H17" s="107"/>
      <c r="I17" s="107"/>
      <c r="J17" s="107"/>
    </row>
    <row r="18" spans="1:10" ht="23.25" customHeight="1">
      <c r="A18" s="2" t="s">
        <v>14</v>
      </c>
      <c r="B18" s="88" t="s">
        <v>54</v>
      </c>
      <c r="C18" s="88"/>
      <c r="D18" s="88"/>
      <c r="E18" s="88"/>
      <c r="F18" s="88"/>
      <c r="G18" s="88"/>
      <c r="H18" s="88"/>
      <c r="I18" s="88"/>
      <c r="J18" s="88"/>
    </row>
    <row r="19" spans="1:10" ht="51" customHeight="1">
      <c r="A19" s="3" t="s">
        <v>15</v>
      </c>
      <c r="B19" s="88" t="s">
        <v>55</v>
      </c>
      <c r="C19" s="88"/>
      <c r="D19" s="88"/>
      <c r="E19" s="88"/>
      <c r="F19" s="88"/>
      <c r="G19" s="88"/>
      <c r="H19" s="88"/>
      <c r="I19" s="88"/>
      <c r="J19" s="88"/>
    </row>
    <row r="20" spans="1:10" ht="19.5" customHeight="1">
      <c r="A20" s="3" t="s">
        <v>16</v>
      </c>
      <c r="B20" s="88" t="s">
        <v>56</v>
      </c>
      <c r="C20" s="88"/>
      <c r="D20" s="88"/>
      <c r="E20" s="88"/>
      <c r="F20" s="88"/>
      <c r="G20" s="88"/>
      <c r="H20" s="88"/>
      <c r="I20" s="88"/>
      <c r="J20" s="88"/>
    </row>
    <row r="21" spans="1:11" ht="39" customHeight="1">
      <c r="A21" s="3" t="s">
        <v>37</v>
      </c>
      <c r="B21" s="88" t="s">
        <v>130</v>
      </c>
      <c r="C21" s="88"/>
      <c r="D21" s="88"/>
      <c r="E21" s="88"/>
      <c r="F21" s="88"/>
      <c r="G21" s="88"/>
      <c r="H21" s="88"/>
      <c r="I21" s="88"/>
      <c r="J21" s="88"/>
      <c r="K21" s="25"/>
    </row>
    <row r="22" spans="1:10" ht="15.75">
      <c r="A22" s="78" t="s">
        <v>17</v>
      </c>
      <c r="B22" s="78"/>
      <c r="C22" s="78"/>
      <c r="D22" s="78"/>
      <c r="E22" s="78"/>
      <c r="F22" s="78"/>
      <c r="G22" s="78"/>
      <c r="H22" s="78"/>
      <c r="I22" s="78"/>
      <c r="J22" s="78"/>
    </row>
    <row r="23" spans="1:12" ht="15.75">
      <c r="A23" s="76" t="s">
        <v>18</v>
      </c>
      <c r="B23" s="76"/>
      <c r="C23" s="76"/>
      <c r="D23" s="76"/>
      <c r="E23" s="76"/>
      <c r="F23" s="76"/>
      <c r="G23" s="76"/>
      <c r="H23" s="76"/>
      <c r="I23" s="76"/>
      <c r="J23" s="76"/>
      <c r="K23" s="25"/>
      <c r="L23" s="26"/>
    </row>
    <row r="24" spans="1:10" ht="15" customHeight="1">
      <c r="A24" s="106" t="s">
        <v>19</v>
      </c>
      <c r="B24" s="106"/>
      <c r="C24" s="106" t="s">
        <v>20</v>
      </c>
      <c r="D24" s="106"/>
      <c r="E24" s="106"/>
      <c r="F24" s="106" t="s">
        <v>21</v>
      </c>
      <c r="G24" s="106"/>
      <c r="H24" s="106"/>
      <c r="I24" s="106" t="s">
        <v>22</v>
      </c>
      <c r="J24" s="106"/>
    </row>
    <row r="25" spans="1:10" ht="19.5" customHeight="1">
      <c r="A25" s="94">
        <v>122346587</v>
      </c>
      <c r="B25" s="94"/>
      <c r="C25" s="98">
        <v>174832578.95</v>
      </c>
      <c r="D25" s="98"/>
      <c r="E25" s="98"/>
      <c r="F25" s="98">
        <v>130481581.39</v>
      </c>
      <c r="G25" s="98"/>
      <c r="H25" s="98"/>
      <c r="I25" s="95">
        <f>F25/C25</f>
        <v>0.7463230375805195</v>
      </c>
      <c r="J25" s="95"/>
    </row>
    <row r="26" spans="1:11" ht="15.75">
      <c r="A26" s="76" t="s">
        <v>23</v>
      </c>
      <c r="B26" s="76"/>
      <c r="C26" s="76"/>
      <c r="D26" s="76"/>
      <c r="E26" s="76"/>
      <c r="F26" s="76"/>
      <c r="G26" s="76"/>
      <c r="H26" s="76"/>
      <c r="I26" s="76"/>
      <c r="J26" s="76"/>
      <c r="K26" s="25"/>
    </row>
    <row r="27" spans="1:10" ht="15">
      <c r="A27" s="27"/>
      <c r="B27" s="27"/>
      <c r="C27" s="96" t="s">
        <v>48</v>
      </c>
      <c r="D27" s="97"/>
      <c r="E27" s="96" t="s">
        <v>46</v>
      </c>
      <c r="F27" s="97"/>
      <c r="G27" s="96" t="s">
        <v>47</v>
      </c>
      <c r="H27" s="96"/>
      <c r="I27" s="96" t="s">
        <v>24</v>
      </c>
      <c r="J27" s="97"/>
    </row>
    <row r="28" spans="1:10" ht="38.25">
      <c r="A28" s="12" t="s">
        <v>25</v>
      </c>
      <c r="B28" s="12" t="s">
        <v>26</v>
      </c>
      <c r="C28" s="12" t="s">
        <v>38</v>
      </c>
      <c r="D28" s="12" t="s">
        <v>39</v>
      </c>
      <c r="E28" s="12" t="s">
        <v>40</v>
      </c>
      <c r="F28" s="12" t="s">
        <v>41</v>
      </c>
      <c r="G28" s="12" t="s">
        <v>42</v>
      </c>
      <c r="H28" s="12" t="s">
        <v>43</v>
      </c>
      <c r="I28" s="12" t="s">
        <v>44</v>
      </c>
      <c r="J28" s="12" t="s">
        <v>45</v>
      </c>
    </row>
    <row r="29" spans="1:12" ht="72.75" customHeight="1">
      <c r="A29" s="42" t="s">
        <v>86</v>
      </c>
      <c r="B29" s="31" t="s">
        <v>58</v>
      </c>
      <c r="C29" s="62">
        <v>100</v>
      </c>
      <c r="D29" s="62">
        <v>58979676</v>
      </c>
      <c r="E29" s="62"/>
      <c r="F29" s="63">
        <v>14744919</v>
      </c>
      <c r="G29" s="62"/>
      <c r="H29" s="63">
        <v>52817257.39</v>
      </c>
      <c r="I29" s="40" t="s">
        <v>74</v>
      </c>
      <c r="J29" s="41">
        <f>+#REF!/#REF!</f>
        <v>3.582064939793837</v>
      </c>
      <c r="L29" s="36"/>
    </row>
    <row r="30" spans="1:12" ht="79.5" customHeight="1">
      <c r="A30" s="42" t="s">
        <v>107</v>
      </c>
      <c r="B30" s="31" t="s">
        <v>109</v>
      </c>
      <c r="C30" s="62">
        <v>20</v>
      </c>
      <c r="D30" s="62">
        <v>63366911</v>
      </c>
      <c r="E30" s="62">
        <v>3</v>
      </c>
      <c r="F30" s="63">
        <v>15841727</v>
      </c>
      <c r="G30" s="62">
        <v>3</v>
      </c>
      <c r="H30" s="63">
        <v>15462361.67</v>
      </c>
      <c r="I30" s="40">
        <f>+#REF!/#REF!</f>
        <v>1</v>
      </c>
      <c r="J30" s="41">
        <f>+#REF!/#REF!</f>
        <v>0.9760527794728441</v>
      </c>
      <c r="L30" s="35"/>
    </row>
    <row r="31" spans="1:10" ht="21" customHeight="1">
      <c r="A31" s="75" t="s">
        <v>27</v>
      </c>
      <c r="B31" s="75"/>
      <c r="C31" s="75"/>
      <c r="D31" s="75"/>
      <c r="E31" s="75"/>
      <c r="F31" s="75"/>
      <c r="G31" s="75"/>
      <c r="H31" s="75"/>
      <c r="I31" s="75"/>
      <c r="J31" s="75"/>
    </row>
    <row r="32" spans="1:10" ht="17.25" customHeight="1">
      <c r="A32" s="76" t="s">
        <v>28</v>
      </c>
      <c r="B32" s="76"/>
      <c r="C32" s="76"/>
      <c r="D32" s="76"/>
      <c r="E32" s="76"/>
      <c r="F32" s="76"/>
      <c r="G32" s="76"/>
      <c r="H32" s="76"/>
      <c r="I32" s="76"/>
      <c r="J32" s="76"/>
    </row>
    <row r="33" spans="1:10" ht="25.5" customHeight="1">
      <c r="A33" s="9" t="s">
        <v>29</v>
      </c>
      <c r="B33" s="88" t="s">
        <v>86</v>
      </c>
      <c r="C33" s="88"/>
      <c r="D33" s="88"/>
      <c r="E33" s="88"/>
      <c r="F33" s="88"/>
      <c r="G33" s="88"/>
      <c r="H33" s="88"/>
      <c r="I33" s="88"/>
      <c r="J33" s="88"/>
    </row>
    <row r="34" spans="1:12" ht="56.25" customHeight="1">
      <c r="A34" s="9" t="s">
        <v>30</v>
      </c>
      <c r="B34" s="88" t="s">
        <v>57</v>
      </c>
      <c r="C34" s="88"/>
      <c r="D34" s="88"/>
      <c r="E34" s="88"/>
      <c r="F34" s="88"/>
      <c r="G34" s="88"/>
      <c r="H34" s="88"/>
      <c r="I34" s="88"/>
      <c r="J34" s="88"/>
      <c r="L34" s="17"/>
    </row>
    <row r="35" spans="1:10" ht="61.5" customHeight="1">
      <c r="A35" s="9" t="s">
        <v>31</v>
      </c>
      <c r="B35" s="99" t="s">
        <v>145</v>
      </c>
      <c r="C35" s="99"/>
      <c r="D35" s="99"/>
      <c r="E35" s="99"/>
      <c r="F35" s="99"/>
      <c r="G35" s="99"/>
      <c r="H35" s="99"/>
      <c r="I35" s="99"/>
      <c r="J35" s="99"/>
    </row>
    <row r="36" spans="1:10" ht="104.25" customHeight="1">
      <c r="A36" s="9" t="s">
        <v>32</v>
      </c>
      <c r="B36" s="80" t="s">
        <v>132</v>
      </c>
      <c r="C36" s="80"/>
      <c r="D36" s="80"/>
      <c r="E36" s="80"/>
      <c r="F36" s="80"/>
      <c r="G36" s="80"/>
      <c r="H36" s="80"/>
      <c r="I36" s="80"/>
      <c r="J36" s="80"/>
    </row>
    <row r="37" spans="1:10" ht="21" customHeight="1">
      <c r="A37" s="78" t="s">
        <v>33</v>
      </c>
      <c r="B37" s="78"/>
      <c r="C37" s="78"/>
      <c r="D37" s="78"/>
      <c r="E37" s="78"/>
      <c r="F37" s="78"/>
      <c r="G37" s="78"/>
      <c r="H37" s="78"/>
      <c r="I37" s="78"/>
      <c r="J37" s="78"/>
    </row>
    <row r="38" spans="1:10" ht="18" customHeight="1">
      <c r="A38" s="79" t="s">
        <v>34</v>
      </c>
      <c r="B38" s="79"/>
      <c r="C38" s="79"/>
      <c r="D38" s="79"/>
      <c r="E38" s="79"/>
      <c r="F38" s="79"/>
      <c r="G38" s="79"/>
      <c r="H38" s="79"/>
      <c r="I38" s="79"/>
      <c r="J38" s="79"/>
    </row>
    <row r="39" spans="1:10" ht="30.75" customHeight="1">
      <c r="A39" s="80" t="s">
        <v>74</v>
      </c>
      <c r="B39" s="80"/>
      <c r="C39" s="80"/>
      <c r="D39" s="80"/>
      <c r="E39" s="80"/>
      <c r="F39" s="80"/>
      <c r="G39" s="80"/>
      <c r="H39" s="80"/>
      <c r="I39" s="80"/>
      <c r="J39" s="80"/>
    </row>
    <row r="40" spans="1:11" ht="15.75">
      <c r="A40" s="75" t="s">
        <v>27</v>
      </c>
      <c r="B40" s="75"/>
      <c r="C40" s="75"/>
      <c r="D40" s="75"/>
      <c r="E40" s="75"/>
      <c r="F40" s="75"/>
      <c r="G40" s="75"/>
      <c r="H40" s="75"/>
      <c r="I40" s="75"/>
      <c r="J40" s="75"/>
      <c r="K40" s="25"/>
    </row>
    <row r="41" spans="1:10" ht="15.75" customHeight="1">
      <c r="A41" s="76" t="s">
        <v>28</v>
      </c>
      <c r="B41" s="76"/>
      <c r="C41" s="76"/>
      <c r="D41" s="76"/>
      <c r="E41" s="76"/>
      <c r="F41" s="76"/>
      <c r="G41" s="76"/>
      <c r="H41" s="76"/>
      <c r="I41" s="76"/>
      <c r="J41" s="76"/>
    </row>
    <row r="42" spans="1:10" ht="22.5" customHeight="1">
      <c r="A42" s="9" t="s">
        <v>29</v>
      </c>
      <c r="B42" s="88" t="s">
        <v>108</v>
      </c>
      <c r="C42" s="88"/>
      <c r="D42" s="88"/>
      <c r="E42" s="88"/>
      <c r="F42" s="88"/>
      <c r="G42" s="88"/>
      <c r="H42" s="88"/>
      <c r="I42" s="88"/>
      <c r="J42" s="88"/>
    </row>
    <row r="43" spans="1:12" ht="39" customHeight="1">
      <c r="A43" s="9" t="s">
        <v>30</v>
      </c>
      <c r="B43" s="88" t="s">
        <v>67</v>
      </c>
      <c r="C43" s="88"/>
      <c r="D43" s="88"/>
      <c r="E43" s="88"/>
      <c r="F43" s="88"/>
      <c r="G43" s="88"/>
      <c r="H43" s="88"/>
      <c r="I43" s="88"/>
      <c r="J43" s="88"/>
      <c r="L43" s="17"/>
    </row>
    <row r="44" spans="1:13" ht="132.75" customHeight="1">
      <c r="A44" s="9" t="s">
        <v>31</v>
      </c>
      <c r="B44" s="88" t="s">
        <v>146</v>
      </c>
      <c r="C44" s="88"/>
      <c r="D44" s="88"/>
      <c r="E44" s="88"/>
      <c r="F44" s="88"/>
      <c r="G44" s="88"/>
      <c r="H44" s="88"/>
      <c r="I44" s="88"/>
      <c r="J44" s="88"/>
      <c r="L44" s="110"/>
      <c r="M44" s="110"/>
    </row>
    <row r="45" spans="1:10" ht="54" customHeight="1">
      <c r="A45" s="9" t="s">
        <v>32</v>
      </c>
      <c r="B45" s="88" t="s">
        <v>133</v>
      </c>
      <c r="C45" s="88"/>
      <c r="D45" s="88"/>
      <c r="E45" s="88"/>
      <c r="F45" s="88"/>
      <c r="G45" s="88"/>
      <c r="H45" s="88"/>
      <c r="I45" s="88"/>
      <c r="J45" s="88"/>
    </row>
    <row r="46" spans="1:11" ht="15.75">
      <c r="A46" s="78" t="s">
        <v>33</v>
      </c>
      <c r="B46" s="78"/>
      <c r="C46" s="78"/>
      <c r="D46" s="78"/>
      <c r="E46" s="78"/>
      <c r="F46" s="78"/>
      <c r="G46" s="78"/>
      <c r="H46" s="78"/>
      <c r="I46" s="78"/>
      <c r="J46" s="78"/>
      <c r="K46" s="25"/>
    </row>
    <row r="47" spans="1:10" ht="27.75" customHeight="1">
      <c r="A47" s="79" t="s">
        <v>34</v>
      </c>
      <c r="B47" s="79"/>
      <c r="C47" s="79"/>
      <c r="D47" s="79"/>
      <c r="E47" s="79"/>
      <c r="F47" s="79"/>
      <c r="G47" s="79"/>
      <c r="H47" s="79"/>
      <c r="I47" s="79"/>
      <c r="J47" s="79"/>
    </row>
    <row r="48" spans="1:10" ht="28.5" customHeight="1">
      <c r="A48" s="80" t="s">
        <v>74</v>
      </c>
      <c r="B48" s="80"/>
      <c r="C48" s="80"/>
      <c r="D48" s="80"/>
      <c r="E48" s="80"/>
      <c r="F48" s="80"/>
      <c r="G48" s="80"/>
      <c r="H48" s="80"/>
      <c r="I48" s="80"/>
      <c r="J48" s="80"/>
    </row>
    <row r="49" spans="1:10" ht="21" customHeight="1">
      <c r="A49" s="107" t="s">
        <v>13</v>
      </c>
      <c r="B49" s="107"/>
      <c r="C49" s="107"/>
      <c r="D49" s="107"/>
      <c r="E49" s="107"/>
      <c r="F49" s="107"/>
      <c r="G49" s="107"/>
      <c r="H49" s="107"/>
      <c r="I49" s="107"/>
      <c r="J49" s="107"/>
    </row>
    <row r="50" spans="1:10" ht="27.75" customHeight="1">
      <c r="A50" s="2" t="s">
        <v>14</v>
      </c>
      <c r="B50" s="88" t="s">
        <v>59</v>
      </c>
      <c r="C50" s="88"/>
      <c r="D50" s="88"/>
      <c r="E50" s="88"/>
      <c r="F50" s="88"/>
      <c r="G50" s="88"/>
      <c r="H50" s="88"/>
      <c r="I50" s="88"/>
      <c r="J50" s="88"/>
    </row>
    <row r="51" spans="1:10" ht="124.5" customHeight="1">
      <c r="A51" s="3" t="s">
        <v>15</v>
      </c>
      <c r="B51" s="80" t="s">
        <v>60</v>
      </c>
      <c r="C51" s="80"/>
      <c r="D51" s="80"/>
      <c r="E51" s="80"/>
      <c r="F51" s="80"/>
      <c r="G51" s="80"/>
      <c r="H51" s="80"/>
      <c r="I51" s="80"/>
      <c r="J51" s="80"/>
    </row>
    <row r="52" spans="1:10" ht="29.25" customHeight="1">
      <c r="A52" s="3" t="s">
        <v>16</v>
      </c>
      <c r="B52" s="80" t="s">
        <v>61</v>
      </c>
      <c r="C52" s="80"/>
      <c r="D52" s="80"/>
      <c r="E52" s="80"/>
      <c r="F52" s="80"/>
      <c r="G52" s="80"/>
      <c r="H52" s="80"/>
      <c r="I52" s="80"/>
      <c r="J52" s="80"/>
    </row>
    <row r="53" spans="1:10" ht="34.5" customHeight="1">
      <c r="A53" s="3" t="s">
        <v>37</v>
      </c>
      <c r="B53" s="88" t="s">
        <v>128</v>
      </c>
      <c r="C53" s="88"/>
      <c r="D53" s="88"/>
      <c r="E53" s="88"/>
      <c r="F53" s="88"/>
      <c r="G53" s="88"/>
      <c r="H53" s="88"/>
      <c r="I53" s="88"/>
      <c r="J53" s="88"/>
    </row>
    <row r="54" spans="1:10" ht="15.75">
      <c r="A54" s="78" t="s">
        <v>17</v>
      </c>
      <c r="B54" s="78"/>
      <c r="C54" s="78"/>
      <c r="D54" s="78"/>
      <c r="E54" s="78"/>
      <c r="F54" s="78"/>
      <c r="G54" s="78"/>
      <c r="H54" s="78"/>
      <c r="I54" s="78"/>
      <c r="J54" s="78"/>
    </row>
    <row r="55" spans="1:10" ht="15.75">
      <c r="A55" s="76" t="s">
        <v>18</v>
      </c>
      <c r="B55" s="76"/>
      <c r="C55" s="76"/>
      <c r="D55" s="76"/>
      <c r="E55" s="76"/>
      <c r="F55" s="76"/>
      <c r="G55" s="76"/>
      <c r="H55" s="76"/>
      <c r="I55" s="76"/>
      <c r="J55" s="76"/>
    </row>
    <row r="56" spans="1:10" ht="15">
      <c r="A56" s="106" t="s">
        <v>19</v>
      </c>
      <c r="B56" s="106"/>
      <c r="C56" s="106" t="s">
        <v>20</v>
      </c>
      <c r="D56" s="106"/>
      <c r="E56" s="106"/>
      <c r="F56" s="106" t="s">
        <v>21</v>
      </c>
      <c r="G56" s="106"/>
      <c r="H56" s="106"/>
      <c r="I56" s="106" t="s">
        <v>22</v>
      </c>
      <c r="J56" s="106"/>
    </row>
    <row r="57" spans="1:13" ht="15.75" customHeight="1">
      <c r="A57" s="94">
        <v>862357072</v>
      </c>
      <c r="B57" s="94"/>
      <c r="C57" s="98">
        <v>990020089.17</v>
      </c>
      <c r="D57" s="98"/>
      <c r="E57" s="98"/>
      <c r="F57" s="98">
        <v>884501703.15</v>
      </c>
      <c r="G57" s="98"/>
      <c r="H57" s="98"/>
      <c r="I57" s="108">
        <f>+F57/C57</f>
        <v>0.8934179344699327</v>
      </c>
      <c r="J57" s="108"/>
      <c r="L57" s="18"/>
      <c r="M57" s="59"/>
    </row>
    <row r="58" spans="1:10" ht="15.75">
      <c r="A58" s="76" t="s">
        <v>23</v>
      </c>
      <c r="B58" s="76"/>
      <c r="C58" s="76"/>
      <c r="D58" s="76"/>
      <c r="E58" s="76"/>
      <c r="F58" s="76"/>
      <c r="G58" s="76"/>
      <c r="H58" s="76"/>
      <c r="I58" s="76"/>
      <c r="J58" s="76"/>
    </row>
    <row r="59" spans="1:10" ht="15">
      <c r="A59" s="27"/>
      <c r="B59" s="27"/>
      <c r="C59" s="96" t="s">
        <v>48</v>
      </c>
      <c r="D59" s="97"/>
      <c r="E59" s="96" t="s">
        <v>46</v>
      </c>
      <c r="F59" s="97"/>
      <c r="G59" s="96" t="s">
        <v>47</v>
      </c>
      <c r="H59" s="96"/>
      <c r="I59" s="96" t="s">
        <v>24</v>
      </c>
      <c r="J59" s="97"/>
    </row>
    <row r="60" spans="1:12" ht="38.25">
      <c r="A60" s="12" t="s">
        <v>25</v>
      </c>
      <c r="B60" s="12" t="s">
        <v>26</v>
      </c>
      <c r="C60" s="12" t="s">
        <v>38</v>
      </c>
      <c r="D60" s="12" t="s">
        <v>39</v>
      </c>
      <c r="E60" s="12" t="s">
        <v>40</v>
      </c>
      <c r="F60" s="12" t="s">
        <v>41</v>
      </c>
      <c r="G60" s="12" t="s">
        <v>42</v>
      </c>
      <c r="H60" s="12" t="s">
        <v>43</v>
      </c>
      <c r="I60" s="12" t="s">
        <v>44</v>
      </c>
      <c r="J60" s="12" t="s">
        <v>45</v>
      </c>
      <c r="L60" s="26"/>
    </row>
    <row r="61" spans="1:12" ht="66.75" customHeight="1">
      <c r="A61" s="42" t="s">
        <v>90</v>
      </c>
      <c r="B61" s="43" t="s">
        <v>123</v>
      </c>
      <c r="C61" s="38">
        <v>0.95</v>
      </c>
      <c r="D61" s="32">
        <v>1700000</v>
      </c>
      <c r="E61" s="44">
        <v>0.95</v>
      </c>
      <c r="F61" s="45">
        <v>425000</v>
      </c>
      <c r="G61" s="37">
        <v>1</v>
      </c>
      <c r="H61" s="45">
        <v>0</v>
      </c>
      <c r="I61" s="64">
        <f>+#REF!/#REF!</f>
        <v>1.0526315789473684</v>
      </c>
      <c r="J61" s="64">
        <f>+#REF!/#REF!</f>
        <v>0</v>
      </c>
      <c r="L61" s="33"/>
    </row>
    <row r="62" spans="1:12" ht="63" customHeight="1">
      <c r="A62" s="42" t="s">
        <v>84</v>
      </c>
      <c r="B62" s="43" t="s">
        <v>124</v>
      </c>
      <c r="C62" s="38">
        <v>0.95</v>
      </c>
      <c r="D62" s="32">
        <v>1860000</v>
      </c>
      <c r="E62" s="44">
        <v>0.95</v>
      </c>
      <c r="F62" s="45">
        <v>465000</v>
      </c>
      <c r="G62" s="37">
        <v>1</v>
      </c>
      <c r="H62" s="45">
        <v>856912.5</v>
      </c>
      <c r="I62" s="64">
        <f>+#REF!/#REF!</f>
        <v>1.0526315789473684</v>
      </c>
      <c r="J62" s="65">
        <f>+#REF!/#REF!</f>
        <v>1.8428225806451612</v>
      </c>
      <c r="L62" s="46"/>
    </row>
    <row r="63" spans="1:12" ht="51" customHeight="1">
      <c r="A63" s="47" t="s">
        <v>103</v>
      </c>
      <c r="B63" s="43" t="s">
        <v>82</v>
      </c>
      <c r="C63" s="39">
        <v>12</v>
      </c>
      <c r="D63" s="32">
        <v>2610000</v>
      </c>
      <c r="E63" s="31">
        <v>3</v>
      </c>
      <c r="F63" s="45">
        <v>652500</v>
      </c>
      <c r="G63" s="31">
        <v>3</v>
      </c>
      <c r="H63" s="45">
        <v>1780000</v>
      </c>
      <c r="I63" s="64">
        <f>+#REF!/#REF!</f>
        <v>1</v>
      </c>
      <c r="J63" s="64">
        <f>+#REF!/#REF!</f>
        <v>2.7279693486590038</v>
      </c>
      <c r="L63" s="33"/>
    </row>
    <row r="64" spans="1:12" ht="61.5" customHeight="1">
      <c r="A64" s="47" t="s">
        <v>104</v>
      </c>
      <c r="B64" s="43" t="s">
        <v>125</v>
      </c>
      <c r="C64" s="56">
        <v>0.7</v>
      </c>
      <c r="D64" s="57">
        <v>1803600</v>
      </c>
      <c r="E64" s="56">
        <v>0.7</v>
      </c>
      <c r="F64" s="66">
        <v>450900</v>
      </c>
      <c r="G64" s="67">
        <v>0.8</v>
      </c>
      <c r="H64" s="66">
        <v>0</v>
      </c>
      <c r="I64" s="40">
        <f>+#REF!/#REF!</f>
        <v>1.142857142857143</v>
      </c>
      <c r="J64" s="40">
        <f>+#REF!/#REF!</f>
        <v>0</v>
      </c>
      <c r="L64" s="33"/>
    </row>
    <row r="65" spans="1:12" ht="48.75" customHeight="1">
      <c r="A65" s="47" t="s">
        <v>110</v>
      </c>
      <c r="B65" s="43" t="s">
        <v>126</v>
      </c>
      <c r="C65" s="58">
        <v>1425</v>
      </c>
      <c r="D65" s="57">
        <v>1800000</v>
      </c>
      <c r="E65" s="51">
        <v>250</v>
      </c>
      <c r="F65" s="66">
        <v>315790</v>
      </c>
      <c r="G65" s="51">
        <v>263</v>
      </c>
      <c r="H65" s="57"/>
      <c r="I65" s="40">
        <f>+#REF!/#REF!</f>
        <v>1.052</v>
      </c>
      <c r="J65" s="40">
        <f>+#REF!/#REF!</f>
        <v>0</v>
      </c>
      <c r="L65" s="33"/>
    </row>
    <row r="66" spans="1:12" s="49" customFormat="1" ht="65.25" customHeight="1">
      <c r="A66" s="47" t="s">
        <v>105</v>
      </c>
      <c r="B66" s="43" t="s">
        <v>77</v>
      </c>
      <c r="C66" s="58">
        <v>4065</v>
      </c>
      <c r="D66" s="57">
        <v>258000000</v>
      </c>
      <c r="E66" s="68">
        <v>1016</v>
      </c>
      <c r="F66" s="66">
        <v>64484128</v>
      </c>
      <c r="G66" s="68">
        <v>2104</v>
      </c>
      <c r="H66" s="66">
        <v>81462820.04</v>
      </c>
      <c r="I66" s="40">
        <f>+#REF!/#REF!</f>
        <v>2.0708661417322833</v>
      </c>
      <c r="J66" s="40">
        <f>+#REF!/#REF!</f>
        <v>1.2633003277953918</v>
      </c>
      <c r="K66" s="48"/>
      <c r="L66" s="34"/>
    </row>
    <row r="67" spans="1:12" ht="51" customHeight="1">
      <c r="A67" s="47" t="s">
        <v>111</v>
      </c>
      <c r="B67" s="43" t="s">
        <v>83</v>
      </c>
      <c r="C67" s="56">
        <v>1</v>
      </c>
      <c r="D67" s="57">
        <v>5540000</v>
      </c>
      <c r="E67" s="56">
        <v>1</v>
      </c>
      <c r="F67" s="66">
        <v>1385000</v>
      </c>
      <c r="G67" s="56">
        <v>1</v>
      </c>
      <c r="H67" s="66">
        <v>247800</v>
      </c>
      <c r="I67" s="40">
        <f>+#REF!/#REF!</f>
        <v>1</v>
      </c>
      <c r="J67" s="40">
        <f>+#REF!/#REF!</f>
        <v>0.17891696750902528</v>
      </c>
      <c r="L67" s="33"/>
    </row>
    <row r="68" spans="1:12" ht="57" customHeight="1">
      <c r="A68" s="47" t="s">
        <v>80</v>
      </c>
      <c r="B68" s="43" t="s">
        <v>81</v>
      </c>
      <c r="C68" s="58">
        <v>260</v>
      </c>
      <c r="D68" s="57">
        <v>303811972</v>
      </c>
      <c r="E68" s="58">
        <v>80</v>
      </c>
      <c r="F68" s="66">
        <v>93480607</v>
      </c>
      <c r="G68" s="58">
        <v>81</v>
      </c>
      <c r="H68" s="66">
        <v>130148941.85</v>
      </c>
      <c r="I68" s="40">
        <f>+#REF!/#REF!</f>
        <v>1.0125</v>
      </c>
      <c r="J68" s="40">
        <f>+#REF!/#REF!</f>
        <v>1.3922560628002767</v>
      </c>
      <c r="L68" s="33"/>
    </row>
    <row r="69" spans="1:12" ht="52.5" customHeight="1">
      <c r="A69" s="47" t="s">
        <v>106</v>
      </c>
      <c r="B69" s="43" t="s">
        <v>76</v>
      </c>
      <c r="C69" s="58">
        <v>950</v>
      </c>
      <c r="D69" s="57">
        <v>1650000</v>
      </c>
      <c r="E69" s="58">
        <v>245</v>
      </c>
      <c r="F69" s="66">
        <v>425526</v>
      </c>
      <c r="G69" s="58">
        <v>462</v>
      </c>
      <c r="H69" s="66"/>
      <c r="I69" s="40">
        <f>+#REF!/#REF!</f>
        <v>1.8857142857142857</v>
      </c>
      <c r="J69" s="40">
        <f>+#REF!/#REF!</f>
        <v>0</v>
      </c>
      <c r="L69" s="33"/>
    </row>
    <row r="70" spans="1:10" ht="15.75">
      <c r="A70" s="75" t="s">
        <v>27</v>
      </c>
      <c r="B70" s="75"/>
      <c r="C70" s="75"/>
      <c r="D70" s="75"/>
      <c r="E70" s="75"/>
      <c r="F70" s="75"/>
      <c r="G70" s="75"/>
      <c r="H70" s="75"/>
      <c r="I70" s="75"/>
      <c r="J70" s="75"/>
    </row>
    <row r="71" spans="1:10" ht="21.75" customHeight="1">
      <c r="A71" s="76" t="s">
        <v>28</v>
      </c>
      <c r="B71" s="76"/>
      <c r="C71" s="76"/>
      <c r="D71" s="76"/>
      <c r="E71" s="76"/>
      <c r="F71" s="76"/>
      <c r="G71" s="76"/>
      <c r="H71" s="76"/>
      <c r="I71" s="76"/>
      <c r="J71" s="76"/>
    </row>
    <row r="72" spans="1:10" ht="24" customHeight="1">
      <c r="A72" s="9" t="s">
        <v>29</v>
      </c>
      <c r="B72" s="88" t="s">
        <v>90</v>
      </c>
      <c r="C72" s="88"/>
      <c r="D72" s="88"/>
      <c r="E72" s="88"/>
      <c r="F72" s="88"/>
      <c r="G72" s="88"/>
      <c r="H72" s="88"/>
      <c r="I72" s="88"/>
      <c r="J72" s="88"/>
    </row>
    <row r="73" spans="1:13" ht="41.25" customHeight="1">
      <c r="A73" s="9" t="s">
        <v>30</v>
      </c>
      <c r="B73" s="88" t="s">
        <v>120</v>
      </c>
      <c r="C73" s="88"/>
      <c r="D73" s="88"/>
      <c r="E73" s="88"/>
      <c r="F73" s="88"/>
      <c r="G73" s="88"/>
      <c r="H73" s="88"/>
      <c r="I73" s="88"/>
      <c r="J73" s="88"/>
      <c r="L73" s="109"/>
      <c r="M73" s="109"/>
    </row>
    <row r="74" spans="1:10" ht="46.5" customHeight="1">
      <c r="A74" s="9" t="s">
        <v>31</v>
      </c>
      <c r="B74" s="88" t="s">
        <v>147</v>
      </c>
      <c r="C74" s="88"/>
      <c r="D74" s="88"/>
      <c r="E74" s="88"/>
      <c r="F74" s="88"/>
      <c r="G74" s="88"/>
      <c r="H74" s="88"/>
      <c r="I74" s="88"/>
      <c r="J74" s="88"/>
    </row>
    <row r="75" spans="1:10" ht="117" customHeight="1">
      <c r="A75" s="9" t="s">
        <v>32</v>
      </c>
      <c r="B75" s="88" t="s">
        <v>134</v>
      </c>
      <c r="C75" s="88"/>
      <c r="D75" s="88"/>
      <c r="E75" s="88"/>
      <c r="F75" s="88"/>
      <c r="G75" s="88"/>
      <c r="H75" s="88"/>
      <c r="I75" s="88"/>
      <c r="J75" s="88"/>
    </row>
    <row r="76" spans="1:10" ht="15.75">
      <c r="A76" s="78" t="s">
        <v>33</v>
      </c>
      <c r="B76" s="78"/>
      <c r="C76" s="78"/>
      <c r="D76" s="78"/>
      <c r="E76" s="78"/>
      <c r="F76" s="78"/>
      <c r="G76" s="78"/>
      <c r="H76" s="78"/>
      <c r="I76" s="78"/>
      <c r="J76" s="78"/>
    </row>
    <row r="77" spans="1:10" ht="15.75">
      <c r="A77" s="79" t="s">
        <v>34</v>
      </c>
      <c r="B77" s="79"/>
      <c r="C77" s="79"/>
      <c r="D77" s="79"/>
      <c r="E77" s="79"/>
      <c r="F77" s="79"/>
      <c r="G77" s="79"/>
      <c r="H77" s="79"/>
      <c r="I77" s="79"/>
      <c r="J77" s="79"/>
    </row>
    <row r="78" spans="1:10" ht="31.5" customHeight="1">
      <c r="A78" s="80" t="s">
        <v>74</v>
      </c>
      <c r="B78" s="80"/>
      <c r="C78" s="80"/>
      <c r="D78" s="80"/>
      <c r="E78" s="80"/>
      <c r="F78" s="80"/>
      <c r="G78" s="80"/>
      <c r="H78" s="80"/>
      <c r="I78" s="80"/>
      <c r="J78" s="80"/>
    </row>
    <row r="79" spans="1:10" ht="15.75">
      <c r="A79" s="75" t="s">
        <v>27</v>
      </c>
      <c r="B79" s="75"/>
      <c r="C79" s="75"/>
      <c r="D79" s="75"/>
      <c r="E79" s="75"/>
      <c r="F79" s="75"/>
      <c r="G79" s="75"/>
      <c r="H79" s="75"/>
      <c r="I79" s="75"/>
      <c r="J79" s="75"/>
    </row>
    <row r="80" spans="1:10" ht="20.25" customHeight="1">
      <c r="A80" s="76" t="s">
        <v>28</v>
      </c>
      <c r="B80" s="76"/>
      <c r="C80" s="76"/>
      <c r="D80" s="76"/>
      <c r="E80" s="76"/>
      <c r="F80" s="76"/>
      <c r="G80" s="76"/>
      <c r="H80" s="76"/>
      <c r="I80" s="76"/>
      <c r="J80" s="76"/>
    </row>
    <row r="81" spans="1:10" ht="20.25" customHeight="1">
      <c r="A81" s="9" t="s">
        <v>29</v>
      </c>
      <c r="B81" s="88" t="s">
        <v>89</v>
      </c>
      <c r="C81" s="88"/>
      <c r="D81" s="88"/>
      <c r="E81" s="88"/>
      <c r="F81" s="88"/>
      <c r="G81" s="88"/>
      <c r="H81" s="88"/>
      <c r="I81" s="88"/>
      <c r="J81" s="88"/>
    </row>
    <row r="82" spans="1:12" ht="75.75" customHeight="1">
      <c r="A82" s="9" t="s">
        <v>30</v>
      </c>
      <c r="B82" s="88" t="s">
        <v>71</v>
      </c>
      <c r="C82" s="88"/>
      <c r="D82" s="88"/>
      <c r="E82" s="88"/>
      <c r="F82" s="88"/>
      <c r="G82" s="88"/>
      <c r="H82" s="88"/>
      <c r="I82" s="88"/>
      <c r="J82" s="88"/>
      <c r="L82" s="17"/>
    </row>
    <row r="83" spans="1:10" ht="45" customHeight="1">
      <c r="A83" s="9" t="s">
        <v>31</v>
      </c>
      <c r="B83" s="88" t="s">
        <v>158</v>
      </c>
      <c r="C83" s="88"/>
      <c r="D83" s="88"/>
      <c r="E83" s="88"/>
      <c r="F83" s="88"/>
      <c r="G83" s="88"/>
      <c r="H83" s="88"/>
      <c r="I83" s="88"/>
      <c r="J83" s="88"/>
    </row>
    <row r="84" spans="1:10" ht="94.5" customHeight="1">
      <c r="A84" s="9" t="s">
        <v>32</v>
      </c>
      <c r="B84" s="88" t="s">
        <v>135</v>
      </c>
      <c r="C84" s="88"/>
      <c r="D84" s="88"/>
      <c r="E84" s="88"/>
      <c r="F84" s="88"/>
      <c r="G84" s="88"/>
      <c r="H84" s="88"/>
      <c r="I84" s="88"/>
      <c r="J84" s="88"/>
    </row>
    <row r="85" spans="1:10" ht="15.75">
      <c r="A85" s="78" t="s">
        <v>33</v>
      </c>
      <c r="B85" s="78"/>
      <c r="C85" s="78"/>
      <c r="D85" s="78"/>
      <c r="E85" s="78"/>
      <c r="F85" s="78"/>
      <c r="G85" s="78"/>
      <c r="H85" s="78"/>
      <c r="I85" s="78"/>
      <c r="J85" s="78"/>
    </row>
    <row r="86" spans="1:10" ht="15.75">
      <c r="A86" s="79" t="s">
        <v>34</v>
      </c>
      <c r="B86" s="79"/>
      <c r="C86" s="79"/>
      <c r="D86" s="79"/>
      <c r="E86" s="79"/>
      <c r="F86" s="79"/>
      <c r="G86" s="79"/>
      <c r="H86" s="79"/>
      <c r="I86" s="79"/>
      <c r="J86" s="79"/>
    </row>
    <row r="87" spans="1:10" ht="33.75" customHeight="1">
      <c r="A87" s="88" t="s">
        <v>74</v>
      </c>
      <c r="B87" s="88"/>
      <c r="C87" s="88"/>
      <c r="D87" s="88"/>
      <c r="E87" s="88"/>
      <c r="F87" s="88"/>
      <c r="G87" s="88"/>
      <c r="H87" s="88"/>
      <c r="I87" s="88"/>
      <c r="J87" s="88"/>
    </row>
    <row r="88" spans="1:10" ht="15.75">
      <c r="A88" s="75" t="s">
        <v>27</v>
      </c>
      <c r="B88" s="75"/>
      <c r="C88" s="75"/>
      <c r="D88" s="75"/>
      <c r="E88" s="75"/>
      <c r="F88" s="75"/>
      <c r="G88" s="75"/>
      <c r="H88" s="75"/>
      <c r="I88" s="75"/>
      <c r="J88" s="75"/>
    </row>
    <row r="89" spans="1:10" ht="15.75">
      <c r="A89" s="76" t="s">
        <v>28</v>
      </c>
      <c r="B89" s="76"/>
      <c r="C89" s="76"/>
      <c r="D89" s="76"/>
      <c r="E89" s="76"/>
      <c r="F89" s="76"/>
      <c r="G89" s="76"/>
      <c r="H89" s="76"/>
      <c r="I89" s="76"/>
      <c r="J89" s="76"/>
    </row>
    <row r="90" spans="1:10" ht="19.5" customHeight="1">
      <c r="A90" s="9" t="s">
        <v>29</v>
      </c>
      <c r="B90" s="88" t="s">
        <v>103</v>
      </c>
      <c r="C90" s="88"/>
      <c r="D90" s="88"/>
      <c r="E90" s="88"/>
      <c r="F90" s="88"/>
      <c r="G90" s="88"/>
      <c r="H90" s="88"/>
      <c r="I90" s="88"/>
      <c r="J90" s="88"/>
    </row>
    <row r="91" spans="1:13" ht="41.25" customHeight="1">
      <c r="A91" s="9" t="s">
        <v>30</v>
      </c>
      <c r="B91" s="88" t="s">
        <v>70</v>
      </c>
      <c r="C91" s="88"/>
      <c r="D91" s="88"/>
      <c r="E91" s="88"/>
      <c r="F91" s="88"/>
      <c r="G91" s="88"/>
      <c r="H91" s="88"/>
      <c r="I91" s="88"/>
      <c r="J91" s="88"/>
      <c r="L91" s="74"/>
      <c r="M91" s="74"/>
    </row>
    <row r="92" spans="1:10" ht="71.25" customHeight="1">
      <c r="A92" s="9" t="s">
        <v>31</v>
      </c>
      <c r="B92" s="88" t="s">
        <v>143</v>
      </c>
      <c r="C92" s="88"/>
      <c r="D92" s="88"/>
      <c r="E92" s="88"/>
      <c r="F92" s="88"/>
      <c r="G92" s="88"/>
      <c r="H92" s="88"/>
      <c r="I92" s="88"/>
      <c r="J92" s="88"/>
    </row>
    <row r="93" spans="1:10" ht="84.75" customHeight="1">
      <c r="A93" s="9" t="s">
        <v>32</v>
      </c>
      <c r="B93" s="88" t="s">
        <v>136</v>
      </c>
      <c r="C93" s="88"/>
      <c r="D93" s="88"/>
      <c r="E93" s="88"/>
      <c r="F93" s="88"/>
      <c r="G93" s="88"/>
      <c r="H93" s="88"/>
      <c r="I93" s="88"/>
      <c r="J93" s="88"/>
    </row>
    <row r="94" spans="1:10" ht="15.75">
      <c r="A94" s="78" t="s">
        <v>33</v>
      </c>
      <c r="B94" s="78"/>
      <c r="C94" s="78"/>
      <c r="D94" s="78"/>
      <c r="E94" s="78"/>
      <c r="F94" s="78"/>
      <c r="G94" s="78"/>
      <c r="H94" s="78"/>
      <c r="I94" s="78"/>
      <c r="J94" s="78"/>
    </row>
    <row r="95" spans="1:10" ht="15.75">
      <c r="A95" s="79" t="s">
        <v>34</v>
      </c>
      <c r="B95" s="79"/>
      <c r="C95" s="79"/>
      <c r="D95" s="79"/>
      <c r="E95" s="79"/>
      <c r="F95" s="79"/>
      <c r="G95" s="79"/>
      <c r="H95" s="79"/>
      <c r="I95" s="79"/>
      <c r="J95" s="79"/>
    </row>
    <row r="96" spans="1:10" ht="28.5" customHeight="1">
      <c r="A96" s="80" t="s">
        <v>74</v>
      </c>
      <c r="B96" s="80"/>
      <c r="C96" s="80"/>
      <c r="D96" s="80"/>
      <c r="E96" s="80"/>
      <c r="F96" s="80"/>
      <c r="G96" s="80"/>
      <c r="H96" s="80"/>
      <c r="I96" s="80"/>
      <c r="J96" s="80"/>
    </row>
    <row r="97" spans="1:10" ht="15.75">
      <c r="A97" s="75" t="s">
        <v>27</v>
      </c>
      <c r="B97" s="75"/>
      <c r="C97" s="75"/>
      <c r="D97" s="75"/>
      <c r="E97" s="75"/>
      <c r="F97" s="75"/>
      <c r="G97" s="75"/>
      <c r="H97" s="75"/>
      <c r="I97" s="75"/>
      <c r="J97" s="75"/>
    </row>
    <row r="98" spans="1:10" ht="15.75">
      <c r="A98" s="76" t="s">
        <v>28</v>
      </c>
      <c r="B98" s="76"/>
      <c r="C98" s="76"/>
      <c r="D98" s="76"/>
      <c r="E98" s="76"/>
      <c r="F98" s="76"/>
      <c r="G98" s="76"/>
      <c r="H98" s="76"/>
      <c r="I98" s="76"/>
      <c r="J98" s="76"/>
    </row>
    <row r="99" spans="1:10" ht="22.5" customHeight="1">
      <c r="A99" s="9" t="s">
        <v>29</v>
      </c>
      <c r="B99" s="88" t="s">
        <v>85</v>
      </c>
      <c r="C99" s="88"/>
      <c r="D99" s="88"/>
      <c r="E99" s="88"/>
      <c r="F99" s="88"/>
      <c r="G99" s="88"/>
      <c r="H99" s="88"/>
      <c r="I99" s="88"/>
      <c r="J99" s="88"/>
    </row>
    <row r="100" spans="1:12" ht="41.25" customHeight="1">
      <c r="A100" s="9" t="s">
        <v>30</v>
      </c>
      <c r="B100" s="88" t="s">
        <v>72</v>
      </c>
      <c r="C100" s="88"/>
      <c r="D100" s="88"/>
      <c r="E100" s="88"/>
      <c r="F100" s="88"/>
      <c r="G100" s="88"/>
      <c r="H100" s="88"/>
      <c r="I100" s="88"/>
      <c r="J100" s="88"/>
      <c r="L100" s="17"/>
    </row>
    <row r="101" spans="1:10" ht="51.75" customHeight="1">
      <c r="A101" s="9" t="s">
        <v>31</v>
      </c>
      <c r="B101" s="88" t="s">
        <v>148</v>
      </c>
      <c r="C101" s="88"/>
      <c r="D101" s="88"/>
      <c r="E101" s="88"/>
      <c r="F101" s="88"/>
      <c r="G101" s="88"/>
      <c r="H101" s="88"/>
      <c r="I101" s="88"/>
      <c r="J101" s="88"/>
    </row>
    <row r="102" spans="1:10" ht="152.25" customHeight="1">
      <c r="A102" s="9" t="s">
        <v>32</v>
      </c>
      <c r="B102" s="88" t="s">
        <v>137</v>
      </c>
      <c r="C102" s="88"/>
      <c r="D102" s="88"/>
      <c r="E102" s="88"/>
      <c r="F102" s="88"/>
      <c r="G102" s="88"/>
      <c r="H102" s="88"/>
      <c r="I102" s="88"/>
      <c r="J102" s="88"/>
    </row>
    <row r="103" spans="1:10" ht="15.75">
      <c r="A103" s="78" t="s">
        <v>33</v>
      </c>
      <c r="B103" s="78"/>
      <c r="C103" s="78"/>
      <c r="D103" s="78"/>
      <c r="E103" s="78"/>
      <c r="F103" s="78"/>
      <c r="G103" s="78"/>
      <c r="H103" s="78"/>
      <c r="I103" s="78"/>
      <c r="J103" s="78"/>
    </row>
    <row r="104" spans="1:10" ht="15.75">
      <c r="A104" s="79" t="s">
        <v>34</v>
      </c>
      <c r="B104" s="79"/>
      <c r="C104" s="79"/>
      <c r="D104" s="79"/>
      <c r="E104" s="79"/>
      <c r="F104" s="79"/>
      <c r="G104" s="79"/>
      <c r="H104" s="79"/>
      <c r="I104" s="79"/>
      <c r="J104" s="79"/>
    </row>
    <row r="105" spans="1:10" ht="34.5" customHeight="1">
      <c r="A105" s="80" t="s">
        <v>74</v>
      </c>
      <c r="B105" s="80"/>
      <c r="C105" s="80"/>
      <c r="D105" s="80"/>
      <c r="E105" s="80"/>
      <c r="F105" s="80"/>
      <c r="G105" s="80"/>
      <c r="H105" s="80"/>
      <c r="I105" s="80"/>
      <c r="J105" s="80"/>
    </row>
    <row r="106" spans="1:10" ht="15.75">
      <c r="A106" s="75" t="s">
        <v>27</v>
      </c>
      <c r="B106" s="75"/>
      <c r="C106" s="75"/>
      <c r="D106" s="75"/>
      <c r="E106" s="75"/>
      <c r="F106" s="75"/>
      <c r="G106" s="75"/>
      <c r="H106" s="75"/>
      <c r="I106" s="75"/>
      <c r="J106" s="75"/>
    </row>
    <row r="107" spans="1:10" ht="15.75">
      <c r="A107" s="76" t="s">
        <v>28</v>
      </c>
      <c r="B107" s="76"/>
      <c r="C107" s="76"/>
      <c r="D107" s="76"/>
      <c r="E107" s="76"/>
      <c r="F107" s="76"/>
      <c r="G107" s="76"/>
      <c r="H107" s="76"/>
      <c r="I107" s="76"/>
      <c r="J107" s="76"/>
    </row>
    <row r="108" spans="1:10" ht="21" customHeight="1">
      <c r="A108" s="9" t="s">
        <v>29</v>
      </c>
      <c r="B108" s="88" t="s">
        <v>110</v>
      </c>
      <c r="C108" s="88"/>
      <c r="D108" s="88"/>
      <c r="E108" s="88"/>
      <c r="F108" s="88"/>
      <c r="G108" s="88"/>
      <c r="H108" s="88"/>
      <c r="I108" s="88"/>
      <c r="J108" s="88"/>
    </row>
    <row r="109" spans="1:10" ht="43.5" customHeight="1">
      <c r="A109" s="9" t="s">
        <v>30</v>
      </c>
      <c r="B109" s="88" t="s">
        <v>68</v>
      </c>
      <c r="C109" s="88"/>
      <c r="D109" s="88"/>
      <c r="E109" s="88"/>
      <c r="F109" s="88"/>
      <c r="G109" s="88"/>
      <c r="H109" s="88"/>
      <c r="I109" s="88"/>
      <c r="J109" s="88"/>
    </row>
    <row r="110" spans="1:10" ht="46.5" customHeight="1">
      <c r="A110" s="9" t="s">
        <v>31</v>
      </c>
      <c r="B110" s="88" t="s">
        <v>149</v>
      </c>
      <c r="C110" s="88"/>
      <c r="D110" s="88"/>
      <c r="E110" s="88"/>
      <c r="F110" s="88"/>
      <c r="G110" s="88"/>
      <c r="H110" s="88"/>
      <c r="I110" s="88"/>
      <c r="J110" s="88"/>
    </row>
    <row r="111" spans="1:10" ht="128.25" customHeight="1">
      <c r="A111" s="9" t="s">
        <v>32</v>
      </c>
      <c r="B111" s="88" t="s">
        <v>134</v>
      </c>
      <c r="C111" s="88"/>
      <c r="D111" s="88"/>
      <c r="E111" s="88"/>
      <c r="F111" s="88"/>
      <c r="G111" s="88"/>
      <c r="H111" s="88"/>
      <c r="I111" s="88"/>
      <c r="J111" s="88"/>
    </row>
    <row r="112" spans="1:10" ht="15.75">
      <c r="A112" s="78" t="s">
        <v>33</v>
      </c>
      <c r="B112" s="78"/>
      <c r="C112" s="78"/>
      <c r="D112" s="78"/>
      <c r="E112" s="78"/>
      <c r="F112" s="78"/>
      <c r="G112" s="78"/>
      <c r="H112" s="78"/>
      <c r="I112" s="78"/>
      <c r="J112" s="78"/>
    </row>
    <row r="113" spans="1:10" ht="15.75">
      <c r="A113" s="79" t="s">
        <v>34</v>
      </c>
      <c r="B113" s="79"/>
      <c r="C113" s="79"/>
      <c r="D113" s="79"/>
      <c r="E113" s="79"/>
      <c r="F113" s="79"/>
      <c r="G113" s="79"/>
      <c r="H113" s="79"/>
      <c r="I113" s="79"/>
      <c r="J113" s="79"/>
    </row>
    <row r="114" spans="1:10" ht="28.5" customHeight="1">
      <c r="A114" s="80" t="s">
        <v>74</v>
      </c>
      <c r="B114" s="80"/>
      <c r="C114" s="80"/>
      <c r="D114" s="80"/>
      <c r="E114" s="80"/>
      <c r="F114" s="80"/>
      <c r="G114" s="80"/>
      <c r="H114" s="80"/>
      <c r="I114" s="80"/>
      <c r="J114" s="80"/>
    </row>
    <row r="115" spans="1:10" ht="15.75">
      <c r="A115" s="75" t="s">
        <v>27</v>
      </c>
      <c r="B115" s="75"/>
      <c r="C115" s="75"/>
      <c r="D115" s="75"/>
      <c r="E115" s="75"/>
      <c r="F115" s="75"/>
      <c r="G115" s="75"/>
      <c r="H115" s="75"/>
      <c r="I115" s="75"/>
      <c r="J115" s="75"/>
    </row>
    <row r="116" spans="1:10" ht="27" customHeight="1">
      <c r="A116" s="76" t="s">
        <v>28</v>
      </c>
      <c r="B116" s="76"/>
      <c r="C116" s="76"/>
      <c r="D116" s="76"/>
      <c r="E116" s="76"/>
      <c r="F116" s="76"/>
      <c r="G116" s="76"/>
      <c r="H116" s="76"/>
      <c r="I116" s="76"/>
      <c r="J116" s="76"/>
    </row>
    <row r="117" spans="1:10" ht="25.5" customHeight="1">
      <c r="A117" s="9" t="s">
        <v>29</v>
      </c>
      <c r="B117" s="88" t="s">
        <v>78</v>
      </c>
      <c r="C117" s="88"/>
      <c r="D117" s="88"/>
      <c r="E117" s="88"/>
      <c r="F117" s="88"/>
      <c r="G117" s="88"/>
      <c r="H117" s="88"/>
      <c r="I117" s="88"/>
      <c r="J117" s="88"/>
    </row>
    <row r="118" spans="1:12" ht="47.25" customHeight="1">
      <c r="A118" s="9" t="s">
        <v>30</v>
      </c>
      <c r="B118" s="88" t="s">
        <v>73</v>
      </c>
      <c r="C118" s="88"/>
      <c r="D118" s="88"/>
      <c r="E118" s="88"/>
      <c r="F118" s="88"/>
      <c r="G118" s="88"/>
      <c r="H118" s="88"/>
      <c r="I118" s="88"/>
      <c r="J118" s="88"/>
      <c r="L118" s="17"/>
    </row>
    <row r="119" spans="1:10" ht="98.25" customHeight="1">
      <c r="A119" s="9" t="s">
        <v>31</v>
      </c>
      <c r="B119" s="88" t="s">
        <v>150</v>
      </c>
      <c r="C119" s="88"/>
      <c r="D119" s="88"/>
      <c r="E119" s="88"/>
      <c r="F119" s="88"/>
      <c r="G119" s="88"/>
      <c r="H119" s="88"/>
      <c r="I119" s="88"/>
      <c r="J119" s="88"/>
    </row>
    <row r="120" spans="1:10" ht="135" customHeight="1">
      <c r="A120" s="9" t="s">
        <v>32</v>
      </c>
      <c r="B120" s="88" t="s">
        <v>138</v>
      </c>
      <c r="C120" s="88"/>
      <c r="D120" s="88"/>
      <c r="E120" s="88"/>
      <c r="F120" s="88"/>
      <c r="G120" s="88"/>
      <c r="H120" s="88"/>
      <c r="I120" s="88"/>
      <c r="J120" s="88"/>
    </row>
    <row r="121" spans="1:10" ht="15.75">
      <c r="A121" s="78" t="s">
        <v>33</v>
      </c>
      <c r="B121" s="78"/>
      <c r="C121" s="78"/>
      <c r="D121" s="78"/>
      <c r="E121" s="78"/>
      <c r="F121" s="78"/>
      <c r="G121" s="78"/>
      <c r="H121" s="78"/>
      <c r="I121" s="78"/>
      <c r="J121" s="78"/>
    </row>
    <row r="122" spans="1:10" ht="15.75">
      <c r="A122" s="79" t="s">
        <v>34</v>
      </c>
      <c r="B122" s="79"/>
      <c r="C122" s="79"/>
      <c r="D122" s="79"/>
      <c r="E122" s="79"/>
      <c r="F122" s="79"/>
      <c r="G122" s="79"/>
      <c r="H122" s="79"/>
      <c r="I122" s="79"/>
      <c r="J122" s="79"/>
    </row>
    <row r="123" spans="1:10" ht="27" customHeight="1">
      <c r="A123" s="80" t="s">
        <v>74</v>
      </c>
      <c r="B123" s="80"/>
      <c r="C123" s="80"/>
      <c r="D123" s="80"/>
      <c r="E123" s="80"/>
      <c r="F123" s="80"/>
      <c r="G123" s="80"/>
      <c r="H123" s="80"/>
      <c r="I123" s="80"/>
      <c r="J123" s="80"/>
    </row>
    <row r="124" spans="1:10" ht="15.75">
      <c r="A124" s="75" t="s">
        <v>27</v>
      </c>
      <c r="B124" s="75"/>
      <c r="C124" s="75"/>
      <c r="D124" s="75"/>
      <c r="E124" s="75"/>
      <c r="F124" s="75"/>
      <c r="G124" s="75"/>
      <c r="H124" s="75"/>
      <c r="I124" s="75"/>
      <c r="J124" s="75"/>
    </row>
    <row r="125" spans="1:10" ht="38.25" customHeight="1">
      <c r="A125" s="76" t="s">
        <v>28</v>
      </c>
      <c r="B125" s="76"/>
      <c r="C125" s="76"/>
      <c r="D125" s="76"/>
      <c r="E125" s="76"/>
      <c r="F125" s="76"/>
      <c r="G125" s="76"/>
      <c r="H125" s="76"/>
      <c r="I125" s="76"/>
      <c r="J125" s="76"/>
    </row>
    <row r="126" spans="1:10" ht="21.75" customHeight="1">
      <c r="A126" s="9" t="s">
        <v>29</v>
      </c>
      <c r="B126" s="88" t="s">
        <v>88</v>
      </c>
      <c r="C126" s="88"/>
      <c r="D126" s="88"/>
      <c r="E126" s="88"/>
      <c r="F126" s="88"/>
      <c r="G126" s="88"/>
      <c r="H126" s="88"/>
      <c r="I126" s="88"/>
      <c r="J126" s="88"/>
    </row>
    <row r="127" spans="1:12" ht="63.75" customHeight="1">
      <c r="A127" s="9" t="s">
        <v>30</v>
      </c>
      <c r="B127" s="88" t="s">
        <v>69</v>
      </c>
      <c r="C127" s="88"/>
      <c r="D127" s="88"/>
      <c r="E127" s="88"/>
      <c r="F127" s="88"/>
      <c r="G127" s="88"/>
      <c r="H127" s="88"/>
      <c r="I127" s="88"/>
      <c r="J127" s="88"/>
      <c r="L127" s="17"/>
    </row>
    <row r="128" spans="1:10" ht="55.5" customHeight="1">
      <c r="A128" s="9" t="s">
        <v>31</v>
      </c>
      <c r="B128" s="88" t="s">
        <v>151</v>
      </c>
      <c r="C128" s="88"/>
      <c r="D128" s="88"/>
      <c r="E128" s="88"/>
      <c r="F128" s="88"/>
      <c r="G128" s="88"/>
      <c r="H128" s="88"/>
      <c r="I128" s="88"/>
      <c r="J128" s="88"/>
    </row>
    <row r="129" spans="1:10" ht="92.25" customHeight="1">
      <c r="A129" s="9" t="s">
        <v>32</v>
      </c>
      <c r="B129" s="88" t="s">
        <v>139</v>
      </c>
      <c r="C129" s="88"/>
      <c r="D129" s="88"/>
      <c r="E129" s="88"/>
      <c r="F129" s="88"/>
      <c r="G129" s="88"/>
      <c r="H129" s="88"/>
      <c r="I129" s="88"/>
      <c r="J129" s="88"/>
    </row>
    <row r="130" spans="1:10" ht="15.75">
      <c r="A130" s="78" t="s">
        <v>33</v>
      </c>
      <c r="B130" s="78"/>
      <c r="C130" s="78"/>
      <c r="D130" s="78"/>
      <c r="E130" s="78"/>
      <c r="F130" s="78"/>
      <c r="G130" s="78"/>
      <c r="H130" s="78"/>
      <c r="I130" s="78"/>
      <c r="J130" s="78"/>
    </row>
    <row r="131" spans="1:10" ht="15.75">
      <c r="A131" s="79" t="s">
        <v>34</v>
      </c>
      <c r="B131" s="79"/>
      <c r="C131" s="79"/>
      <c r="D131" s="79"/>
      <c r="E131" s="79"/>
      <c r="F131" s="79"/>
      <c r="G131" s="79"/>
      <c r="H131" s="79"/>
      <c r="I131" s="79"/>
      <c r="J131" s="79"/>
    </row>
    <row r="132" spans="1:10" ht="25.5" customHeight="1">
      <c r="A132" s="88" t="s">
        <v>127</v>
      </c>
      <c r="B132" s="88"/>
      <c r="C132" s="88"/>
      <c r="D132" s="88"/>
      <c r="E132" s="88"/>
      <c r="F132" s="88"/>
      <c r="G132" s="88"/>
      <c r="H132" s="88"/>
      <c r="I132" s="88"/>
      <c r="J132" s="88"/>
    </row>
    <row r="133" spans="1:10" ht="15.75">
      <c r="A133" s="75" t="s">
        <v>27</v>
      </c>
      <c r="B133" s="75"/>
      <c r="C133" s="75"/>
      <c r="D133" s="75"/>
      <c r="E133" s="75"/>
      <c r="F133" s="75"/>
      <c r="G133" s="75"/>
      <c r="H133" s="75"/>
      <c r="I133" s="75"/>
      <c r="J133" s="75"/>
    </row>
    <row r="134" spans="1:10" ht="34.5" customHeight="1">
      <c r="A134" s="76" t="s">
        <v>28</v>
      </c>
      <c r="B134" s="76"/>
      <c r="C134" s="76"/>
      <c r="D134" s="76"/>
      <c r="E134" s="76"/>
      <c r="F134" s="76"/>
      <c r="G134" s="76"/>
      <c r="H134" s="76"/>
      <c r="I134" s="76"/>
      <c r="J134" s="76"/>
    </row>
    <row r="135" spans="1:10" ht="27.75" customHeight="1">
      <c r="A135" s="9" t="s">
        <v>29</v>
      </c>
      <c r="B135" s="88" t="s">
        <v>80</v>
      </c>
      <c r="C135" s="88"/>
      <c r="D135" s="88"/>
      <c r="E135" s="88"/>
      <c r="F135" s="88"/>
      <c r="G135" s="88"/>
      <c r="H135" s="88"/>
      <c r="I135" s="88"/>
      <c r="J135" s="88"/>
    </row>
    <row r="136" spans="1:12" ht="87" customHeight="1">
      <c r="A136" s="9" t="s">
        <v>30</v>
      </c>
      <c r="B136" s="88" t="s">
        <v>87</v>
      </c>
      <c r="C136" s="88"/>
      <c r="D136" s="88"/>
      <c r="E136" s="88"/>
      <c r="F136" s="88"/>
      <c r="G136" s="88"/>
      <c r="H136" s="88"/>
      <c r="I136" s="88"/>
      <c r="J136" s="88"/>
      <c r="L136" s="17"/>
    </row>
    <row r="137" spans="1:10" ht="75.75" customHeight="1">
      <c r="A137" s="9" t="s">
        <v>31</v>
      </c>
      <c r="B137" s="88" t="s">
        <v>144</v>
      </c>
      <c r="C137" s="88"/>
      <c r="D137" s="88"/>
      <c r="E137" s="88"/>
      <c r="F137" s="88"/>
      <c r="G137" s="88"/>
      <c r="H137" s="88"/>
      <c r="I137" s="88"/>
      <c r="J137" s="88"/>
    </row>
    <row r="138" spans="1:10" ht="92.25" customHeight="1">
      <c r="A138" s="9" t="s">
        <v>32</v>
      </c>
      <c r="B138" s="88" t="s">
        <v>152</v>
      </c>
      <c r="C138" s="88"/>
      <c r="D138" s="88"/>
      <c r="E138" s="88"/>
      <c r="F138" s="88"/>
      <c r="G138" s="88"/>
      <c r="H138" s="88"/>
      <c r="I138" s="88"/>
      <c r="J138" s="88"/>
    </row>
    <row r="139" spans="1:10" ht="15.75">
      <c r="A139" s="78" t="s">
        <v>33</v>
      </c>
      <c r="B139" s="78"/>
      <c r="C139" s="78"/>
      <c r="D139" s="78"/>
      <c r="E139" s="78"/>
      <c r="F139" s="78"/>
      <c r="G139" s="78"/>
      <c r="H139" s="78"/>
      <c r="I139" s="78"/>
      <c r="J139" s="78"/>
    </row>
    <row r="140" spans="1:10" ht="15.75">
      <c r="A140" s="79" t="s">
        <v>34</v>
      </c>
      <c r="B140" s="79"/>
      <c r="C140" s="79"/>
      <c r="D140" s="79"/>
      <c r="E140" s="79"/>
      <c r="F140" s="79"/>
      <c r="G140" s="79"/>
      <c r="H140" s="79"/>
      <c r="I140" s="79"/>
      <c r="J140" s="79"/>
    </row>
    <row r="141" spans="1:10" ht="33.75" customHeight="1">
      <c r="A141" s="80" t="s">
        <v>74</v>
      </c>
      <c r="B141" s="80"/>
      <c r="C141" s="80"/>
      <c r="D141" s="80"/>
      <c r="E141" s="80"/>
      <c r="F141" s="80"/>
      <c r="G141" s="80"/>
      <c r="H141" s="80"/>
      <c r="I141" s="80"/>
      <c r="J141" s="80"/>
    </row>
    <row r="142" spans="1:10" ht="15.75">
      <c r="A142" s="75" t="s">
        <v>27</v>
      </c>
      <c r="B142" s="75"/>
      <c r="C142" s="75"/>
      <c r="D142" s="75"/>
      <c r="E142" s="75"/>
      <c r="F142" s="75"/>
      <c r="G142" s="75"/>
      <c r="H142" s="75"/>
      <c r="I142" s="75"/>
      <c r="J142" s="75"/>
    </row>
    <row r="143" spans="1:10" ht="15.75">
      <c r="A143" s="76" t="s">
        <v>28</v>
      </c>
      <c r="B143" s="76"/>
      <c r="C143" s="76"/>
      <c r="D143" s="76"/>
      <c r="E143" s="76"/>
      <c r="F143" s="76"/>
      <c r="G143" s="76"/>
      <c r="H143" s="76"/>
      <c r="I143" s="76"/>
      <c r="J143" s="76"/>
    </row>
    <row r="144" spans="1:10" ht="30" customHeight="1">
      <c r="A144" s="9" t="s">
        <v>29</v>
      </c>
      <c r="B144" s="88" t="s">
        <v>79</v>
      </c>
      <c r="C144" s="88"/>
      <c r="D144" s="88"/>
      <c r="E144" s="88"/>
      <c r="F144" s="88"/>
      <c r="G144" s="88"/>
      <c r="H144" s="88"/>
      <c r="I144" s="88"/>
      <c r="J144" s="88"/>
    </row>
    <row r="145" spans="1:10" ht="80.25" customHeight="1">
      <c r="A145" s="9" t="s">
        <v>30</v>
      </c>
      <c r="B145" s="88" t="s">
        <v>75</v>
      </c>
      <c r="C145" s="88"/>
      <c r="D145" s="88"/>
      <c r="E145" s="88"/>
      <c r="F145" s="88"/>
      <c r="G145" s="88"/>
      <c r="H145" s="88"/>
      <c r="I145" s="88"/>
      <c r="J145" s="88"/>
    </row>
    <row r="146" spans="1:10" ht="61.5" customHeight="1">
      <c r="A146" s="9" t="s">
        <v>31</v>
      </c>
      <c r="B146" s="88" t="s">
        <v>153</v>
      </c>
      <c r="C146" s="88"/>
      <c r="D146" s="88"/>
      <c r="E146" s="88"/>
      <c r="F146" s="88"/>
      <c r="G146" s="88"/>
      <c r="H146" s="88"/>
      <c r="I146" s="88"/>
      <c r="J146" s="88"/>
    </row>
    <row r="147" spans="1:10" ht="186.75" customHeight="1">
      <c r="A147" s="9" t="s">
        <v>32</v>
      </c>
      <c r="B147" s="80" t="s">
        <v>140</v>
      </c>
      <c r="C147" s="80"/>
      <c r="D147" s="80"/>
      <c r="E147" s="80"/>
      <c r="F147" s="80"/>
      <c r="G147" s="80"/>
      <c r="H147" s="80"/>
      <c r="I147" s="80"/>
      <c r="J147" s="80"/>
    </row>
    <row r="148" spans="1:10" ht="15.75">
      <c r="A148" s="78" t="s">
        <v>33</v>
      </c>
      <c r="B148" s="78"/>
      <c r="C148" s="78"/>
      <c r="D148" s="78"/>
      <c r="E148" s="78"/>
      <c r="F148" s="78"/>
      <c r="G148" s="78"/>
      <c r="H148" s="78"/>
      <c r="I148" s="78"/>
      <c r="J148" s="78"/>
    </row>
    <row r="149" spans="1:10" ht="15.75">
      <c r="A149" s="79" t="s">
        <v>34</v>
      </c>
      <c r="B149" s="79"/>
      <c r="C149" s="79"/>
      <c r="D149" s="79"/>
      <c r="E149" s="79"/>
      <c r="F149" s="79"/>
      <c r="G149" s="79"/>
      <c r="H149" s="79"/>
      <c r="I149" s="79"/>
      <c r="J149" s="79"/>
    </row>
    <row r="150" spans="1:10" ht="22.5" customHeight="1">
      <c r="A150" s="80" t="s">
        <v>74</v>
      </c>
      <c r="B150" s="80"/>
      <c r="C150" s="80"/>
      <c r="D150" s="80"/>
      <c r="E150" s="80"/>
      <c r="F150" s="80"/>
      <c r="G150" s="80"/>
      <c r="H150" s="80"/>
      <c r="I150" s="80"/>
      <c r="J150" s="80"/>
    </row>
    <row r="151" spans="1:10" ht="29.25" customHeight="1">
      <c r="A151" s="86" t="s">
        <v>13</v>
      </c>
      <c r="B151" s="86"/>
      <c r="C151" s="86"/>
      <c r="D151" s="86"/>
      <c r="E151" s="86"/>
      <c r="F151" s="86"/>
      <c r="G151" s="86"/>
      <c r="H151" s="86"/>
      <c r="I151" s="86"/>
      <c r="J151" s="86"/>
    </row>
    <row r="152" spans="1:10" ht="27" customHeight="1">
      <c r="A152" s="2" t="s">
        <v>14</v>
      </c>
      <c r="B152" s="88" t="s">
        <v>64</v>
      </c>
      <c r="C152" s="88"/>
      <c r="D152" s="88"/>
      <c r="E152" s="88"/>
      <c r="F152" s="88"/>
      <c r="G152" s="88"/>
      <c r="H152" s="88"/>
      <c r="I152" s="88"/>
      <c r="J152" s="88"/>
    </row>
    <row r="153" spans="1:10" ht="64.5" customHeight="1">
      <c r="A153" s="3" t="s">
        <v>15</v>
      </c>
      <c r="B153" s="80" t="s">
        <v>65</v>
      </c>
      <c r="C153" s="80"/>
      <c r="D153" s="80"/>
      <c r="E153" s="80"/>
      <c r="F153" s="80"/>
      <c r="G153" s="80"/>
      <c r="H153" s="80"/>
      <c r="I153" s="80"/>
      <c r="J153" s="80"/>
    </row>
    <row r="154" spans="1:10" ht="22.5" customHeight="1">
      <c r="A154" s="3" t="s">
        <v>16</v>
      </c>
      <c r="B154" s="80" t="s">
        <v>66</v>
      </c>
      <c r="C154" s="80"/>
      <c r="D154" s="80"/>
      <c r="E154" s="80"/>
      <c r="F154" s="80"/>
      <c r="G154" s="80"/>
      <c r="H154" s="80"/>
      <c r="I154" s="80"/>
      <c r="J154" s="80"/>
    </row>
    <row r="155" spans="1:10" ht="36" customHeight="1">
      <c r="A155" s="3" t="s">
        <v>37</v>
      </c>
      <c r="B155" s="88" t="s">
        <v>121</v>
      </c>
      <c r="C155" s="88"/>
      <c r="D155" s="88"/>
      <c r="E155" s="88"/>
      <c r="F155" s="88"/>
      <c r="G155" s="88"/>
      <c r="H155" s="88"/>
      <c r="I155" s="88"/>
      <c r="J155" s="88"/>
    </row>
    <row r="156" spans="1:10" ht="15.75">
      <c r="A156" s="78" t="s">
        <v>17</v>
      </c>
      <c r="B156" s="78"/>
      <c r="C156" s="78"/>
      <c r="D156" s="78"/>
      <c r="E156" s="78"/>
      <c r="F156" s="78"/>
      <c r="G156" s="78"/>
      <c r="H156" s="78"/>
      <c r="I156" s="78"/>
      <c r="J156" s="78"/>
    </row>
    <row r="157" spans="1:10" ht="20.25" customHeight="1">
      <c r="A157" s="76" t="s">
        <v>18</v>
      </c>
      <c r="B157" s="76"/>
      <c r="C157" s="76"/>
      <c r="D157" s="76"/>
      <c r="E157" s="76"/>
      <c r="F157" s="76"/>
      <c r="G157" s="76"/>
      <c r="H157" s="76"/>
      <c r="I157" s="76"/>
      <c r="J157" s="76"/>
    </row>
    <row r="158" spans="1:10" ht="15">
      <c r="A158" s="106" t="s">
        <v>19</v>
      </c>
      <c r="B158" s="106"/>
      <c r="C158" s="106" t="s">
        <v>20</v>
      </c>
      <c r="D158" s="106"/>
      <c r="E158" s="106"/>
      <c r="F158" s="106" t="s">
        <v>21</v>
      </c>
      <c r="G158" s="106"/>
      <c r="H158" s="106"/>
      <c r="I158" s="106" t="s">
        <v>22</v>
      </c>
      <c r="J158" s="106"/>
    </row>
    <row r="159" spans="1:10" ht="15">
      <c r="A159" s="94">
        <v>241240039</v>
      </c>
      <c r="B159" s="94"/>
      <c r="C159" s="98">
        <v>297026766.53</v>
      </c>
      <c r="D159" s="98"/>
      <c r="E159" s="98"/>
      <c r="F159" s="98">
        <v>162467082.13</v>
      </c>
      <c r="G159" s="98"/>
      <c r="H159" s="98"/>
      <c r="I159" s="108">
        <f>F159/C159</f>
        <v>0.5469779172699262</v>
      </c>
      <c r="J159" s="108"/>
    </row>
    <row r="160" spans="1:10" ht="15.75">
      <c r="A160" s="76" t="s">
        <v>23</v>
      </c>
      <c r="B160" s="76"/>
      <c r="C160" s="76"/>
      <c r="D160" s="76"/>
      <c r="E160" s="76"/>
      <c r="F160" s="76"/>
      <c r="G160" s="76"/>
      <c r="H160" s="76"/>
      <c r="I160" s="76"/>
      <c r="J160" s="76"/>
    </row>
    <row r="161" spans="1:10" ht="15">
      <c r="A161" s="27"/>
      <c r="B161" s="27"/>
      <c r="C161" s="96" t="s">
        <v>48</v>
      </c>
      <c r="D161" s="97"/>
      <c r="E161" s="96" t="s">
        <v>46</v>
      </c>
      <c r="F161" s="97"/>
      <c r="G161" s="96" t="s">
        <v>47</v>
      </c>
      <c r="H161" s="96"/>
      <c r="I161" s="96" t="s">
        <v>24</v>
      </c>
      <c r="J161" s="97"/>
    </row>
    <row r="162" spans="1:12" ht="38.25">
      <c r="A162" s="12" t="s">
        <v>25</v>
      </c>
      <c r="B162" s="12" t="s">
        <v>26</v>
      </c>
      <c r="C162" s="12" t="s">
        <v>38</v>
      </c>
      <c r="D162" s="12" t="s">
        <v>39</v>
      </c>
      <c r="E162" s="12" t="s">
        <v>40</v>
      </c>
      <c r="F162" s="12" t="s">
        <v>41</v>
      </c>
      <c r="G162" s="12" t="s">
        <v>42</v>
      </c>
      <c r="H162" s="12" t="s">
        <v>43</v>
      </c>
      <c r="I162" s="12" t="s">
        <v>44</v>
      </c>
      <c r="J162" s="12" t="s">
        <v>45</v>
      </c>
      <c r="L162" s="26"/>
    </row>
    <row r="163" spans="1:12" ht="45.75" customHeight="1">
      <c r="A163" s="50" t="s">
        <v>92</v>
      </c>
      <c r="B163" s="51" t="s">
        <v>93</v>
      </c>
      <c r="C163" s="52">
        <v>3740</v>
      </c>
      <c r="D163" s="53">
        <v>12204509</v>
      </c>
      <c r="E163" s="69">
        <v>690</v>
      </c>
      <c r="F163" s="70">
        <v>2251634</v>
      </c>
      <c r="G163" s="58">
        <v>5442</v>
      </c>
      <c r="H163" s="70">
        <v>2678900</v>
      </c>
      <c r="I163" s="54">
        <f>+#REF!/#REF!</f>
        <v>7.886956521739131</v>
      </c>
      <c r="J163" s="55">
        <f>+#REF!/#REF!</f>
        <v>1.1897581933831165</v>
      </c>
      <c r="L163" s="33"/>
    </row>
    <row r="164" spans="1:12" ht="40.5" customHeight="1">
      <c r="A164" s="50" t="s">
        <v>91</v>
      </c>
      <c r="B164" s="51" t="s">
        <v>94</v>
      </c>
      <c r="C164" s="52">
        <v>5550</v>
      </c>
      <c r="D164" s="53">
        <v>33443407</v>
      </c>
      <c r="E164" s="69">
        <v>325</v>
      </c>
      <c r="F164" s="70">
        <v>9364154</v>
      </c>
      <c r="G164" s="58">
        <v>361</v>
      </c>
      <c r="H164" s="70">
        <v>50228011.5</v>
      </c>
      <c r="I164" s="54">
        <f>+#REF!/#REF!</f>
        <v>1.1107692307692307</v>
      </c>
      <c r="J164" s="55">
        <f>+#REF!/#REF!</f>
        <v>5.363860045445643</v>
      </c>
      <c r="L164" s="33"/>
    </row>
    <row r="165" spans="1:12" ht="15.75">
      <c r="A165" s="75" t="s">
        <v>27</v>
      </c>
      <c r="B165" s="75"/>
      <c r="C165" s="75"/>
      <c r="D165" s="75"/>
      <c r="E165" s="75"/>
      <c r="F165" s="75"/>
      <c r="G165" s="75"/>
      <c r="H165" s="75"/>
      <c r="I165" s="75"/>
      <c r="J165" s="75"/>
      <c r="L165" s="29"/>
    </row>
    <row r="166" spans="1:12" ht="15.75">
      <c r="A166" s="76" t="s">
        <v>28</v>
      </c>
      <c r="B166" s="76"/>
      <c r="C166" s="76"/>
      <c r="D166" s="76"/>
      <c r="E166" s="76"/>
      <c r="F166" s="76"/>
      <c r="G166" s="76"/>
      <c r="H166" s="76"/>
      <c r="I166" s="76"/>
      <c r="J166" s="76"/>
      <c r="L166" s="29"/>
    </row>
    <row r="167" spans="1:12" ht="19.5" customHeight="1">
      <c r="A167" s="9" t="s">
        <v>29</v>
      </c>
      <c r="B167" s="88" t="s">
        <v>92</v>
      </c>
      <c r="C167" s="88"/>
      <c r="D167" s="88"/>
      <c r="E167" s="88"/>
      <c r="F167" s="88"/>
      <c r="G167" s="88"/>
      <c r="H167" s="88"/>
      <c r="I167" s="88"/>
      <c r="J167" s="88"/>
      <c r="L167" s="30"/>
    </row>
    <row r="168" spans="1:12" ht="61.5" customHeight="1">
      <c r="A168" s="9" t="s">
        <v>30</v>
      </c>
      <c r="B168" s="88" t="s">
        <v>63</v>
      </c>
      <c r="C168" s="88"/>
      <c r="D168" s="88"/>
      <c r="E168" s="88"/>
      <c r="F168" s="88"/>
      <c r="G168" s="88"/>
      <c r="H168" s="88"/>
      <c r="I168" s="88"/>
      <c r="J168" s="88"/>
      <c r="L168" s="19"/>
    </row>
    <row r="169" spans="1:12" ht="69.75" customHeight="1">
      <c r="A169" s="9" t="s">
        <v>31</v>
      </c>
      <c r="B169" s="88" t="s">
        <v>155</v>
      </c>
      <c r="C169" s="88"/>
      <c r="D169" s="88"/>
      <c r="E169" s="88"/>
      <c r="F169" s="88"/>
      <c r="G169" s="88"/>
      <c r="H169" s="88"/>
      <c r="I169" s="88"/>
      <c r="J169" s="88"/>
      <c r="L169" s="30"/>
    </row>
    <row r="170" spans="1:12" ht="141.75" customHeight="1">
      <c r="A170" s="9" t="s">
        <v>32</v>
      </c>
      <c r="B170" s="88" t="s">
        <v>154</v>
      </c>
      <c r="C170" s="88"/>
      <c r="D170" s="88"/>
      <c r="E170" s="88"/>
      <c r="F170" s="88"/>
      <c r="G170" s="88"/>
      <c r="H170" s="88"/>
      <c r="I170" s="88"/>
      <c r="J170" s="88"/>
      <c r="L170" s="29"/>
    </row>
    <row r="171" spans="1:12" ht="15.75">
      <c r="A171" s="78" t="s">
        <v>33</v>
      </c>
      <c r="B171" s="78"/>
      <c r="C171" s="78"/>
      <c r="D171" s="78"/>
      <c r="E171" s="78"/>
      <c r="F171" s="78"/>
      <c r="G171" s="78"/>
      <c r="H171" s="78"/>
      <c r="I171" s="78"/>
      <c r="J171" s="78"/>
      <c r="L171" s="29"/>
    </row>
    <row r="172" spans="1:12" ht="15.75">
      <c r="A172" s="79" t="s">
        <v>34</v>
      </c>
      <c r="B172" s="79"/>
      <c r="C172" s="79"/>
      <c r="D172" s="79"/>
      <c r="E172" s="79"/>
      <c r="F172" s="79"/>
      <c r="G172" s="79"/>
      <c r="H172" s="79"/>
      <c r="I172" s="79"/>
      <c r="J172" s="79"/>
      <c r="L172" s="29"/>
    </row>
    <row r="173" spans="1:12" ht="32.25" customHeight="1">
      <c r="A173" s="80"/>
      <c r="B173" s="80"/>
      <c r="C173" s="80"/>
      <c r="D173" s="80"/>
      <c r="E173" s="80"/>
      <c r="F173" s="80"/>
      <c r="G173" s="80"/>
      <c r="H173" s="80"/>
      <c r="I173" s="80"/>
      <c r="J173" s="80"/>
      <c r="L173" s="29"/>
    </row>
    <row r="174" spans="1:10" ht="31.5" customHeight="1">
      <c r="A174" s="75" t="s">
        <v>27</v>
      </c>
      <c r="B174" s="75"/>
      <c r="C174" s="75"/>
      <c r="D174" s="75"/>
      <c r="E174" s="75"/>
      <c r="F174" s="75"/>
      <c r="G174" s="75"/>
      <c r="H174" s="75"/>
      <c r="I174" s="75"/>
      <c r="J174" s="75"/>
    </row>
    <row r="175" spans="1:10" ht="21" customHeight="1">
      <c r="A175" s="76" t="s">
        <v>28</v>
      </c>
      <c r="B175" s="76"/>
      <c r="C175" s="76"/>
      <c r="D175" s="76"/>
      <c r="E175" s="76"/>
      <c r="F175" s="76"/>
      <c r="G175" s="76"/>
      <c r="H175" s="76"/>
      <c r="I175" s="76"/>
      <c r="J175" s="76"/>
    </row>
    <row r="176" spans="1:10" ht="24.75" customHeight="1">
      <c r="A176" s="9" t="s">
        <v>29</v>
      </c>
      <c r="B176" s="88" t="s">
        <v>91</v>
      </c>
      <c r="C176" s="88"/>
      <c r="D176" s="88"/>
      <c r="E176" s="88"/>
      <c r="F176" s="88"/>
      <c r="G176" s="88"/>
      <c r="H176" s="88"/>
      <c r="I176" s="88"/>
      <c r="J176" s="88"/>
    </row>
    <row r="177" spans="1:12" ht="42" customHeight="1">
      <c r="A177" s="9" t="s">
        <v>30</v>
      </c>
      <c r="B177" s="88" t="s">
        <v>62</v>
      </c>
      <c r="C177" s="88"/>
      <c r="D177" s="88"/>
      <c r="E177" s="88"/>
      <c r="F177" s="88"/>
      <c r="G177" s="88"/>
      <c r="H177" s="88"/>
      <c r="I177" s="88"/>
      <c r="J177" s="88"/>
      <c r="L177" s="17"/>
    </row>
    <row r="178" spans="1:10" ht="67.5" customHeight="1">
      <c r="A178" s="9" t="s">
        <v>31</v>
      </c>
      <c r="B178" s="88" t="s">
        <v>156</v>
      </c>
      <c r="C178" s="88"/>
      <c r="D178" s="88"/>
      <c r="E178" s="88"/>
      <c r="F178" s="88"/>
      <c r="G178" s="88"/>
      <c r="H178" s="88"/>
      <c r="I178" s="88"/>
      <c r="J178" s="88"/>
    </row>
    <row r="179" spans="1:10" ht="152.25" customHeight="1">
      <c r="A179" s="9" t="s">
        <v>32</v>
      </c>
      <c r="B179" s="88" t="s">
        <v>141</v>
      </c>
      <c r="C179" s="88"/>
      <c r="D179" s="88"/>
      <c r="E179" s="88"/>
      <c r="F179" s="88"/>
      <c r="G179" s="88"/>
      <c r="H179" s="88"/>
      <c r="I179" s="88"/>
      <c r="J179" s="88"/>
    </row>
    <row r="180" spans="1:10" ht="17.25" customHeight="1">
      <c r="A180" s="78" t="s">
        <v>33</v>
      </c>
      <c r="B180" s="78"/>
      <c r="C180" s="78"/>
      <c r="D180" s="78"/>
      <c r="E180" s="78"/>
      <c r="F180" s="78"/>
      <c r="G180" s="78"/>
      <c r="H180" s="78"/>
      <c r="I180" s="78"/>
      <c r="J180" s="78"/>
    </row>
    <row r="181" spans="1:10" ht="18" customHeight="1">
      <c r="A181" s="79" t="s">
        <v>34</v>
      </c>
      <c r="B181" s="79"/>
      <c r="C181" s="79"/>
      <c r="D181" s="79"/>
      <c r="E181" s="79"/>
      <c r="F181" s="79"/>
      <c r="G181" s="79"/>
      <c r="H181" s="79"/>
      <c r="I181" s="79"/>
      <c r="J181" s="79"/>
    </row>
    <row r="182" spans="1:10" ht="29.25" customHeight="1">
      <c r="A182" s="80" t="s">
        <v>127</v>
      </c>
      <c r="B182" s="80"/>
      <c r="C182" s="80"/>
      <c r="D182" s="80"/>
      <c r="E182" s="80"/>
      <c r="F182" s="80"/>
      <c r="G182" s="80"/>
      <c r="H182" s="80"/>
      <c r="I182" s="80"/>
      <c r="J182" s="80"/>
    </row>
    <row r="183" spans="1:10" ht="38.25" customHeight="1">
      <c r="A183" s="86" t="s">
        <v>13</v>
      </c>
      <c r="B183" s="86"/>
      <c r="C183" s="86"/>
      <c r="D183" s="86"/>
      <c r="E183" s="86"/>
      <c r="F183" s="86"/>
      <c r="G183" s="86"/>
      <c r="H183" s="86"/>
      <c r="I183" s="86"/>
      <c r="J183" s="86"/>
    </row>
    <row r="184" spans="1:10" ht="23.25" customHeight="1">
      <c r="A184" s="13" t="s">
        <v>14</v>
      </c>
      <c r="B184" s="77" t="s">
        <v>113</v>
      </c>
      <c r="C184" s="77"/>
      <c r="D184" s="77"/>
      <c r="E184" s="77"/>
      <c r="F184" s="77"/>
      <c r="G184" s="77"/>
      <c r="H184" s="77"/>
      <c r="I184" s="77"/>
      <c r="J184" s="77"/>
    </row>
    <row r="185" spans="1:10" ht="52.5" customHeight="1">
      <c r="A185" s="14" t="s">
        <v>15</v>
      </c>
      <c r="B185" s="77" t="s">
        <v>118</v>
      </c>
      <c r="C185" s="77"/>
      <c r="D185" s="77"/>
      <c r="E185" s="77"/>
      <c r="F185" s="77"/>
      <c r="G185" s="77"/>
      <c r="H185" s="77"/>
      <c r="I185" s="77"/>
      <c r="J185" s="77"/>
    </row>
    <row r="186" spans="1:10" ht="21" customHeight="1">
      <c r="A186" s="14" t="s">
        <v>16</v>
      </c>
      <c r="B186" s="77" t="s">
        <v>119</v>
      </c>
      <c r="C186" s="77"/>
      <c r="D186" s="77"/>
      <c r="E186" s="77"/>
      <c r="F186" s="77"/>
      <c r="G186" s="77"/>
      <c r="H186" s="77"/>
      <c r="I186" s="77"/>
      <c r="J186" s="77"/>
    </row>
    <row r="187" spans="1:10" ht="48" customHeight="1">
      <c r="A187" s="14" t="s">
        <v>37</v>
      </c>
      <c r="B187" s="77" t="s">
        <v>129</v>
      </c>
      <c r="C187" s="77"/>
      <c r="D187" s="77"/>
      <c r="E187" s="77"/>
      <c r="F187" s="77"/>
      <c r="G187" s="77"/>
      <c r="H187" s="77"/>
      <c r="I187" s="77"/>
      <c r="J187" s="77"/>
    </row>
    <row r="188" spans="1:10" ht="27" customHeight="1">
      <c r="A188" s="78" t="s">
        <v>17</v>
      </c>
      <c r="B188" s="78"/>
      <c r="C188" s="78"/>
      <c r="D188" s="78"/>
      <c r="E188" s="78"/>
      <c r="F188" s="78"/>
      <c r="G188" s="78"/>
      <c r="H188" s="78"/>
      <c r="I188" s="78"/>
      <c r="J188" s="78"/>
    </row>
    <row r="189" spans="1:10" ht="19.5" customHeight="1">
      <c r="A189" s="76" t="s">
        <v>18</v>
      </c>
      <c r="B189" s="76"/>
      <c r="C189" s="76"/>
      <c r="D189" s="76"/>
      <c r="E189" s="76"/>
      <c r="F189" s="76"/>
      <c r="G189" s="76"/>
      <c r="H189" s="76"/>
      <c r="I189" s="76"/>
      <c r="J189" s="76"/>
    </row>
    <row r="190" spans="1:10" ht="38.25" customHeight="1">
      <c r="A190" s="87" t="s">
        <v>19</v>
      </c>
      <c r="B190" s="87"/>
      <c r="C190" s="87" t="s">
        <v>20</v>
      </c>
      <c r="D190" s="87"/>
      <c r="E190" s="87"/>
      <c r="F190" s="87" t="s">
        <v>21</v>
      </c>
      <c r="G190" s="87"/>
      <c r="H190" s="87"/>
      <c r="I190" s="87" t="s">
        <v>22</v>
      </c>
      <c r="J190" s="87"/>
    </row>
    <row r="191" spans="1:12" ht="25.5" customHeight="1">
      <c r="A191" s="81">
        <v>50000000</v>
      </c>
      <c r="B191" s="81"/>
      <c r="C191" s="82">
        <v>28943680</v>
      </c>
      <c r="D191" s="82"/>
      <c r="E191" s="82"/>
      <c r="F191" s="82">
        <v>27215837.6</v>
      </c>
      <c r="G191" s="82"/>
      <c r="H191" s="82"/>
      <c r="I191" s="83">
        <f>F191/C191</f>
        <v>0.9403032924631561</v>
      </c>
      <c r="J191" s="83"/>
      <c r="L191" s="26"/>
    </row>
    <row r="192" spans="1:10" ht="21.75" customHeight="1">
      <c r="A192" s="76" t="s">
        <v>23</v>
      </c>
      <c r="B192" s="76"/>
      <c r="C192" s="76"/>
      <c r="D192" s="76"/>
      <c r="E192" s="76"/>
      <c r="F192" s="76"/>
      <c r="G192" s="76"/>
      <c r="H192" s="76"/>
      <c r="I192" s="76"/>
      <c r="J192" s="76"/>
    </row>
    <row r="193" spans="1:10" ht="25.5" customHeight="1">
      <c r="A193" s="15"/>
      <c r="B193" s="15"/>
      <c r="C193" s="84" t="s">
        <v>48</v>
      </c>
      <c r="D193" s="85"/>
      <c r="E193" s="84" t="s">
        <v>46</v>
      </c>
      <c r="F193" s="85"/>
      <c r="G193" s="84" t="s">
        <v>47</v>
      </c>
      <c r="H193" s="84"/>
      <c r="I193" s="84" t="s">
        <v>24</v>
      </c>
      <c r="J193" s="85"/>
    </row>
    <row r="194" spans="1:10" ht="51.75" customHeight="1">
      <c r="A194" s="24" t="s">
        <v>25</v>
      </c>
      <c r="B194" s="24" t="s">
        <v>26</v>
      </c>
      <c r="C194" s="24" t="s">
        <v>38</v>
      </c>
      <c r="D194" s="24" t="s">
        <v>39</v>
      </c>
      <c r="E194" s="24" t="s">
        <v>40</v>
      </c>
      <c r="F194" s="24" t="s">
        <v>41</v>
      </c>
      <c r="G194" s="24" t="s">
        <v>42</v>
      </c>
      <c r="H194" s="24" t="s">
        <v>43</v>
      </c>
      <c r="I194" s="24" t="s">
        <v>44</v>
      </c>
      <c r="J194" s="24" t="s">
        <v>45</v>
      </c>
    </row>
    <row r="195" spans="1:12" ht="74.25" customHeight="1">
      <c r="A195" s="43" t="s">
        <v>115</v>
      </c>
      <c r="B195" s="31" t="s">
        <v>114</v>
      </c>
      <c r="C195" s="71">
        <v>50000000</v>
      </c>
      <c r="D195" s="52">
        <v>10</v>
      </c>
      <c r="E195" s="58">
        <v>2</v>
      </c>
      <c r="F195" s="72">
        <v>10000000</v>
      </c>
      <c r="G195" s="58">
        <v>2</v>
      </c>
      <c r="H195" s="72">
        <v>9423229.41</v>
      </c>
      <c r="I195" s="20">
        <f>+#REF!/#REF!</f>
        <v>1</v>
      </c>
      <c r="J195" s="21">
        <f>+#REF!/#REF!</f>
        <v>0.942322941</v>
      </c>
      <c r="L195" s="28"/>
    </row>
    <row r="196" spans="1:10" ht="26.25" customHeight="1">
      <c r="A196" s="75" t="s">
        <v>27</v>
      </c>
      <c r="B196" s="75"/>
      <c r="C196" s="75"/>
      <c r="D196" s="75"/>
      <c r="E196" s="75"/>
      <c r="F196" s="75"/>
      <c r="G196" s="75"/>
      <c r="H196" s="75"/>
      <c r="I196" s="75"/>
      <c r="J196" s="75"/>
    </row>
    <row r="197" spans="1:10" ht="24" customHeight="1">
      <c r="A197" s="76" t="s">
        <v>28</v>
      </c>
      <c r="B197" s="76"/>
      <c r="C197" s="76"/>
      <c r="D197" s="76"/>
      <c r="E197" s="76"/>
      <c r="F197" s="76"/>
      <c r="G197" s="76"/>
      <c r="H197" s="76"/>
      <c r="I197" s="76"/>
      <c r="J197" s="76"/>
    </row>
    <row r="198" spans="1:10" ht="23.25" customHeight="1">
      <c r="A198" s="16" t="s">
        <v>29</v>
      </c>
      <c r="B198" s="77" t="s">
        <v>117</v>
      </c>
      <c r="C198" s="77"/>
      <c r="D198" s="77"/>
      <c r="E198" s="77"/>
      <c r="F198" s="77"/>
      <c r="G198" s="77"/>
      <c r="H198" s="77"/>
      <c r="I198" s="77"/>
      <c r="J198" s="77"/>
    </row>
    <row r="199" spans="1:10" ht="52.5" customHeight="1">
      <c r="A199" s="16" t="s">
        <v>30</v>
      </c>
      <c r="B199" s="77" t="s">
        <v>116</v>
      </c>
      <c r="C199" s="77"/>
      <c r="D199" s="77"/>
      <c r="E199" s="77"/>
      <c r="F199" s="77"/>
      <c r="G199" s="77"/>
      <c r="H199" s="77"/>
      <c r="I199" s="77"/>
      <c r="J199" s="77"/>
    </row>
    <row r="200" spans="1:10" ht="59.25" customHeight="1">
      <c r="A200" s="16" t="s">
        <v>31</v>
      </c>
      <c r="B200" s="77" t="s">
        <v>157</v>
      </c>
      <c r="C200" s="77"/>
      <c r="D200" s="77"/>
      <c r="E200" s="77"/>
      <c r="F200" s="77"/>
      <c r="G200" s="77"/>
      <c r="H200" s="77"/>
      <c r="I200" s="77"/>
      <c r="J200" s="77"/>
    </row>
    <row r="201" spans="1:10" ht="102" customHeight="1">
      <c r="A201" s="16" t="s">
        <v>32</v>
      </c>
      <c r="B201" s="77" t="s">
        <v>142</v>
      </c>
      <c r="C201" s="77"/>
      <c r="D201" s="77"/>
      <c r="E201" s="77"/>
      <c r="F201" s="77"/>
      <c r="G201" s="77"/>
      <c r="H201" s="77"/>
      <c r="I201" s="77"/>
      <c r="J201" s="77"/>
    </row>
    <row r="202" spans="1:10" ht="25.5" customHeight="1">
      <c r="A202" s="78" t="s">
        <v>112</v>
      </c>
      <c r="B202" s="78"/>
      <c r="C202" s="78"/>
      <c r="D202" s="78"/>
      <c r="E202" s="78"/>
      <c r="F202" s="78"/>
      <c r="G202" s="78"/>
      <c r="H202" s="78"/>
      <c r="I202" s="78"/>
      <c r="J202" s="78"/>
    </row>
    <row r="203" spans="1:10" ht="21.75" customHeight="1">
      <c r="A203" s="79" t="s">
        <v>34</v>
      </c>
      <c r="B203" s="79"/>
      <c r="C203" s="79"/>
      <c r="D203" s="79"/>
      <c r="E203" s="79"/>
      <c r="F203" s="79"/>
      <c r="G203" s="79"/>
      <c r="H203" s="79"/>
      <c r="I203" s="79"/>
      <c r="J203" s="79"/>
    </row>
    <row r="204" spans="1:10" ht="27.75" customHeight="1">
      <c r="A204" s="80" t="s">
        <v>127</v>
      </c>
      <c r="B204" s="80"/>
      <c r="C204" s="80"/>
      <c r="D204" s="80"/>
      <c r="E204" s="80"/>
      <c r="F204" s="80"/>
      <c r="G204" s="80"/>
      <c r="H204" s="80"/>
      <c r="I204" s="80"/>
      <c r="J204" s="80"/>
    </row>
    <row r="205" spans="1:10" ht="18.75" customHeight="1">
      <c r="A205" s="73"/>
      <c r="B205" s="73"/>
      <c r="C205" s="73"/>
      <c r="D205" s="73"/>
      <c r="E205" s="73"/>
      <c r="F205" s="73"/>
      <c r="G205" s="73"/>
      <c r="H205" s="73"/>
      <c r="I205" s="73"/>
      <c r="J205" s="73"/>
    </row>
    <row r="207" ht="18" customHeight="1"/>
    <row r="208" spans="1:18" ht="15">
      <c r="A208" s="89" t="s">
        <v>96</v>
      </c>
      <c r="B208" s="89"/>
      <c r="C208" s="89"/>
      <c r="D208" s="89"/>
      <c r="E208" s="89"/>
      <c r="F208" s="89"/>
      <c r="G208" s="89"/>
      <c r="H208" s="89"/>
      <c r="I208" s="89"/>
      <c r="J208" s="89"/>
      <c r="K208" s="8"/>
      <c r="L208" s="8"/>
      <c r="M208" s="8"/>
      <c r="N208" s="8"/>
      <c r="O208" s="8"/>
      <c r="P208" s="8"/>
      <c r="Q208" s="7"/>
      <c r="R208" s="7"/>
    </row>
    <row r="209" spans="1:18" ht="15">
      <c r="A209" s="7"/>
      <c r="B209" s="7"/>
      <c r="C209" s="7"/>
      <c r="D209" s="7"/>
      <c r="E209" s="7"/>
      <c r="F209" s="7"/>
      <c r="G209" s="7"/>
      <c r="H209" s="7"/>
      <c r="I209" s="7"/>
      <c r="J209" s="7"/>
      <c r="K209" s="7"/>
      <c r="L209" s="7"/>
      <c r="M209" s="7"/>
      <c r="N209" s="7"/>
      <c r="O209" s="7"/>
      <c r="P209" s="7"/>
      <c r="Q209" s="7"/>
      <c r="R209" s="7"/>
    </row>
    <row r="210" spans="1:18" ht="15">
      <c r="A210" s="89" t="s">
        <v>97</v>
      </c>
      <c r="B210" s="89"/>
      <c r="C210" s="8"/>
      <c r="D210" s="8"/>
      <c r="E210" s="8"/>
      <c r="F210" s="89" t="s">
        <v>98</v>
      </c>
      <c r="G210" s="89"/>
      <c r="H210" s="89"/>
      <c r="I210" s="89"/>
      <c r="J210" s="89"/>
      <c r="K210" s="7"/>
      <c r="L210" s="7"/>
      <c r="N210" s="8"/>
      <c r="O210" s="8"/>
      <c r="P210" s="8"/>
      <c r="Q210" s="8"/>
      <c r="R210" s="8"/>
    </row>
    <row r="211" spans="1:18" ht="15">
      <c r="A211" s="90" t="s">
        <v>99</v>
      </c>
      <c r="B211" s="90"/>
      <c r="C211" s="7"/>
      <c r="D211" s="7"/>
      <c r="E211" s="7"/>
      <c r="F211" s="90" t="s">
        <v>100</v>
      </c>
      <c r="G211" s="90"/>
      <c r="H211" s="90"/>
      <c r="I211" s="90"/>
      <c r="J211" s="90"/>
      <c r="K211" s="7"/>
      <c r="L211" s="7"/>
      <c r="N211" s="7"/>
      <c r="O211" s="7"/>
      <c r="P211" s="7"/>
      <c r="Q211" s="7"/>
      <c r="R211" s="7"/>
    </row>
    <row r="212" spans="1:18" ht="15">
      <c r="A212" s="7"/>
      <c r="B212" s="7"/>
      <c r="C212" s="7"/>
      <c r="D212" s="7"/>
      <c r="E212" s="7"/>
      <c r="F212" s="7"/>
      <c r="G212" s="7"/>
      <c r="H212" s="7"/>
      <c r="I212" s="7"/>
      <c r="J212" s="7"/>
      <c r="K212" s="7"/>
      <c r="L212" s="7"/>
      <c r="M212" s="7"/>
      <c r="N212" s="7"/>
      <c r="O212" s="7"/>
      <c r="P212" s="7"/>
      <c r="Q212" s="7"/>
      <c r="R212" s="7"/>
    </row>
    <row r="213" spans="1:18" ht="15">
      <c r="A213" s="7"/>
      <c r="B213" s="7"/>
      <c r="C213" s="7"/>
      <c r="D213" s="7"/>
      <c r="E213" s="7"/>
      <c r="F213" s="7"/>
      <c r="G213" s="7"/>
      <c r="H213" s="7"/>
      <c r="I213" s="7"/>
      <c r="J213" s="7"/>
      <c r="K213" s="7"/>
      <c r="L213" s="7"/>
      <c r="M213" s="7"/>
      <c r="N213" s="7"/>
      <c r="O213" s="7"/>
      <c r="P213" s="7"/>
      <c r="Q213" s="7"/>
      <c r="R213" s="7"/>
    </row>
    <row r="214" spans="1:18" ht="15">
      <c r="A214" s="89" t="s">
        <v>101</v>
      </c>
      <c r="B214" s="89"/>
      <c r="C214" s="89"/>
      <c r="D214" s="89"/>
      <c r="E214" s="89"/>
      <c r="F214" s="89"/>
      <c r="G214" s="89"/>
      <c r="H214" s="89"/>
      <c r="I214" s="89"/>
      <c r="J214" s="89"/>
      <c r="K214" s="7"/>
      <c r="L214" s="7"/>
      <c r="M214" s="60"/>
      <c r="N214" s="7"/>
      <c r="O214" s="7"/>
      <c r="P214" s="7"/>
      <c r="Q214" s="7"/>
      <c r="R214" s="7"/>
    </row>
    <row r="215" spans="1:18" ht="15">
      <c r="A215" s="90" t="s">
        <v>102</v>
      </c>
      <c r="B215" s="90"/>
      <c r="C215" s="90"/>
      <c r="D215" s="90"/>
      <c r="E215" s="90"/>
      <c r="F215" s="90"/>
      <c r="G215" s="90"/>
      <c r="H215" s="90"/>
      <c r="I215" s="90"/>
      <c r="J215" s="90"/>
      <c r="K215" s="7"/>
      <c r="L215" s="7"/>
      <c r="M215" s="7"/>
      <c r="N215" s="7"/>
      <c r="O215" s="7"/>
      <c r="P215" s="7"/>
      <c r="Q215" s="7"/>
      <c r="R215" s="7"/>
    </row>
    <row r="216" spans="2:18" ht="15">
      <c r="B216" s="8"/>
      <c r="C216" s="8"/>
      <c r="D216" s="8"/>
      <c r="E216" s="8"/>
      <c r="F216" s="8"/>
      <c r="G216" s="8"/>
      <c r="H216" s="8"/>
      <c r="I216" s="8"/>
      <c r="J216" s="8"/>
      <c r="K216" s="8"/>
      <c r="L216" s="8"/>
      <c r="M216" s="8"/>
      <c r="N216" s="8"/>
      <c r="O216" s="8"/>
      <c r="P216" s="8"/>
      <c r="Q216" s="7"/>
      <c r="R216" s="7"/>
    </row>
    <row r="217" spans="2:18" ht="15">
      <c r="B217" s="7"/>
      <c r="C217" s="7"/>
      <c r="D217" s="7"/>
      <c r="E217" s="7"/>
      <c r="F217" s="7"/>
      <c r="G217" s="7"/>
      <c r="H217" s="7"/>
      <c r="I217" s="7"/>
      <c r="J217" s="7"/>
      <c r="K217" s="7"/>
      <c r="L217" s="7"/>
      <c r="M217" s="7"/>
      <c r="N217" s="7"/>
      <c r="O217" s="7"/>
      <c r="P217" s="7"/>
      <c r="Q217" s="7"/>
      <c r="R217" s="7"/>
    </row>
  </sheetData>
  <mergeCells count="236">
    <mergeCell ref="L73:M73"/>
    <mergeCell ref="L44:M44"/>
    <mergeCell ref="B44:J44"/>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A139:J139"/>
    <mergeCell ref="A140:J140"/>
    <mergeCell ref="A141:J141"/>
    <mergeCell ref="A142:J142"/>
    <mergeCell ref="A133:J133"/>
    <mergeCell ref="A134:J134"/>
    <mergeCell ref="B135:J135"/>
    <mergeCell ref="B136:J136"/>
    <mergeCell ref="B137:J137"/>
    <mergeCell ref="A130:J130"/>
    <mergeCell ref="A131:J131"/>
    <mergeCell ref="A132:J132"/>
    <mergeCell ref="A123:J123"/>
    <mergeCell ref="A124:J124"/>
    <mergeCell ref="A125:J125"/>
    <mergeCell ref="B126:J126"/>
    <mergeCell ref="B127:J127"/>
    <mergeCell ref="B138:J138"/>
    <mergeCell ref="A122:J122"/>
    <mergeCell ref="A115:J115"/>
    <mergeCell ref="A116:J116"/>
    <mergeCell ref="B117:J117"/>
    <mergeCell ref="A112:J112"/>
    <mergeCell ref="A113:J113"/>
    <mergeCell ref="A114:J114"/>
    <mergeCell ref="B128:J128"/>
    <mergeCell ref="B129:J129"/>
    <mergeCell ref="B102:J102"/>
    <mergeCell ref="A103:J103"/>
    <mergeCell ref="A104:J104"/>
    <mergeCell ref="A105:J105"/>
    <mergeCell ref="A106:J106"/>
    <mergeCell ref="B118:J118"/>
    <mergeCell ref="B119:J119"/>
    <mergeCell ref="B120:J120"/>
    <mergeCell ref="A121:J121"/>
    <mergeCell ref="A58:J58"/>
    <mergeCell ref="C59:D59"/>
    <mergeCell ref="E59:F59"/>
    <mergeCell ref="G59:H59"/>
    <mergeCell ref="I59:J59"/>
    <mergeCell ref="A56:B56"/>
    <mergeCell ref="C56:E56"/>
    <mergeCell ref="F56:H56"/>
    <mergeCell ref="I56:J56"/>
    <mergeCell ref="A57:B57"/>
    <mergeCell ref="C57:E57"/>
    <mergeCell ref="F57:H57"/>
    <mergeCell ref="I57:J57"/>
    <mergeCell ref="C16:J16"/>
    <mergeCell ref="A17:J17"/>
    <mergeCell ref="B18:J18"/>
    <mergeCell ref="B19:J19"/>
    <mergeCell ref="B20:J20"/>
    <mergeCell ref="A55:J55"/>
    <mergeCell ref="A49:J49"/>
    <mergeCell ref="B50:J50"/>
    <mergeCell ref="A46:J46"/>
    <mergeCell ref="A47:J47"/>
    <mergeCell ref="A48:J48"/>
    <mergeCell ref="B53:J53"/>
    <mergeCell ref="A54:J54"/>
    <mergeCell ref="B52:J52"/>
    <mergeCell ref="B35:J35"/>
    <mergeCell ref="B10:J10"/>
    <mergeCell ref="A1:A2"/>
    <mergeCell ref="C15:J15"/>
    <mergeCell ref="A31:J31"/>
    <mergeCell ref="A32:J32"/>
    <mergeCell ref="B33:J33"/>
    <mergeCell ref="B34:J34"/>
    <mergeCell ref="B51:J51"/>
    <mergeCell ref="A5:J5"/>
    <mergeCell ref="A6:J6"/>
    <mergeCell ref="A7:J7"/>
    <mergeCell ref="B1:J1"/>
    <mergeCell ref="B2:C2"/>
    <mergeCell ref="D2:H2"/>
    <mergeCell ref="B3:C3"/>
    <mergeCell ref="D3:H3"/>
    <mergeCell ref="A4:J4"/>
    <mergeCell ref="A22:J22"/>
    <mergeCell ref="A23:J23"/>
    <mergeCell ref="A24:B24"/>
    <mergeCell ref="I24:J24"/>
    <mergeCell ref="C24:E24"/>
    <mergeCell ref="F24:H24"/>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9:J9"/>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B108:J108"/>
    <mergeCell ref="B109:J109"/>
    <mergeCell ref="B110:J110"/>
    <mergeCell ref="B187:J187"/>
    <mergeCell ref="A188:J188"/>
    <mergeCell ref="A189:J189"/>
    <mergeCell ref="A190:B190"/>
    <mergeCell ref="C190:E190"/>
    <mergeCell ref="F190:H190"/>
    <mergeCell ref="I190:J190"/>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B111:J111"/>
    <mergeCell ref="A205:J205"/>
    <mergeCell ref="L91:M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s>
  <dataValidations count="16" xWindow="1217" yWindow="450">
    <dataValidation allowBlank="1" showInputMessage="1" showErrorMessage="1" prompt="Oportunidades de mejora identificadas" sqref="A96:J96 A182:J182 A204:J204 A78:J78 A87:J87 A205 A105:J105 A114:J114 A173:J173 A141:J141 A123:J123 A48 A39:J39 A150:J150 A132:J132"/>
    <dataValidation allowBlank="1" showInputMessage="1" showErrorMessage="1" prompt="De existir desvío, explicar razones." sqref="B170:J170 B201:J201 B45:J45 B102:J102 B111:J111 B120:J120 B129:J129 B138:J138 B147:J147 L73:M73"/>
    <dataValidation allowBlank="1" showInputMessage="1" showErrorMessage="1" prompt="1. Describir lo plasmado en el presupuesto_x000a_2. Describir lo alcanzado en términos financieros y de producción " sqref="B200:J200 B74:J74 B101:J101 B110:J110 L44:M44 B119:J119 B128:J128 B137:J137 B169:J169 B178:J179 B83:J83 B92:J92 B146:J146"/>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G28:G30 E65:E66 E63 F69 G60:G66"/>
    <dataValidation allowBlank="1" showInputMessage="1" showErrorMessage="1" prompt="Monto presupuestado para el producto" sqref="D163:E164 E195 F194:F195 D162 F162:F164 D28:D30 D194 F28:F30 F60:F68 D60 E61:E62"/>
    <dataValidation allowBlank="1" showInputMessage="1" showErrorMessage="1" prompt="Meta anual del indicador" sqref="D61 E194 C162:C164 D195 C60:C69 C28:C30 E28:E30 E60 E162 E64 E67:E69 C194 G67:G69"/>
    <dataValidation allowBlank="1" showInputMessage="1" showErrorMessage="1" prompt="Nombre del indicador" sqref="B162:B164 B194:B195 B67 B60:B65 B28:B30 C195"/>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A191:B191 F159 F57 A57:C57 F25 A25:C25 L57"/>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6" manualBreakCount="6">
    <brk id="39" max="16383" man="1"/>
    <brk id="69" max="16383" man="1"/>
    <brk id="102" max="16383" man="1"/>
    <brk id="132" max="16383" man="1"/>
    <brk id="164" max="16383" man="1"/>
    <brk id="195" max="16383" man="1"/>
  </rowBreaks>
  <drawing r:id="rId5"/>
  <tableParts>
    <tablePart r:id="rId3"/>
    <tablePart r:id="rId2"/>
    <tablePart r:id="rId4"/>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Delia Méndez Checo</cp:lastModifiedBy>
  <cp:lastPrinted>2023-01-17T20:23:17Z</cp:lastPrinted>
  <dcterms:created xsi:type="dcterms:W3CDTF">2021-03-22T15:50:10Z</dcterms:created>
  <dcterms:modified xsi:type="dcterms:W3CDTF">2023-01-17T20:23:29Z</dcterms:modified>
  <cp:category/>
  <cp:version/>
  <cp:contentType/>
  <cp:contentStatus/>
</cp:coreProperties>
</file>