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defaultThemeVersion="124226"/>
  <bookViews>
    <workbookView xWindow="65416" yWindow="65416" windowWidth="29040" windowHeight="15720" activeTab="0"/>
  </bookViews>
  <sheets>
    <sheet name="Informe Anual MICM" sheetId="1" r:id="rId1"/>
  </sheets>
  <definedNames/>
  <calcPr calcId="191028"/>
  <extLst/>
</workbook>
</file>

<file path=xl/comments1.xml><?xml version="1.0" encoding="utf-8"?>
<comments xmlns="http://schemas.openxmlformats.org/spreadsheetml/2006/main">
  <authors>
    <author>tc={033B670E-7FD7-436C-92AA-59B2ED76D6C9}</author>
  </authors>
  <commentList>
    <comment ref="O75" authorId="0">
      <text>
        <r>
          <t>[Comentario encadenado]
Su versión de Excel le permite leer este comentario encadenado; sin embargo, las ediciones que se apliquen se quitarán si el archivo se abre en una versión más reciente de Excel. Más información: https://go.microsoft.com/fwlink/?linkid=870924
Comentario:
    no se ve a que corresponde la nota, ni el msj es claro
Respuesta:
    Propuesta incluida</t>
        </r>
      </text>
    </comment>
  </commentList>
</comments>
</file>

<file path=xl/sharedStrings.xml><?xml version="1.0" encoding="utf-8"?>
<sst xmlns="http://schemas.openxmlformats.org/spreadsheetml/2006/main" count="271" uniqueCount="149">
  <si>
    <t>Informe de evaluación anual de las metas físicas-financieras 2021</t>
  </si>
  <si>
    <t>Capítulo:</t>
  </si>
  <si>
    <t>0212 - MINISTERIO DE INDUSTRIA Y COMERCIO Y MIPYMES</t>
  </si>
  <si>
    <t>Sub-Capítulo:</t>
  </si>
  <si>
    <t>01 - MINISTERIO DE INDUSTRIA, COMERCIO Y MIPYMES (MICM)</t>
  </si>
  <si>
    <t>Unidad Ejecutora:</t>
  </si>
  <si>
    <t>0001 - MINISTERIO DE INDUSTRIA, COMERCIO Y MIPYMES (MICM)</t>
  </si>
  <si>
    <t>I. ASPECTOS GENERALES:</t>
  </si>
  <si>
    <t>Misión:</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</si>
  <si>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</si>
  <si>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Visión:</t>
  </si>
  <si>
    <t xml:space="preserve">Ser una institución referente y regional en el diseño, formulación y ejecución de políticas, planes y programas; gestionando de manera eficiente, innovadora y transparente el fomento y reguación de los sectores de la industria, el comercio y las Mipymes, con un equipo integro, competente y altamente comprometido con el desarrollo del país. </t>
  </si>
  <si>
    <t>II. CONTRIBUCIÓN A LA ESTRATEGIA NACIONAL DE DESARROLLO Y AL PLAN NACIONAL PLURIANUAL DEL SECTOR PÚBLICO</t>
  </si>
  <si>
    <t>Eje estratégico:</t>
  </si>
  <si>
    <t>3. DESARROLLO PRODUCTIVO</t>
  </si>
  <si>
    <t>Objetivo general:</t>
  </si>
  <si>
    <t>3.5 - 3.5 Estructura productiva sectorial y territorialmente adecuada, integrada competitivamente a la economía global y que aprovecha las oportunidades del mercado local.</t>
  </si>
  <si>
    <t>Objetivo(s) específico(s):</t>
  </si>
  <si>
    <t xml:space="preserve"> 3.5.4 - 3.5.4 Desarrollar un sector manufacturero articulador del aparato productivo nacional, ambientalmente sostenible e integrado a los mercados globales con creciente escalamiento en las cadenas de valor
</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</si>
  <si>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</si>
  <si>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</si>
  <si>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11 - Fomento y desarrollo de la productividad y competitividad del sector industrial</t>
  </si>
  <si>
    <t>¿En qué consiste el programa?</t>
  </si>
  <si>
    <t xml:space="preserve">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
</t>
  </si>
  <si>
    <t>¿Quiénes son los beneficiarios del programa?</t>
  </si>
  <si>
    <t xml:space="preserve">Empresarios de la industria manufacturera nacional, de zonas francas y regímenes especiales. </t>
  </si>
  <si>
    <t>Resultado al que contribuye el programa:</t>
  </si>
  <si>
    <t>Aumentar la tasa de crecimiento del sector de manufactura local de 3.6%, promedio anual 2017-2019, a 3.8% en el 2022.</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</si>
  <si>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</si>
  <si>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</si>
  <si>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</si>
  <si>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</si>
  <si>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</si>
  <si>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</si>
  <si>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</si>
  <si>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</si>
  <si>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</si>
  <si>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</si>
  <si>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</si>
  <si>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</si>
  <si>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</si>
  <si>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</si>
  <si>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</si>
  <si>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</si>
  <si>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</si>
  <si>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</si>
  <si>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</si>
  <si>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</si>
  <si>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</si>
  <si>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</si>
  <si>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6532- Técnicos de las industrias manufactureras reciben capacitación para el fortalecimiento del sector</t>
  </si>
  <si>
    <t>Técnicos capacitados</t>
  </si>
  <si>
    <t>6724-Empresas de zonas francas y de regímenes especiales reciben acompañamiento para su desarrollo competitivo</t>
  </si>
  <si>
    <t>Cantidad de empresas de zonas francas y de regímenes especiales</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</si>
  <si>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</si>
  <si>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</si>
  <si>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</si>
  <si>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</si>
  <si>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Logros Alcanzados:</t>
  </si>
  <si>
    <t>Causas y justificación del desvío:</t>
  </si>
  <si>
    <t>La meta física presenta una desviación de 30% por encima de lo planificado en virtud de que se firmó un convenio de capacitación con la Escuela de Organización Industrial de España (EOI) que permitió impactar un mayor número de técnicos de las industrias manufactureras que los previstos.</t>
  </si>
  <si>
    <t>Apoyo especializado, suministrado por expertos nacionales e internacionales para las empresas de zonas francas y regímenes especiales, con el fin de fortalecer la competitividad y fomentar la innovación de dichos regímenes.</t>
  </si>
  <si>
    <t>En el marco del Programa Ruta Industrial, iniciativa que tiene como propósito levantar las potencialidades, retos y necesidades de la industria dominicana, mediante visitas semanales a diferentes empresas del sector industrial, se brindó acompañamiento técnico durante el 2021 a un total de 8 empresas de zonas francas y regímenes especiales, siendo el margen de cumplimiento de un 62% respecto a lo planificado. En relación a la ejecución del presupuesto planificado para el producto, se presenta una ejecución de 110%, al ejecutar RD$ 38,381,819.93 de RD$ 34,940,036.00 programado.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</si>
  <si>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</si>
  <si>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III. (17) INFORMACION DEL PROGRAMA: </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</si>
  <si>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</si>
  <si>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así como el fomento del comercio exterior, orientado a facilitar el acceso y a mantener un incremento sostenido del acceso de los productos y servicios nacionales a los mercados extranjeros.</t>
  </si>
  <si>
    <t>Exportadores, comerciantes, artesanos, autores, titulares de obras literarias y artísticas.</t>
  </si>
  <si>
    <t>Incrementar la cobertura de estaciones de expendio de combustibles con licencias al día, de un 91% en el año 2021 a un 92% al año 2022</t>
  </si>
  <si>
    <t>IV. (17)  REPORTE DEL PRESUPUESTO FÍSICA-FINANCIERA DE LOS PRODUCTOS</t>
  </si>
  <si>
    <t>6537- Empresas reciben permisos para operar almacenes generales de depósitos</t>
  </si>
  <si>
    <t>Permisos de operación de almacenes otorgados</t>
  </si>
  <si>
    <t>6538- Empresas reciben certificación de clasificación como Mipymes</t>
  </si>
  <si>
    <t>Certificaciones Mipymes otorgadas</t>
  </si>
  <si>
    <t>6540- Empresas del sector productivo reciben capacitación sobre comercio exterior</t>
  </si>
  <si>
    <t>Capacitaciones realizadas</t>
  </si>
  <si>
    <t>6542- Empresas del sector combustibles adquieren licencias de regulación en la cadena de comercialización</t>
  </si>
  <si>
    <t>Licencias otorgadas</t>
  </si>
  <si>
    <t>6544- Empresas de transporte de combustible reciben rótulo de circulación de sus unidades vehiculares</t>
  </si>
  <si>
    <t>Unidades rotuladas</t>
  </si>
  <si>
    <t>6545- Operativos de regulación de las actividades de distribución y trasiego ilícito de combustible</t>
  </si>
  <si>
    <t>Operativos realizados</t>
  </si>
  <si>
    <t>6725-Empresas exportadoras reciben asistencia técnica en comercio exterior</t>
  </si>
  <si>
    <t xml:space="preserve">Porcentaje de cumplimiento de asistencias brindadas </t>
  </si>
  <si>
    <t>6726-Establecimientos comerciales con regulación de actividades comerciales</t>
  </si>
  <si>
    <t>Operativos de inspección realizados</t>
  </si>
  <si>
    <t>6727-Estaciones de expendio de combustibles con regulación en el cumplimiento de las normas vigentes</t>
  </si>
  <si>
    <t xml:space="preserve">Estaciones de expendio de combustible </t>
  </si>
  <si>
    <t xml:space="preserve">6728-Propietarios de unidades de transporte público y privado acceden a servicio de conversión a gas natural </t>
  </si>
  <si>
    <t xml:space="preserve">Unidades convertidas </t>
  </si>
  <si>
    <t>N/A</t>
  </si>
  <si>
    <r>
      <t>V. (17)</t>
    </r>
    <r>
      <rPr>
        <b/>
        <sz val="11"/>
        <color rgb="FF000000"/>
        <rFont val="Century Gothic"/>
        <family val="2"/>
      </rPr>
      <t xml:space="preserve">  </t>
    </r>
    <r>
      <rPr>
        <b/>
        <sz val="11"/>
        <color rgb="FF1F4E78"/>
        <rFont val="Century Gothic"/>
        <family val="2"/>
      </rPr>
      <t>ANÁLISIS DE LOS LOGROS Y DESVIACIONES:</t>
    </r>
  </si>
  <si>
    <t xml:space="preserve">Otorgar permiso a las sociedades que deseen operar como Almacén General de Depósito organizado conforme a los apartados a) y b) del Artículo No. 264 de la Ley No. 6186, de fecha 12 de febrero de 1963, sobre Fomento Agrícola.                                                                                                                                             </t>
  </si>
  <si>
    <t>Durante el período enero - diciembre 2021 fueron emitidos un total de 12 permisos a propietarios de almacenes que cumplieron con las normativas establecidas para operar como almacenes generales de depósitos, logrando una ejecución de un 100% de la meta física programada para el período. En lo que respecta a la asignación de presupuesto para el desarrollo de las actividades del producto, se planificó un monto de RD$ 1,700,000 del cual presentó ejecución de 0% al término del 2021.</t>
  </si>
  <si>
    <t xml:space="preserve">El producto no presenta ejecución financiera debido a que los pagos de nómina, viáticos, transporte, materiales y demás servicios requeridos se ejecutaron en el Programa 01-ACTIVIDADES CENTRALES. EL pago del personal que tiene asignado estas funciones asciende a un monto de  RD$1,275,000.00 
</t>
  </si>
  <si>
    <t xml:space="preserve">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
 </t>
  </si>
  <si>
    <t xml:space="preserve">Al término del 2021 fueron emitidas un total de 11,421 certificaciones a negocios a nivel nacional que les otorgó su clasificación de micro, pequeñas o medianas empresas, logrando superar la meta planificada para el año en un 186%.
Se destaca como logro importante del período, el lanzamiento del servicio Certificación Mipymes Mujer, con el objetivo de potenciar el desarrollo, la formalización y la participación de la mujer en los procesos de compras del Estado, especialmente en el 20% de los procesos de compras estatales destinados a las Mipymes, consignado en la ley 488-08, destacándose que, para este período, fueron emitidas más de 660 certificaciones de clasificación empresarial Mipymes Mujer.
Para el desarrollo de las actividades asociadas al producto, se planificó un presupuesto de RD$ 1,460,000 el cual presentó ejecución de 0% al término del 2021.
</t>
  </si>
  <si>
    <t xml:space="preserve">La meta física presentó un desvío de 186% superior a la programación, debido a que las certificaciones Mipymes se ofrecen a demanda de la ciudadanía, y para el año 2021, por las acciones de fomento a la formalización de las Mipymes, y el lanzamiento del servicio Mipymes Mujer, se recibió una mayor cantidad de solicitudes de certificación de las que se tenían previstas. Como acción correctiva, en el Presupuesto General del Estado del año 2022 la unidad de medida del producto se ha planificado en función del porcentaje de certificaciones emitidas en relación a la demanda y el cumplimiento de las normativas vigentes.
El producto presenta desviación financiera de un 100% debido a que el pago del personal, materiales, equipos, servicios y otros requerimientos se ejecutaron en el Programa 01-ACTIVIDADES CENTRALES. El pago del personal que tiene asignado estas funciones asciende a  RD$1,245,000.00 
</t>
  </si>
  <si>
    <t>Fortalecimiento de capacidades a través de talleres dirigidos a los sectores público, privado y académico, para el fortalecimiento y mejor aprovechamiento de los tratados comerciales firmados por el país; así como para la prevención de casos de controversias comerciales y defensa de los intereses del Estado.</t>
  </si>
  <si>
    <t>Con el propósito de fortalecer las capacidades técnicas en materia de comercio exterior de los empleados de las empresas manufactureras, fueron desarrollados un total de 8 talleres y cursos para el aprovechamiento de los tratados comerciales firmados por el país, la prevención de controversias comerciales, y la defenda de los intereses del Estado; logrando una ejecución de la meta física de un 80% respecto a lo planificado.
Como resultado de estas capacitaciones, alrededor de 400 personas a nivel nacional fueron impactadas en temas de economía naranja y tecnologías de la información y la comunicación, intercambio de mejores prácticas internacionales para la recolección de data en comercio de servicios, negociaciones comerciales internacionales, uso de las plataformas Magic Plus y Siagro, Service Go Global (SGC), entre otros.
En lo que concierne a la ejecución del presupuesto destinado al desarrollo de las actividades del producto, se presenta una ejecución de un 5% para el año, al ejecutar RD$ 120,000 de RD$ 2,610,000 programado.</t>
  </si>
  <si>
    <t xml:space="preserve">Se presenta una desviación en la meta física del producto de un 20% en virtud de que las dos capacitaciones programadas para el tercer trimestre del año se vieron afectadas por el rebrote de la pandemia del COVID - 19 durante el período, lo que limitó su desarrollo por falta de quorum. Estas capacitaciones, previstas a ser desarrolladas de manera presencial, fueron reprogamadas para el año 2022. El producto solo presenta como ejecución el 4.60% de la programación financiera debido a que los pagos de nómina y los requerimientos para llevar a cabo las capacitaciones se ejecutaron en el Programa 001-ACTIVIDADES CENTRALES. </t>
  </si>
  <si>
    <t>Consiste en el otorgamiento de permisos para la comercialización de combustibles líquidos, Gas Licuado de Petróleo (GLP) y Gas Natural (GN).</t>
  </si>
  <si>
    <t>Durante el año 2021 fueron emitidas  un total de 68 licencias para la regulación de la cadena de comercialización de combustibles, logrando una ejecución de la meta física  de un 80% respecto a lo planificado. En lo que respecta al presupuesto destinado al desarrollo de las actividades del producto, se planificó un monto de RD$ 3,303,600.00 el cual no presentó ejecución para el período.</t>
  </si>
  <si>
    <t>La meta física del producto presentó desviación física de 20% inferior a lo planificado en virtud de que las licencias para la comercialización de combustibles se emiten a demanda de la ciudadanía, y durante el período, se recibió una menor cantidad de solicitudes de las proyectadas. Como acción correctiva, en el Presupuesto General del Estado del año 2022 la unidad de medida del producto se ha planificado en función del porcentaje de licencias emitidas en relación a la demanda y el cumplimiento de las normativas vigentes.
El producto presenta desviación financiera de un 100% debido a que los pagos del personal y todas las adquisiciones para otorgar los permisos se ejecutaron en el Programa 01-ACTIVIDADES CENTRALES. El pago del personal que tiene asignado estas funciones asciende a RD$3,000,000.00</t>
  </si>
  <si>
    <t>Consiste en inspeccionar y otorgar permisos de circulación a las unidades de transporte de combustibles que cumplen con las normativas vigentes establecidas para tales fines.</t>
  </si>
  <si>
    <t>Al cierre del 2021, como resultado de la verificación del cumplimiento de las normativas vigentes en las unidades de transporte de combustibles fueron rotuladas un total de 1,066 unidades, cumpliendo en más de un 100% la meta física programada para el año.</t>
  </si>
  <si>
    <t xml:space="preserve">El producto no presenta desviación física. No presenta ejecución financiera debido a que los pagos de personal, viáticos, transporte y demás requerimientos se ejecutaron en el Programa 001-ACTIVIDADES CENTRALES </t>
  </si>
  <si>
    <t>Realización de operativos para evitar fraude y trasiego ilícito en el transporte de combustibles, incluye patrullaje, operativos de inspección a camiones que transportan combustibles y desechos oleosos,  y operativos de vigilancia y seguimiento de casos.</t>
  </si>
  <si>
    <t>En 2021, en cumplimiento al Decreto 55-21 se incrementó la cantidad de operativos de regulación de las actividades de distribución y trasiego ilícito de combustible, realizando un total de 4,778 operativos, con una ejecución física de 159%; promoviendo esto al fortalecimiento de una política y comercialización de combustibles y productos regulados por la Ley 17-19. Ejecutando un total de RD$ 242,614,092.73 siendo esto el 98% de su programación financiera.</t>
  </si>
  <si>
    <t>l</t>
  </si>
  <si>
    <t>Acompañamiento especializado a usuarios y/o empresas en relación a sus negocios comerciales internacionales, y en relación a la solución de controversias derivada de un diferendo comercial.</t>
  </si>
  <si>
    <t>Durante el año 2021 el MICM brindó acompañamiento especializado al 100% de las personas y empresas que en relación a los negocios comerciales internacionales  demandaron el servicio. A través de estas asistencias se logró impactar a más de 40 empresas exportadoreas en temas de acceso a mercados y la correcta aplicación de los acuerdos comerciales de los que el país es signatario. Algunos de los temas atendidos fueron: requisitos para obtener la licencia de exportación, acuerdos de cooperación existentes, trato especial y diferenciado para los pequeños emprendedores, certificación de origen, barreras no arancelarias, obstáculos técnicos al comercio, entre otros.
Para el desarrollo de las actividades asociadas al producto, se planificó un presupuesto de RD$ 7,040,000 el cual presentó ejecución de 0% al término del 2021.</t>
  </si>
  <si>
    <t xml:space="preserve">El producto presenta desviación financiera de un 100% debido a que el pago de nómina y de todos los requerimientos se ejecutaron en el Programa 01-ACTIVIDADES CENTRALES. </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</si>
  <si>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</si>
  <si>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 xml:space="preserve">Durante 2021 se realizaron 289 operativos de inspección, contribuyendo a garantizar el cumplimiento de las reglamentaciones en materia de comercialización de bienes y servicios. </t>
  </si>
  <si>
    <t>El cumplimiento del 55% de la meta física programada fue debido a que los operativos se hacen a requerimientos de las partes interesadas en el MICM, se ajustará la meta en función de la demanda. El producto presenta un 73% en ejecución financiera debido a que no se realizó la cantidad de operativos programados para el año, y a los cambios realizados en la estructura organizativa de la Dirección de Operativos de Supervisión de Actividades Comerciales del Viceministerio de Comercio Interno</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</si>
  <si>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</si>
  <si>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 xml:space="preserve">Durante 2021 se realizaron 1,724 inspecciones a estaciones de expendio de combustibles, contibuyendo a garantizar el cumplimiento de las normativas vigentes. </t>
  </si>
  <si>
    <t xml:space="preserve">El incremento de un 196% en la cantidad de inspecciones,  fue debido a las solicitudes de evaluaciones de riesgo a las estaciones de combustible GLP para decuarse a la Resolución No. 201-17; tambien las inspecciones a proyectos cerrados y por inspecciones que dependen en mayor parte de denuncias.  El producto no presenta ejecución financiera debido a que los pagos de nómina, viáticos, transporte, materiales y demás servicios requeridos se ejecutaron en el Programa 01-ACTIVIDADES CENTRALES.                       </t>
  </si>
  <si>
    <t>Consiste en el cambio del sistema de combustión de los vehículos, para que en vez de utilizar combustibles líquidos, utilicen el sistema de gas natural.</t>
  </si>
  <si>
    <t>Este producto no presenta ejecucion fisica ni financiera, debido a que el mismo se estará ejecutando en el año 2022 a través del programa de masificación del gas natural MasGas, y mediante un fideicomiso con la fiduciaria Banreservas.</t>
  </si>
  <si>
    <r>
      <t>VI. (17)</t>
    </r>
    <r>
      <rPr>
        <b/>
        <sz val="11"/>
        <color rgb="FF000000"/>
        <rFont val="Century Gothic"/>
        <family val="2"/>
      </rPr>
      <t xml:space="preserve">  </t>
    </r>
    <r>
      <rPr>
        <b/>
        <sz val="11"/>
        <color rgb="FF1F4E78"/>
        <rFont val="Century Gothic"/>
        <family val="2"/>
      </rPr>
      <t>OPORTUNIDADES DE MEJORA:</t>
    </r>
  </si>
  <si>
    <t xml:space="preserve">III. (18) INFORMACION DEL PROGRAMA: </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</si>
  <si>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</si>
  <si>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</si>
  <si>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</si>
  <si>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Incrementar la tasa de crecimiento de las asistencias técnicas a Mipymes, de 5% en el año 2021 a 7% en el año 2022</t>
  </si>
  <si>
    <t>IV. (18)  REPORTE DEL PRESUPUESTO FÍSICA-FINANCIERA DE LOS PRODUCTOS</t>
  </si>
  <si>
    <t>6547- Personas físicas reciben apoyo para el desarrollo de  emprendimientos</t>
  </si>
  <si>
    <t>Personas físicas capacitadas</t>
  </si>
  <si>
    <t>6548- Mipymes reciben servicios de asistencia especializada para el desarrollo empresarial</t>
  </si>
  <si>
    <t>Mipymes asistidas</t>
  </si>
  <si>
    <t>176.60%</t>
  </si>
  <si>
    <r>
      <t>V. (18)</t>
    </r>
    <r>
      <rPr>
        <b/>
        <sz val="11"/>
        <color rgb="FF000000"/>
        <rFont val="Century Gothic"/>
        <family val="2"/>
      </rPr>
      <t xml:space="preserve">  </t>
    </r>
    <r>
      <rPr>
        <b/>
        <sz val="11"/>
        <color rgb="FF1F4E78"/>
        <rFont val="Century Gothic"/>
        <family val="2"/>
      </rPr>
      <t>ANÁLISIS DE LOS LOGROS Y DESVIACIONES:</t>
    </r>
  </si>
  <si>
    <t>6547- Personas físicas reciben apoyo para el desarrollo de emprendimientos</t>
  </si>
  <si>
    <t xml:space="preserve">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
 </t>
  </si>
  <si>
    <t xml:space="preserve">Este producto presenta ejecución física por encima de lo planificado (435%), gracias a que la Dirección de Emprendimiento desarrolló un programa activo de sensibilización a nivel nacional. Este repunte de ejecución de meta, se logró por medio de la alianza estrategica entre el Ministerio de Educación (MINERD); como resultado de esta alianza, se desarrolló una agenda de trabajo de lunes a lunes y en tanda matutina, vespertina y nocturna-educacion para adultos.  En cuanto a la ejecución financiera se presenta una ejecución por debajo de lo programado debido a que el pago de varios de los requerimientos para llevar a cabo las asistencias especializadas, se ejecutaron en el Programa 001-ACTIVIDADES CENTRALES. </t>
  </si>
  <si>
    <t>Consiste en la asesoría con acompañamiento técnico para las micro, pequeñas y medianas empresas en materia de asociatividad, innovación, inclusión financiera, formalización, acceso a mercados, artesanía y economía digital.</t>
  </si>
  <si>
    <r>
      <t>VI. (18)</t>
    </r>
    <r>
      <rPr>
        <b/>
        <sz val="11"/>
        <color rgb="FF000000"/>
        <rFont val="Century Gothic"/>
        <family val="2"/>
      </rPr>
      <t xml:space="preserve">  </t>
    </r>
    <r>
      <rPr>
        <b/>
        <sz val="11"/>
        <color rgb="FF1F4E78"/>
        <rFont val="Century Gothic"/>
        <family val="2"/>
      </rPr>
      <t>OPORTUNIDADES DE MEJORA:</t>
    </r>
  </si>
  <si>
    <t xml:space="preserve">El producto presenta ejecución física de un 177% debido a que hubo mayor demanda de consultorías en los Centros Mipymes.  Presenta ejecución financiera superior a lo programado (350%), gracias al apoyo financiero de RD$40,000,000.00 por parte del Ministerio Administrativo de la Presidencia para el fortalecimiento de programas a favor de los emprendedores y las Mipymes; el resto se obtuvo del Programa 98-ADMINISTRACION DE CONTRIBUCIONES ESPECIALES. </t>
  </si>
  <si>
    <t>Mejorar la ejecución de presupuesto, identificando los gastos a incurrir en cada producto</t>
  </si>
  <si>
    <t xml:space="preserve">Realizar en el segundo trimestre del año estudios diagnósticos de la manufactura  y logística nacional, para formular políticas e iniciativas en beneficio del sector. </t>
  </si>
  <si>
    <t xml:space="preserve">A través de un programa activo de sensibilización en todo el territorio nacional, donde fueron capacitadas 11,853 personas, con una inversión de RD$10,314,343.53  se logró estimular el fomento y desarrollo del emprendimiento, y promover la creación de nuevos negocios. </t>
  </si>
  <si>
    <t>En 2021 se brindó asistencia especializada a 5,872 Mipymes, a través de los Centros de Desarrollo Empresarial a las Mipymes (Centros Mipymes), ofreciendo servicios de gestión empresarial, como capacitaciones y asistencias técnicas; ejecutando un total de RD$86,618,321.38</t>
  </si>
  <si>
    <t>El producto presenta desviación física de un 38% inferior a lo programado para el año, esto, debido a que las visitas programadas a las industrias para el 2do trimestre no pudieron ser desarrolladas por el rebrote del COVID - 19.  En los trimestres 3 y 4 solo fue posible cumplir con la meta trimestral establecida inicialmente. El desvío financiero de un 10% por encima de lo programado es debido a las contrataciones de asesorias y otros requerimientos para el desarrollo del programa.</t>
  </si>
  <si>
    <t>Durante el año 2021 mediante el desarrollo de cursos, seminarios y talleres dirigidos al sector industrial, fueron incrementadas las capacidades de un total de 130 técnicos de industrias manufactureras a nivel nacional en temas de calidad, productividad, producción sostenible, incorporación de más tecnologías en las industrias, entre otros, logrando superar la meta programada para el año en un 30%. Esto se logró gracias a la implementación de un convenio de capacitación con la Escuela de Organización Industrial de España (EOI) que permitió impactar un mayor número de técnicos de los previstos. Con relación a la ejecución del presupuesto destinado a la ejecución del producto, el mismo presentó una ejecución de un 105%, al ejecutar RD$ 40,956,478.97 de los 39,004,992.00 programados.</t>
  </si>
  <si>
    <t>El aumento del 59% de los operativos programados, se deben a las nuevas atribuciones asignadas al CECCOM a través del Decreto num. 55-21, el cual establece que el CECCOM será responsable de coordinar todo el aspecto operativo para la prevención de actos delictivos relacionados con el sistema de distribución y comercialización de combustibles y otros productos de regulados. El cumplimiento financieros no presenta desvios significativos.</t>
  </si>
  <si>
    <t>Notas: *Las metas reflejadas en el SIGEF (400) han sido promediadas dado que la naturaleza del producto es porcentual.</t>
  </si>
  <si>
    <t>Tomar como referencia la ejecución base de períodos anteriores para la planificación de las metas físicas y financieras del programa.
Evaluar, en el próximo ejercicio de revisión de la Estructura Programática del Presupuesto, la factibilidad de eliminación de productos, cuya ejecución no se esté realizando por las cuentas y auxiliares del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</si>
</sst>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0409]#,##0.00;\-#,##0.00"/>
    <numFmt numFmtId="165" formatCode="[$-10409]0.00\ %"/>
    <numFmt numFmtId="166" formatCode="[$-10409]#,##0;\-#,##0"/>
    <numFmt numFmtId="167" formatCode="_(* #,##0_);_(* \(#,##0\);_(* &quot;-&quot;??_);_(@_)"/>
  </numFmts>
  <fonts count="24">
    <font>
      <sz val="11"/>
      <color rgb="FF000000"/>
      <name val="Calibri"/>
      <family val="2"/>
      <scheme val="minor"/>
    </font>
    <font>
      <sz val="10"/>
      <name val="Arial"/>
      <family val="2"/>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b/>
      <sz val="11"/>
      <name val="Calibri"/>
      <family val="2"/>
    </font>
    <font>
      <sz val="11"/>
      <name val="Century Gothic"/>
      <family val="2"/>
    </font>
    <font>
      <sz val="9"/>
      <color rgb="FF000000"/>
      <name val="Calibri"/>
      <family val="2"/>
    </font>
    <font>
      <sz val="8"/>
      <name val="Calibri"/>
      <family val="2"/>
    </font>
    <font>
      <sz val="8"/>
      <color rgb="FF000000"/>
      <name val="Calibri"/>
      <family val="2"/>
    </font>
    <font>
      <sz val="9"/>
      <name val="Calibri"/>
      <family val="2"/>
    </font>
    <font>
      <b/>
      <sz val="14"/>
      <color rgb="FF000000"/>
      <name val="Calibri"/>
      <family val="2"/>
      <scheme val="minor"/>
    </font>
    <font>
      <sz val="11"/>
      <color rgb="FFFF0000"/>
      <name val="Calibri"/>
      <family val="2"/>
    </font>
    <font>
      <b/>
      <sz val="8"/>
      <color rgb="FF000000"/>
      <name val="Calibri"/>
      <family val="2"/>
    </font>
    <font>
      <sz val="11"/>
      <color rgb="FF000000"/>
      <name val="Calibri"/>
      <family val="2"/>
    </font>
    <font>
      <b/>
      <sz val="8"/>
      <name val="Calibri"/>
      <family val="2"/>
    </font>
  </fonts>
  <fills count="6">
    <fill>
      <patternFill/>
    </fill>
    <fill>
      <patternFill patternType="gray125"/>
    </fill>
    <fill>
      <patternFill patternType="solid">
        <fgColor rgb="FFF5F5F5"/>
        <bgColor indexed="64"/>
      </patternFill>
    </fill>
    <fill>
      <patternFill patternType="solid">
        <fgColor rgb="FFDDEBF7"/>
        <bgColor indexed="64"/>
      </patternFill>
    </fill>
    <fill>
      <patternFill patternType="solid">
        <fgColor theme="0"/>
        <bgColor indexed="64"/>
      </patternFill>
    </fill>
    <fill>
      <patternFill patternType="solid">
        <fgColor rgb="FFD3D3D3"/>
        <bgColor indexed="64"/>
      </patternFill>
    </fill>
  </fills>
  <borders count="20">
    <border>
      <left/>
      <right/>
      <top/>
      <bottom/>
      <diagonal/>
    </border>
    <border>
      <left style="thin">
        <color rgb="FFD3D3D3"/>
      </left>
      <right style="thin">
        <color rgb="FFD3D3D3"/>
      </right>
      <top style="thin">
        <color rgb="FFD3D3D3"/>
      </top>
      <bottom style="thin">
        <color rgb="FFD3D3D3"/>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D3D3D3"/>
      </left>
      <right/>
      <top style="thin">
        <color rgb="FFD3D3D3"/>
      </top>
      <bottom style="thin">
        <color rgb="FFD3D3D3"/>
      </bottom>
    </border>
    <border>
      <left style="thin"/>
      <right style="thin"/>
      <top style="thin"/>
      <bottom style="thin"/>
    </border>
    <border>
      <left style="thin">
        <color theme="0" tint="-0.04997999966144562"/>
      </left>
      <right style="thin">
        <color theme="0" tint="-0.04997999966144562"/>
      </right>
      <top style="thin">
        <color theme="0" tint="-0.04997999966144562"/>
      </top>
      <bottom style="thin">
        <color theme="0" tint="-0.04997999966144562"/>
      </bottom>
    </border>
    <border>
      <left style="thin"/>
      <right style="thin"/>
      <top/>
      <bottom style="thin"/>
    </border>
    <border>
      <left style="thin">
        <color theme="0" tint="-0.04997999966144562"/>
      </left>
      <right style="thin">
        <color theme="0" tint="-0.04997999966144562"/>
      </right>
      <top/>
      <bottom style="thin">
        <color theme="0" tint="-0.04997999966144562"/>
      </bottom>
    </border>
    <border>
      <left style="thin"/>
      <right style="thin">
        <color theme="0" tint="-0.3499799966812134"/>
      </right>
      <top style="thin">
        <color theme="0" tint="-0.3499799966812134"/>
      </top>
      <bottom style="thin">
        <color theme="0" tint="-0.3499799966812134"/>
      </bottom>
    </border>
    <border>
      <left style="thin">
        <color rgb="FFD3D3D3"/>
      </left>
      <right style="thin">
        <color rgb="FFD3D3D3"/>
      </right>
      <top style="thin">
        <color rgb="FFD3D3D3"/>
      </top>
      <bottom/>
    </border>
    <border>
      <left/>
      <right/>
      <top style="thin">
        <color rgb="FFD3D3D3"/>
      </top>
      <bottom/>
    </border>
    <border>
      <left/>
      <right style="thin">
        <color rgb="FFD3D3D3"/>
      </right>
      <top style="thin">
        <color rgb="FFD3D3D3"/>
      </top>
      <bottom/>
    </border>
    <border>
      <left style="thin"/>
      <right style="thin"/>
      <top/>
      <bottom/>
    </border>
    <border>
      <left style="thin"/>
      <right style="thin"/>
      <top style="thin"/>
      <bottom/>
    </border>
    <border>
      <left style="thin">
        <color theme="0" tint="-0.04997999966144562"/>
      </left>
      <right style="thin">
        <color theme="0" tint="-0.04997999966144562"/>
      </right>
      <top style="thin">
        <color theme="0" tint="-0.04997999966144562"/>
      </top>
      <bottom/>
    </border>
    <border>
      <left style="thin">
        <color theme="0" tint="-0.04997999966144562"/>
      </left>
      <right style="thin">
        <color theme="0" tint="-0.04997999966144562"/>
      </right>
      <top/>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90">
    <xf numFmtId="0" fontId="2" fillId="0" borderId="0" xfId="0" applyFont="1"/>
    <xf numFmtId="0" fontId="12" fillId="2" borderId="1" xfId="0" applyFont="1" applyFill="1" applyBorder="1" applyAlignment="1">
      <alignment horizontal="center" vertical="center" wrapText="1" readingOrder="1"/>
    </xf>
    <xf numFmtId="0" fontId="2" fillId="0" borderId="0" xfId="0" applyFont="1" applyAlignment="1">
      <alignment vertical="center" readingOrder="1"/>
    </xf>
    <xf numFmtId="0" fontId="5" fillId="0" borderId="0" xfId="0" applyFont="1" applyAlignment="1">
      <alignment horizontal="justify" vertical="center" wrapText="1" readingOrder="1"/>
    </xf>
    <xf numFmtId="0" fontId="7" fillId="3" borderId="0" xfId="0" applyFont="1" applyFill="1" applyAlignment="1">
      <alignment vertical="center" wrapText="1" readingOrder="1"/>
    </xf>
    <xf numFmtId="0" fontId="12" fillId="2" borderId="2" xfId="0" applyFont="1" applyFill="1" applyBorder="1" applyAlignment="1">
      <alignment horizontal="center" vertical="center" wrapText="1" readingOrder="1"/>
    </xf>
    <xf numFmtId="0" fontId="12" fillId="2" borderId="3" xfId="0" applyFont="1" applyFill="1" applyBorder="1" applyAlignment="1">
      <alignment horizontal="center" vertical="center" wrapText="1" readingOrder="1"/>
    </xf>
    <xf numFmtId="0" fontId="4" fillId="0" borderId="0" xfId="0" applyFont="1" applyAlignment="1">
      <alignment vertical="center" wrapText="1" readingOrder="1"/>
    </xf>
    <xf numFmtId="0" fontId="0" fillId="0" borderId="0" xfId="0" applyAlignment="1">
      <alignment horizontal="justify"/>
    </xf>
    <xf numFmtId="0" fontId="19" fillId="0" borderId="0" xfId="0" applyFont="1" applyAlignment="1">
      <alignment horizontal="justify"/>
    </xf>
    <xf numFmtId="0" fontId="14" fillId="0" borderId="0" xfId="0" applyFont="1" applyAlignment="1">
      <alignment horizontal="justify" vertical="top" wrapText="1" readingOrder="1"/>
    </xf>
    <xf numFmtId="4" fontId="2" fillId="0" borderId="0" xfId="0" applyNumberFormat="1" applyFont="1" applyAlignment="1">
      <alignment vertical="center" readingOrder="1"/>
    </xf>
    <xf numFmtId="0" fontId="2" fillId="0" borderId="0" xfId="0" applyFont="1" applyAlignment="1">
      <alignment vertical="center" wrapText="1" readingOrder="1"/>
    </xf>
    <xf numFmtId="0" fontId="20" fillId="0" borderId="0" xfId="0" applyFont="1" applyAlignment="1">
      <alignment vertical="center" readingOrder="1"/>
    </xf>
    <xf numFmtId="0" fontId="18" fillId="0" borderId="4" xfId="0" applyFont="1" applyBorder="1" applyAlignment="1">
      <alignment horizontal="center" vertical="center" wrapText="1" readingOrder="1"/>
    </xf>
    <xf numFmtId="10" fontId="18" fillId="0" borderId="4" xfId="21" applyNumberFormat="1" applyFont="1" applyFill="1" applyBorder="1" applyAlignment="1">
      <alignment horizontal="center" vertical="center" wrapText="1" readingOrder="1"/>
    </xf>
    <xf numFmtId="0" fontId="14" fillId="0" borderId="0" xfId="0" applyFont="1" applyAlignment="1">
      <alignment vertical="top" wrapText="1" readingOrder="1"/>
    </xf>
    <xf numFmtId="164" fontId="18" fillId="0" borderId="1" xfId="0" applyNumberFormat="1" applyFont="1" applyBorder="1" applyAlignment="1">
      <alignment horizontal="center" vertical="center" wrapText="1" readingOrder="1"/>
    </xf>
    <xf numFmtId="0" fontId="2" fillId="0" borderId="0" xfId="0" applyFont="1" applyAlignment="1">
      <alignment horizontal="center" vertical="center" wrapText="1" readingOrder="1"/>
    </xf>
    <xf numFmtId="0" fontId="18" fillId="0" borderId="2" xfId="0" applyFont="1" applyBorder="1" applyAlignment="1">
      <alignment horizontal="center" vertical="center" wrapText="1" readingOrder="1"/>
    </xf>
    <xf numFmtId="0" fontId="16" fillId="0" borderId="0" xfId="0" applyFont="1" applyAlignment="1">
      <alignment horizontal="left" vertical="center" wrapText="1" readingOrder="1"/>
    </xf>
    <xf numFmtId="0" fontId="16" fillId="0" borderId="0" xfId="0" applyFont="1" applyAlignment="1">
      <alignment vertical="center" wrapText="1" readingOrder="1"/>
    </xf>
    <xf numFmtId="0" fontId="2" fillId="0" borderId="5" xfId="0" applyFont="1" applyBorder="1" applyAlignment="1">
      <alignment vertical="center" readingOrder="1"/>
    </xf>
    <xf numFmtId="0" fontId="18" fillId="0" borderId="3" xfId="0" applyFont="1" applyBorder="1" applyAlignment="1">
      <alignment horizontal="left" vertical="center" wrapText="1" readingOrder="1"/>
    </xf>
    <xf numFmtId="3" fontId="18" fillId="0" borderId="1" xfId="0" applyNumberFormat="1" applyFont="1" applyBorder="1" applyAlignment="1">
      <alignment horizontal="center" vertical="center" wrapText="1" readingOrder="1"/>
    </xf>
    <xf numFmtId="0" fontId="12" fillId="2" borderId="6" xfId="0" applyFont="1" applyFill="1" applyBorder="1" applyAlignment="1">
      <alignment horizontal="center" vertical="center" wrapText="1" readingOrder="1"/>
    </xf>
    <xf numFmtId="0" fontId="15" fillId="0" borderId="6" xfId="0" applyFont="1" applyBorder="1" applyAlignment="1">
      <alignment horizontal="center" vertical="center" wrapText="1" readingOrder="1"/>
    </xf>
    <xf numFmtId="10" fontId="15" fillId="0" borderId="6" xfId="21" applyNumberFormat="1" applyFont="1" applyFill="1" applyBorder="1" applyAlignment="1">
      <alignment horizontal="center" vertical="center" wrapText="1" readingOrder="1"/>
    </xf>
    <xf numFmtId="0" fontId="2" fillId="0" borderId="6" xfId="0" applyFont="1" applyBorder="1" applyAlignment="1">
      <alignment vertical="center" wrapText="1" readingOrder="1"/>
    </xf>
    <xf numFmtId="3" fontId="15" fillId="0" borderId="6" xfId="0" applyNumberFormat="1" applyFont="1" applyBorder="1" applyAlignment="1">
      <alignment horizontal="center" vertical="center" wrapText="1" readingOrder="1"/>
    </xf>
    <xf numFmtId="0" fontId="17" fillId="0" borderId="6" xfId="0" applyFont="1" applyBorder="1" applyAlignment="1">
      <alignment horizontal="center" vertical="center" wrapText="1" readingOrder="1"/>
    </xf>
    <xf numFmtId="10" fontId="17" fillId="0" borderId="6" xfId="21" applyNumberFormat="1" applyFont="1" applyFill="1" applyBorder="1" applyAlignment="1">
      <alignment horizontal="center" vertical="center" wrapText="1" readingOrder="1"/>
    </xf>
    <xf numFmtId="0" fontId="12" fillId="0" borderId="6" xfId="0" applyFont="1" applyBorder="1" applyAlignment="1">
      <alignment horizontal="center" vertical="center" wrapText="1" readingOrder="1"/>
    </xf>
    <xf numFmtId="3" fontId="18" fillId="0" borderId="6" xfId="0" applyNumberFormat="1" applyFont="1" applyBorder="1" applyAlignment="1">
      <alignment horizontal="center" vertical="center" wrapText="1" readingOrder="1"/>
    </xf>
    <xf numFmtId="10" fontId="18" fillId="0" borderId="6" xfId="21" applyNumberFormat="1" applyFont="1" applyFill="1" applyBorder="1" applyAlignment="1">
      <alignment horizontal="center" vertical="center" wrapText="1" readingOrder="1"/>
    </xf>
    <xf numFmtId="9" fontId="18" fillId="0" borderId="6" xfId="21" applyFont="1" applyFill="1" applyBorder="1" applyAlignment="1">
      <alignment horizontal="center" vertical="center" wrapText="1" readingOrder="1"/>
    </xf>
    <xf numFmtId="43" fontId="18" fillId="0" borderId="6" xfId="20" applyFont="1" applyFill="1" applyBorder="1" applyAlignment="1">
      <alignment horizontal="center" vertical="center" wrapText="1" readingOrder="1"/>
    </xf>
    <xf numFmtId="0" fontId="2" fillId="0" borderId="7" xfId="0" applyFont="1" applyBorder="1" applyAlignment="1">
      <alignment vertical="center" readingOrder="1"/>
    </xf>
    <xf numFmtId="0" fontId="4" fillId="0" borderId="8" xfId="0" applyFont="1" applyBorder="1" applyAlignment="1">
      <alignment vertical="center" wrapText="1" readingOrder="1"/>
    </xf>
    <xf numFmtId="0" fontId="2" fillId="0" borderId="8" xfId="0" applyFont="1" applyBorder="1" applyAlignment="1">
      <alignment vertical="center" readingOrder="1"/>
    </xf>
    <xf numFmtId="9" fontId="2" fillId="0" borderId="0" xfId="21" applyFont="1" applyFill="1" applyBorder="1" applyAlignment="1">
      <alignment vertical="center" readingOrder="1"/>
    </xf>
    <xf numFmtId="10" fontId="2" fillId="0" borderId="0" xfId="21" applyNumberFormat="1" applyFont="1" applyFill="1" applyBorder="1" applyAlignment="1">
      <alignment vertical="center" readingOrder="1"/>
    </xf>
    <xf numFmtId="166" fontId="18" fillId="4" borderId="1" xfId="0" applyNumberFormat="1" applyFont="1" applyFill="1" applyBorder="1" applyAlignment="1">
      <alignment horizontal="center" vertical="center" wrapText="1" readingOrder="1"/>
    </xf>
    <xf numFmtId="0" fontId="16" fillId="4" borderId="1" xfId="0" applyFont="1" applyFill="1" applyBorder="1" applyAlignment="1">
      <alignment vertical="center" wrapText="1" readingOrder="1"/>
    </xf>
    <xf numFmtId="0" fontId="4" fillId="4" borderId="6" xfId="0" applyFont="1" applyFill="1" applyBorder="1" applyAlignment="1">
      <alignment vertical="center" wrapText="1" readingOrder="1"/>
    </xf>
    <xf numFmtId="0" fontId="2" fillId="4" borderId="6" xfId="0" applyFont="1" applyFill="1" applyBorder="1" applyAlignment="1">
      <alignment vertical="center" readingOrder="1"/>
    </xf>
    <xf numFmtId="0" fontId="21" fillId="0" borderId="6" xfId="0" applyFont="1" applyBorder="1" applyAlignment="1">
      <alignment horizontal="center" vertical="center" wrapText="1" readingOrder="1"/>
    </xf>
    <xf numFmtId="0" fontId="16" fillId="0" borderId="6" xfId="0" applyFont="1" applyBorder="1" applyAlignment="1">
      <alignment vertical="center" wrapText="1" readingOrder="1"/>
    </xf>
    <xf numFmtId="0" fontId="16" fillId="0" borderId="6" xfId="0" applyFont="1" applyBorder="1" applyAlignment="1">
      <alignment horizontal="left" vertical="center" wrapText="1" readingOrder="1"/>
    </xf>
    <xf numFmtId="43" fontId="2" fillId="0" borderId="0" xfId="0" applyNumberFormat="1" applyFont="1" applyAlignment="1">
      <alignment vertical="center" readingOrder="1"/>
    </xf>
    <xf numFmtId="0" fontId="16" fillId="0" borderId="9" xfId="0" applyFont="1" applyBorder="1" applyAlignment="1" applyProtection="1">
      <alignment vertical="center" wrapText="1"/>
      <protection locked="0"/>
    </xf>
    <xf numFmtId="0" fontId="4" fillId="0" borderId="0" xfId="0" applyFont="1" applyAlignment="1">
      <alignment vertical="center" wrapText="1" readingOrder="1"/>
    </xf>
    <xf numFmtId="0" fontId="5" fillId="0" borderId="0" xfId="0" applyFont="1" applyAlignment="1">
      <alignment horizontal="justify" vertical="center" wrapText="1" readingOrder="1"/>
    </xf>
    <xf numFmtId="0" fontId="4" fillId="5" borderId="0" xfId="0" applyFont="1" applyFill="1" applyAlignment="1">
      <alignment vertical="center" wrapText="1" readingOrder="1"/>
    </xf>
    <xf numFmtId="0" fontId="2" fillId="0" borderId="0" xfId="0" applyFont="1" applyAlignment="1">
      <alignment vertical="center" readingOrder="1"/>
    </xf>
    <xf numFmtId="0" fontId="14" fillId="0" borderId="0" xfId="0" applyFont="1" applyAlignment="1">
      <alignment horizontal="justify" vertical="top" wrapText="1" readingOrder="1"/>
    </xf>
    <xf numFmtId="0" fontId="2" fillId="0" borderId="0" xfId="0" applyFont="1" applyAlignment="1">
      <alignment horizontal="justify" vertical="top" wrapText="1"/>
    </xf>
    <xf numFmtId="0" fontId="5" fillId="0" borderId="0" xfId="0" applyFont="1" applyAlignment="1">
      <alignment horizontal="justify" vertical="top" wrapText="1" readingOrder="1"/>
    </xf>
    <xf numFmtId="0" fontId="2" fillId="0" borderId="0" xfId="0" applyFont="1" applyAlignment="1">
      <alignment horizontal="justify" vertical="top" readingOrder="1"/>
    </xf>
    <xf numFmtId="166" fontId="18" fillId="0" borderId="6" xfId="0" applyNumberFormat="1" applyFont="1" applyBorder="1" applyAlignment="1">
      <alignment horizontal="center" vertical="center" wrapText="1" readingOrder="1"/>
    </xf>
    <xf numFmtId="164" fontId="18" fillId="0" borderId="6" xfId="0" applyNumberFormat="1" applyFont="1" applyBorder="1" applyAlignment="1">
      <alignment horizontal="center" vertical="center" wrapText="1" readingOrder="1"/>
    </xf>
    <xf numFmtId="0" fontId="2" fillId="0" borderId="0" xfId="0" applyFont="1" applyAlignment="1">
      <alignment horizontal="left" vertical="center" wrapText="1" readingOrder="1"/>
    </xf>
    <xf numFmtId="0" fontId="2" fillId="0" borderId="0" xfId="0" applyFont="1" applyAlignment="1">
      <alignment horizontal="center" vertical="center" readingOrder="1"/>
    </xf>
    <xf numFmtId="0" fontId="2" fillId="0" borderId="0" xfId="0" applyFont="1" applyAlignment="1">
      <alignment horizontal="center" vertical="center" wrapText="1" readingOrder="1"/>
    </xf>
    <xf numFmtId="0" fontId="14" fillId="0" borderId="0" xfId="0" applyFont="1" applyAlignment="1">
      <alignment horizontal="justify" vertical="center" wrapText="1" readingOrder="1"/>
    </xf>
    <xf numFmtId="10" fontId="15" fillId="0" borderId="6" xfId="21" applyNumberFormat="1" applyFont="1" applyFill="1" applyBorder="1" applyAlignment="1">
      <alignment horizontal="center" vertical="center" wrapText="1" readingOrder="1"/>
    </xf>
    <xf numFmtId="0" fontId="14" fillId="0" borderId="0" xfId="0" applyFont="1" applyAlignment="1">
      <alignment horizontal="left" vertical="top" wrapText="1" readingOrder="1"/>
    </xf>
    <xf numFmtId="0" fontId="2" fillId="0" borderId="0" xfId="0" applyFont="1" applyAlignment="1">
      <alignment horizontal="justify" vertical="center" readingOrder="1"/>
    </xf>
    <xf numFmtId="0" fontId="7" fillId="3" borderId="0" xfId="0" applyFont="1" applyFill="1" applyAlignment="1">
      <alignment vertical="center" wrapText="1" readingOrder="1"/>
    </xf>
    <xf numFmtId="0" fontId="16" fillId="0" borderId="6" xfId="0" applyFont="1" applyBorder="1" applyAlignment="1">
      <alignment horizontal="left" vertical="center" wrapText="1" readingOrder="1"/>
    </xf>
    <xf numFmtId="0" fontId="16" fillId="0" borderId="6" xfId="0" applyFont="1" applyBorder="1" applyAlignment="1">
      <alignment horizontal="center" vertical="center" wrapText="1" readingOrder="1"/>
    </xf>
    <xf numFmtId="0" fontId="18" fillId="0" borderId="6" xfId="20" applyNumberFormat="1" applyFont="1" applyFill="1" applyBorder="1" applyAlignment="1">
      <alignment horizontal="center" vertical="center" wrapText="1" readingOrder="1"/>
    </xf>
    <xf numFmtId="9" fontId="18" fillId="0" borderId="6" xfId="21" applyFont="1" applyFill="1" applyBorder="1" applyAlignment="1">
      <alignment horizontal="center" vertical="center" wrapText="1" readingOrder="1"/>
    </xf>
    <xf numFmtId="0" fontId="15" fillId="0" borderId="6" xfId="0" applyFont="1" applyBorder="1" applyAlignment="1">
      <alignment horizontal="center" vertical="center" wrapText="1" readingOrder="1"/>
    </xf>
    <xf numFmtId="9" fontId="15" fillId="0" borderId="6" xfId="21" applyFont="1" applyFill="1" applyBorder="1" applyAlignment="1">
      <alignment horizontal="center" vertical="center" wrapText="1" readingOrder="1"/>
    </xf>
    <xf numFmtId="0" fontId="12" fillId="2" borderId="6" xfId="0" applyFont="1" applyFill="1" applyBorder="1" applyAlignment="1">
      <alignment horizontal="center" vertical="center" wrapText="1" readingOrder="1"/>
    </xf>
    <xf numFmtId="0" fontId="2" fillId="0" borderId="6" xfId="0" applyFont="1" applyBorder="1" applyAlignment="1">
      <alignment vertical="center" wrapText="1" readingOrder="1"/>
    </xf>
    <xf numFmtId="0" fontId="11" fillId="2" borderId="6" xfId="0" applyFont="1" applyFill="1" applyBorder="1" applyAlignment="1">
      <alignment horizontal="center" vertical="center" wrapText="1" readingOrder="1"/>
    </xf>
    <xf numFmtId="164" fontId="10" fillId="0" borderId="1" xfId="0" applyNumberFormat="1" applyFont="1" applyBorder="1" applyAlignment="1">
      <alignment horizontal="center" vertical="center" wrapText="1" readingOrder="1"/>
    </xf>
    <xf numFmtId="0" fontId="2" fillId="0" borderId="2" xfId="0" applyFont="1" applyBorder="1" applyAlignment="1">
      <alignment vertical="center" wrapText="1" readingOrder="1"/>
    </xf>
    <xf numFmtId="0" fontId="2" fillId="0" borderId="3" xfId="0" applyFont="1" applyBorder="1" applyAlignment="1">
      <alignment vertical="center" wrapText="1" readingOrder="1"/>
    </xf>
    <xf numFmtId="165" fontId="10" fillId="0" borderId="1" xfId="0" applyNumberFormat="1" applyFont="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2" fillId="0" borderId="11" xfId="0" applyFont="1" applyBorder="1" applyAlignment="1">
      <alignment vertical="center" wrapText="1" readingOrder="1"/>
    </xf>
    <xf numFmtId="0" fontId="2" fillId="0" borderId="12" xfId="0" applyFont="1" applyBorder="1" applyAlignment="1">
      <alignment vertical="center" wrapText="1" readingOrder="1"/>
    </xf>
    <xf numFmtId="0" fontId="8" fillId="0" borderId="1"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14" fillId="0" borderId="0" xfId="0" applyFont="1" applyAlignment="1">
      <alignment horizontal="left" vertical="center" wrapText="1" readingOrder="1"/>
    </xf>
    <xf numFmtId="0" fontId="2" fillId="0" borderId="0" xfId="0" applyFont="1" applyAlignment="1">
      <alignment horizontal="left" vertical="center" readingOrder="1"/>
    </xf>
    <xf numFmtId="0" fontId="5" fillId="0" borderId="0" xfId="0" applyFont="1" applyAlignment="1">
      <alignment horizontal="left" vertical="center" wrapText="1" readingOrder="1"/>
    </xf>
    <xf numFmtId="0" fontId="7" fillId="3" borderId="7" xfId="0" applyFont="1" applyFill="1" applyBorder="1" applyAlignment="1">
      <alignment vertical="center" wrapText="1" readingOrder="1"/>
    </xf>
    <xf numFmtId="0" fontId="2" fillId="0" borderId="7" xfId="0" applyFont="1" applyBorder="1" applyAlignment="1">
      <alignment vertical="center" readingOrder="1"/>
    </xf>
    <xf numFmtId="0" fontId="13" fillId="0" borderId="0" xfId="0" applyFont="1" applyAlignment="1">
      <alignment vertical="center" readingOrder="1"/>
    </xf>
    <xf numFmtId="49" fontId="5" fillId="0" borderId="0" xfId="0" applyNumberFormat="1" applyFont="1" applyAlignment="1">
      <alignment horizontal="justify" vertical="top" wrapText="1" readingOrder="1"/>
    </xf>
    <xf numFmtId="49" fontId="22" fillId="0" borderId="0" xfId="0" applyNumberFormat="1" applyFont="1" applyAlignment="1">
      <alignment horizontal="justify" vertical="top" readingOrder="1"/>
    </xf>
    <xf numFmtId="0" fontId="16" fillId="0" borderId="1" xfId="0" applyFont="1" applyBorder="1" applyAlignment="1">
      <alignment horizontal="left" vertical="center" wrapText="1" readingOrder="1"/>
    </xf>
    <xf numFmtId="0" fontId="16" fillId="0" borderId="2" xfId="0" applyFont="1" applyBorder="1" applyAlignment="1">
      <alignment vertical="center" wrapText="1" readingOrder="1"/>
    </xf>
    <xf numFmtId="0" fontId="16" fillId="0" borderId="3" xfId="0" applyFont="1" applyBorder="1" applyAlignment="1">
      <alignment vertical="center" wrapText="1" readingOrder="1"/>
    </xf>
    <xf numFmtId="43" fontId="18" fillId="4" borderId="1" xfId="20" applyFont="1" applyFill="1" applyBorder="1" applyAlignment="1">
      <alignment horizontal="center" vertical="center" wrapText="1" readingOrder="1"/>
    </xf>
    <xf numFmtId="43" fontId="18" fillId="4" borderId="2" xfId="20" applyFont="1" applyFill="1" applyBorder="1" applyAlignment="1">
      <alignment vertical="center" wrapText="1" readingOrder="1"/>
    </xf>
    <xf numFmtId="43" fontId="18" fillId="4" borderId="3" xfId="20" applyFont="1" applyFill="1" applyBorder="1" applyAlignment="1">
      <alignment vertical="center" wrapText="1" readingOrder="1"/>
    </xf>
    <xf numFmtId="164" fontId="18" fillId="0" borderId="1" xfId="0" applyNumberFormat="1" applyFont="1" applyBorder="1" applyAlignment="1">
      <alignment horizontal="center" vertical="center" wrapText="1" readingOrder="1"/>
    </xf>
    <xf numFmtId="0" fontId="18" fillId="0" borderId="3" xfId="0" applyFont="1" applyBorder="1" applyAlignment="1">
      <alignment vertical="center" wrapText="1" readingOrder="1"/>
    </xf>
    <xf numFmtId="9" fontId="18" fillId="0" borderId="1" xfId="21" applyFont="1" applyFill="1" applyBorder="1" applyAlignment="1">
      <alignment horizontal="center" vertical="center" wrapText="1" readingOrder="1"/>
    </xf>
    <xf numFmtId="9" fontId="18" fillId="0" borderId="3" xfId="21" applyFont="1" applyFill="1" applyBorder="1" applyAlignment="1">
      <alignment vertical="center" wrapText="1" readingOrder="1"/>
    </xf>
    <xf numFmtId="166" fontId="18" fillId="0" borderId="1" xfId="0" applyNumberFormat="1" applyFont="1" applyBorder="1" applyAlignment="1">
      <alignment horizontal="center" vertical="center" wrapText="1" readingOrder="1"/>
    </xf>
    <xf numFmtId="166" fontId="18" fillId="0" borderId="3" xfId="0" applyNumberFormat="1" applyFont="1" applyBorder="1" applyAlignment="1">
      <alignment vertical="center" wrapText="1" readingOrder="1"/>
    </xf>
    <xf numFmtId="0" fontId="16" fillId="0" borderId="4" xfId="0" applyFont="1" applyBorder="1" applyAlignment="1">
      <alignment horizontal="center" vertical="center" wrapText="1" readingOrder="1"/>
    </xf>
    <xf numFmtId="0" fontId="16" fillId="0" borderId="2"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4" fontId="16" fillId="0" borderId="4" xfId="0" applyNumberFormat="1" applyFont="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4" fillId="0" borderId="1" xfId="0" applyFont="1" applyBorder="1" applyAlignment="1">
      <alignment vertical="center" wrapText="1" readingOrder="1"/>
    </xf>
    <xf numFmtId="0" fontId="5" fillId="0" borderId="1" xfId="0" applyFont="1" applyBorder="1" applyAlignment="1">
      <alignment vertical="top" wrapText="1" readingOrder="1"/>
    </xf>
    <xf numFmtId="0" fontId="2" fillId="0" borderId="2" xfId="0" applyFont="1" applyBorder="1" applyAlignment="1">
      <alignment vertical="top" wrapText="1"/>
    </xf>
    <xf numFmtId="0" fontId="2" fillId="0" borderId="3" xfId="0" applyFont="1" applyBorder="1" applyAlignment="1">
      <alignment vertical="top" wrapText="1"/>
    </xf>
    <xf numFmtId="0" fontId="6" fillId="3" borderId="0" xfId="0" applyFont="1" applyFill="1" applyAlignment="1">
      <alignment vertical="center" wrapText="1" readingOrder="1"/>
    </xf>
    <xf numFmtId="0" fontId="3" fillId="3" borderId="0" xfId="0" applyFont="1" applyFill="1" applyAlignment="1">
      <alignment horizontal="center" vertical="center" wrapText="1" readingOrder="1"/>
    </xf>
    <xf numFmtId="0" fontId="17" fillId="0" borderId="6" xfId="0" applyFont="1" applyBorder="1" applyAlignment="1">
      <alignment horizontal="center" vertical="center" wrapText="1" readingOrder="1"/>
    </xf>
    <xf numFmtId="43" fontId="18" fillId="0" borderId="6" xfId="20" applyFont="1" applyFill="1" applyBorder="1" applyAlignment="1">
      <alignment horizontal="center" vertical="center" wrapText="1" readingOrder="1"/>
    </xf>
    <xf numFmtId="43" fontId="15" fillId="0" borderId="6" xfId="20" applyFont="1" applyFill="1" applyBorder="1" applyAlignment="1">
      <alignment horizontal="center" vertical="center" wrapText="1" readingOrder="1"/>
    </xf>
    <xf numFmtId="0" fontId="5" fillId="0" borderId="0" xfId="0" applyFont="1" applyAlignment="1">
      <alignment vertical="top" wrapText="1" readingOrder="1"/>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horizontal="justify"/>
    </xf>
    <xf numFmtId="43" fontId="16" fillId="0" borderId="6" xfId="20" applyFont="1" applyFill="1" applyBorder="1" applyAlignment="1">
      <alignment horizontal="center" vertical="center" wrapText="1" readingOrder="1"/>
    </xf>
    <xf numFmtId="3" fontId="15" fillId="0" borderId="6" xfId="0" applyNumberFormat="1" applyFont="1" applyBorder="1" applyAlignment="1">
      <alignment horizontal="center" vertical="center" wrapText="1" readingOrder="1"/>
    </xf>
    <xf numFmtId="43" fontId="17" fillId="0" borderId="6" xfId="20" applyFont="1" applyFill="1" applyBorder="1" applyAlignment="1">
      <alignment horizontal="center" vertical="center" wrapText="1" readingOrder="1"/>
    </xf>
    <xf numFmtId="0" fontId="15" fillId="0" borderId="6" xfId="20" applyNumberFormat="1" applyFont="1" applyFill="1" applyBorder="1" applyAlignment="1">
      <alignment horizontal="center" vertical="center" wrapText="1" readingOrder="1"/>
    </xf>
    <xf numFmtId="0" fontId="5" fillId="0" borderId="0" xfId="0" applyFont="1" applyAlignment="1">
      <alignment horizontal="left" vertical="top" wrapText="1" readingOrder="1"/>
    </xf>
    <xf numFmtId="167" fontId="18" fillId="0" borderId="6" xfId="20" applyNumberFormat="1" applyFont="1" applyFill="1" applyBorder="1" applyAlignment="1">
      <alignment horizontal="center" vertical="center" wrapText="1" readingOrder="1"/>
    </xf>
    <xf numFmtId="9" fontId="15" fillId="0" borderId="6" xfId="0" applyNumberFormat="1" applyFont="1" applyBorder="1" applyAlignment="1">
      <alignment horizontal="center" vertical="center" wrapText="1" readingOrder="1"/>
    </xf>
    <xf numFmtId="0" fontId="14" fillId="0" borderId="0" xfId="0" applyFont="1" applyAlignment="1">
      <alignment vertical="top" wrapText="1" readingOrder="1"/>
    </xf>
    <xf numFmtId="49" fontId="14" fillId="0" borderId="0" xfId="0" applyNumberFormat="1" applyFont="1" applyAlignment="1">
      <alignment horizontal="justify" vertical="top" wrapText="1" readingOrder="1"/>
    </xf>
    <xf numFmtId="0" fontId="14" fillId="0" borderId="0" xfId="0" applyFont="1" applyAlignment="1">
      <alignment vertical="center" wrapText="1" readingOrder="1"/>
    </xf>
    <xf numFmtId="164" fontId="10" fillId="0" borderId="4" xfId="0" applyNumberFormat="1" applyFont="1" applyBorder="1" applyAlignment="1">
      <alignment horizontal="center" vertical="center" wrapText="1" readingOrder="1"/>
    </xf>
    <xf numFmtId="164" fontId="10" fillId="0" borderId="2" xfId="0" applyNumberFormat="1" applyFont="1" applyBorder="1" applyAlignment="1">
      <alignment horizontal="center" vertical="center" wrapText="1" readingOrder="1"/>
    </xf>
    <xf numFmtId="164" fontId="10" fillId="0" borderId="3" xfId="0" applyNumberFormat="1" applyFont="1" applyBorder="1" applyAlignment="1">
      <alignment horizontal="center" vertical="center" wrapText="1" readingOrder="1"/>
    </xf>
    <xf numFmtId="165" fontId="10" fillId="0" borderId="4" xfId="0" applyNumberFormat="1" applyFont="1" applyBorder="1" applyAlignment="1">
      <alignment horizontal="center" vertical="center" wrapText="1" readingOrder="1"/>
    </xf>
    <xf numFmtId="165" fontId="10" fillId="0" borderId="2" xfId="0" applyNumberFormat="1" applyFont="1" applyBorder="1" applyAlignment="1">
      <alignment horizontal="center" vertical="center" wrapText="1" readingOrder="1"/>
    </xf>
    <xf numFmtId="165" fontId="10" fillId="0" borderId="3" xfId="0" applyNumberFormat="1" applyFont="1" applyBorder="1" applyAlignment="1">
      <alignment horizontal="center" vertical="center" wrapText="1" readingOrder="1"/>
    </xf>
    <xf numFmtId="0" fontId="8" fillId="3" borderId="4"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8" fillId="3" borderId="3" xfId="0" applyFont="1" applyFill="1" applyBorder="1" applyAlignment="1">
      <alignment horizontal="center" vertical="center" wrapText="1" readingOrder="1"/>
    </xf>
    <xf numFmtId="0" fontId="8" fillId="0" borderId="4" xfId="0" applyFont="1" applyBorder="1" applyAlignment="1">
      <alignment horizontal="center" vertical="center" wrapText="1" readingOrder="1"/>
    </xf>
    <xf numFmtId="0" fontId="8" fillId="0" borderId="2" xfId="0" applyFont="1" applyBorder="1" applyAlignment="1">
      <alignment horizontal="center" vertical="center" wrapText="1" readingOrder="1"/>
    </xf>
    <xf numFmtId="0" fontId="8" fillId="0" borderId="3" xfId="0"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1" fillId="2" borderId="3" xfId="0" applyFont="1" applyFill="1" applyBorder="1" applyAlignment="1">
      <alignment horizontal="center" vertical="center" wrapText="1" readingOrder="1"/>
    </xf>
    <xf numFmtId="0" fontId="12" fillId="2" borderId="4" xfId="0" applyFont="1" applyFill="1" applyBorder="1" applyAlignment="1">
      <alignment horizontal="center" vertical="center" wrapText="1" readingOrder="1"/>
    </xf>
    <xf numFmtId="0" fontId="12" fillId="2" borderId="2" xfId="0" applyFont="1" applyFill="1" applyBorder="1" applyAlignment="1">
      <alignment horizontal="center" vertical="center" wrapText="1" readingOrder="1"/>
    </xf>
    <xf numFmtId="0" fontId="12" fillId="2" borderId="3" xfId="0" applyFont="1" applyFill="1" applyBorder="1" applyAlignment="1">
      <alignment horizontal="center" vertical="center" wrapText="1" readingOrder="1"/>
    </xf>
    <xf numFmtId="3" fontId="18" fillId="0" borderId="4" xfId="0" applyNumberFormat="1" applyFont="1" applyBorder="1" applyAlignment="1">
      <alignment horizontal="center" vertical="center" wrapText="1" readingOrder="1"/>
    </xf>
    <xf numFmtId="0" fontId="18" fillId="0" borderId="2" xfId="0" applyFont="1" applyBorder="1" applyAlignment="1">
      <alignment horizontal="center" vertical="center" wrapText="1" readingOrder="1"/>
    </xf>
    <xf numFmtId="43" fontId="18" fillId="0" borderId="4" xfId="20" applyFont="1" applyFill="1" applyBorder="1" applyAlignment="1">
      <alignment horizontal="center" vertical="center" wrapText="1" readingOrder="1"/>
    </xf>
    <xf numFmtId="43" fontId="18" fillId="0" borderId="2" xfId="20" applyFont="1" applyFill="1" applyBorder="1" applyAlignment="1">
      <alignment horizontal="center" vertical="center" wrapText="1" readingOrder="1"/>
    </xf>
    <xf numFmtId="10" fontId="18" fillId="0" borderId="4" xfId="21" applyNumberFormat="1" applyFont="1" applyFill="1" applyBorder="1" applyAlignment="1">
      <alignment horizontal="center" vertical="center" wrapText="1" readingOrder="1"/>
    </xf>
    <xf numFmtId="10" fontId="18" fillId="0" borderId="2" xfId="21" applyNumberFormat="1" applyFont="1" applyFill="1" applyBorder="1" applyAlignment="1">
      <alignment horizontal="center" vertical="center" wrapText="1" readingOrder="1"/>
    </xf>
    <xf numFmtId="0" fontId="18" fillId="0" borderId="4" xfId="0" applyFont="1" applyBorder="1" applyAlignment="1">
      <alignment horizontal="left" vertical="center" wrapText="1" readingOrder="1"/>
    </xf>
    <xf numFmtId="0" fontId="18" fillId="0" borderId="2" xfId="0" applyFont="1" applyBorder="1" applyAlignment="1">
      <alignment horizontal="left" vertical="center" wrapText="1" readingOrder="1"/>
    </xf>
    <xf numFmtId="0" fontId="18" fillId="0" borderId="3" xfId="0" applyFont="1" applyBorder="1" applyAlignment="1">
      <alignment horizontal="left" vertical="center" wrapText="1" readingOrder="1"/>
    </xf>
    <xf numFmtId="0" fontId="18" fillId="0" borderId="4"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2" xfId="0" applyFont="1" applyBorder="1" applyAlignment="1">
      <alignment horizontal="center" vertical="center" wrapText="1" readingOrder="1"/>
    </xf>
    <xf numFmtId="0" fontId="4" fillId="5" borderId="13" xfId="0" applyFont="1" applyFill="1" applyBorder="1" applyAlignment="1">
      <alignment vertical="center" wrapText="1" readingOrder="1"/>
    </xf>
    <xf numFmtId="0" fontId="2" fillId="0" borderId="13" xfId="0" applyFont="1" applyBorder="1" applyAlignment="1">
      <alignment vertical="center" readingOrder="1"/>
    </xf>
    <xf numFmtId="0" fontId="4" fillId="0" borderId="0" xfId="0" applyFont="1" applyAlignment="1">
      <alignment vertical="top" wrapText="1" readingOrder="1"/>
    </xf>
    <xf numFmtId="4" fontId="17" fillId="0" borderId="6" xfId="0" applyNumberFormat="1" applyFont="1" applyBorder="1" applyAlignment="1">
      <alignment horizontal="center" vertical="center" wrapText="1" readingOrder="1"/>
    </xf>
    <xf numFmtId="0" fontId="4" fillId="5" borderId="14" xfId="0" applyFont="1" applyFill="1" applyBorder="1" applyAlignment="1">
      <alignment vertical="center" wrapText="1" readingOrder="1"/>
    </xf>
    <xf numFmtId="0" fontId="2" fillId="0" borderId="14" xfId="0" applyFont="1" applyBorder="1" applyAlignment="1">
      <alignment vertical="center" readingOrder="1"/>
    </xf>
    <xf numFmtId="0" fontId="4" fillId="0" borderId="15" xfId="0" applyFont="1" applyBorder="1" applyAlignment="1">
      <alignment vertical="center" wrapText="1" readingOrder="1"/>
    </xf>
    <xf numFmtId="0" fontId="2" fillId="0" borderId="15" xfId="0" applyFont="1" applyBorder="1" applyAlignment="1">
      <alignment vertical="center" readingOrder="1"/>
    </xf>
    <xf numFmtId="0" fontId="4" fillId="0" borderId="16" xfId="0" applyFont="1" applyBorder="1" applyAlignment="1">
      <alignment vertical="center" wrapText="1" readingOrder="1"/>
    </xf>
    <xf numFmtId="0" fontId="2" fillId="0" borderId="16" xfId="0" applyFont="1" applyBorder="1" applyAlignment="1">
      <alignment vertical="center" readingOrder="1"/>
    </xf>
    <xf numFmtId="0" fontId="14" fillId="0" borderId="8" xfId="0" applyFont="1" applyBorder="1" applyAlignment="1">
      <alignment horizontal="justify" vertical="center" wrapText="1" readingOrder="1"/>
    </xf>
    <xf numFmtId="0" fontId="4" fillId="4" borderId="6" xfId="0" applyFont="1" applyFill="1" applyBorder="1" applyAlignment="1">
      <alignment vertical="center" wrapText="1" readingOrder="1"/>
    </xf>
    <xf numFmtId="0" fontId="2" fillId="4" borderId="6" xfId="0" applyFont="1" applyFill="1" applyBorder="1" applyAlignment="1">
      <alignment vertical="center" readingOrder="1"/>
    </xf>
    <xf numFmtId="0" fontId="5" fillId="4" borderId="6" xfId="0" applyFont="1" applyFill="1" applyBorder="1" applyAlignment="1">
      <alignment horizontal="justify" vertical="center" wrapText="1" readingOrder="1"/>
    </xf>
    <xf numFmtId="0" fontId="5" fillId="0" borderId="6" xfId="0" applyFont="1" applyBorder="1" applyAlignment="1">
      <alignment horizontal="justify" vertical="top" wrapText="1" readingOrder="1"/>
    </xf>
    <xf numFmtId="0" fontId="5" fillId="0" borderId="17" xfId="0" applyFont="1" applyFill="1" applyBorder="1" applyAlignment="1">
      <alignment horizontal="justify" vertical="top" wrapText="1" readingOrder="1"/>
    </xf>
    <xf numFmtId="0" fontId="5" fillId="0" borderId="18" xfId="0" applyFont="1" applyFill="1" applyBorder="1" applyAlignment="1">
      <alignment horizontal="justify" vertical="top" wrapText="1" readingOrder="1"/>
    </xf>
    <xf numFmtId="0" fontId="5" fillId="0" borderId="19" xfId="0" applyFont="1" applyFill="1" applyBorder="1" applyAlignment="1">
      <alignment horizontal="justify" vertical="top" wrapText="1" readingOrder="1"/>
    </xf>
    <xf numFmtId="0" fontId="5" fillId="0" borderId="6" xfId="0" applyFont="1" applyFill="1" applyBorder="1" applyAlignment="1">
      <alignment horizontal="justify" vertical="top" wrapText="1" readingOrder="1"/>
    </xf>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Ana M.Terrero de L." id="{9517697C-D2FC-4C87-BE3C-64862C895E1A}" userId="S::aterrero@digepres.gob.do::73e68ed0-ed42-4ad1-b75f-34ba7bd244d4" providerId="AD"/>
  <person displayName="Nicole Espaillat A." id="{A1CCA2E8-0007-4C0D-83AD-3AB8CB938A3E}" userId="S::nespaillat@digepres.gob.do::bf72bd45-cf5d-4794-bb45-05f22b47242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75" dT="2022-02-19T00:16:27.02" personId="{9517697C-D2FC-4C87-BE3C-64862C895E1A}" id="{033B670E-7FD7-436C-92AA-59B2ED76D6C9}">
    <text>no se ve a que corresponde la nota, ni el msj es claro</text>
  </threadedComment>
  <threadedComment ref="O75" dT="2022-02-21T14:51:36.33" personId="{A1CCA2E8-0007-4C0D-83AD-3AB8CB938A3E}" id="{988EF9D9-F179-42F9-AAA8-9A51CB1633E3}" parentId="{033B670E-7FD7-436C-92AA-59B2ED76D6C9}">
    <text>Propuesta incluida</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85"/>
  <sheetViews>
    <sheetView showGridLines="0" tabSelected="1" workbookViewId="0" topLeftCell="C52">
      <selection activeCell="I10" sqref="I10:AR10"/>
    </sheetView>
  </sheetViews>
  <sheetFormatPr defaultColWidth="11.421875" defaultRowHeight="15"/>
  <cols>
    <col min="1" max="2" width="11.421875" style="2" hidden="1" customWidth="1"/>
    <col min="3" max="3" width="0.13671875" style="2" customWidth="1"/>
    <col min="4" max="10" width="11.421875" style="2" hidden="1" customWidth="1"/>
    <col min="11" max="11" width="0.13671875" style="2" customWidth="1"/>
    <col min="12" max="12" width="11.421875" style="2" hidden="1" customWidth="1"/>
    <col min="13" max="13" width="0.13671875" style="2" customWidth="1"/>
    <col min="14" max="14" width="11.421875" style="2" hidden="1" customWidth="1"/>
    <col min="15" max="15" width="18.8515625" style="2" customWidth="1"/>
    <col min="16" max="16" width="3.7109375" style="2" customWidth="1"/>
    <col min="17" max="17" width="4.28125" style="2" customWidth="1"/>
    <col min="18" max="18" width="0.13671875" style="2" customWidth="1"/>
    <col min="19" max="20" width="11.421875" style="2" hidden="1" customWidth="1"/>
    <col min="21" max="21" width="0.13671875" style="2" customWidth="1"/>
    <col min="22" max="22" width="7.7109375" style="2" customWidth="1"/>
    <col min="23" max="23" width="8.140625" style="2" customWidth="1"/>
    <col min="24" max="24" width="0.13671875" style="2" customWidth="1"/>
    <col min="25" max="25" width="2.140625" style="2" customWidth="1"/>
    <col min="26" max="27" width="0.13671875" style="2" customWidth="1"/>
    <col min="28" max="28" width="11.00390625" style="2" customWidth="1"/>
    <col min="29" max="29" width="2.140625" style="2" customWidth="1"/>
    <col min="30" max="30" width="13.7109375" style="2" customWidth="1"/>
    <col min="31" max="31" width="2.7109375" style="2" customWidth="1"/>
    <col min="32" max="32" width="10.7109375" style="2" customWidth="1"/>
    <col min="33" max="33" width="1.421875" style="2" customWidth="1"/>
    <col min="34" max="34" width="8.7109375" style="2" customWidth="1"/>
    <col min="35" max="35" width="3.28125" style="2" customWidth="1"/>
    <col min="36" max="36" width="10.28125" style="2" customWidth="1"/>
    <col min="37" max="37" width="3.8515625" style="2" customWidth="1"/>
    <col min="38" max="38" width="3.57421875" style="2" customWidth="1"/>
    <col min="39" max="39" width="10.421875" style="2" customWidth="1"/>
    <col min="40" max="40" width="11.421875" style="2" hidden="1" customWidth="1"/>
    <col min="41" max="41" width="0.13671875" style="2" customWidth="1"/>
    <col min="42" max="42" width="3.28125" style="2" hidden="1" customWidth="1"/>
    <col min="43" max="43" width="0.13671875" style="2" hidden="1" customWidth="1"/>
    <col min="44" max="46" width="11.421875" style="2" hidden="1" customWidth="1"/>
    <col min="47" max="47" width="0.2890625" style="2" customWidth="1"/>
    <col min="48" max="48" width="0.5625" style="2" hidden="1" customWidth="1"/>
    <col min="49" max="49" width="2.421875" style="2" hidden="1" customWidth="1"/>
    <col min="50" max="50" width="6.421875" style="2" hidden="1" customWidth="1"/>
    <col min="51" max="51" width="2.8515625" style="2" customWidth="1"/>
    <col min="52" max="52" width="12.8515625" style="2" hidden="1" customWidth="1"/>
    <col min="53" max="53" width="22.421875" style="2" hidden="1" customWidth="1"/>
    <col min="54" max="54" width="12.8515625" style="2" bestFit="1" customWidth="1"/>
    <col min="55" max="55" width="14.140625" style="2" bestFit="1" customWidth="1"/>
    <col min="56" max="16384" width="11.421875" style="2" customWidth="1"/>
  </cols>
  <sheetData>
    <row r="1" spans="1:39" ht="18" customHeight="1">
      <c r="A1" s="119"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2:50" ht="24" customHeight="1">
      <c r="B2" s="114" t="s">
        <v>1</v>
      </c>
      <c r="C2" s="79"/>
      <c r="D2" s="79"/>
      <c r="E2" s="79"/>
      <c r="F2" s="79"/>
      <c r="G2" s="79"/>
      <c r="H2" s="79"/>
      <c r="I2" s="79"/>
      <c r="J2" s="79"/>
      <c r="K2" s="79"/>
      <c r="L2" s="79"/>
      <c r="M2" s="79"/>
      <c r="N2" s="79"/>
      <c r="O2" s="79"/>
      <c r="P2" s="79"/>
      <c r="Q2" s="79"/>
      <c r="R2" s="79"/>
      <c r="S2" s="80"/>
      <c r="T2" s="115" t="s">
        <v>2</v>
      </c>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7"/>
    </row>
    <row r="3" spans="2:50" ht="23.25" customHeight="1">
      <c r="B3" s="114" t="s">
        <v>3</v>
      </c>
      <c r="C3" s="79"/>
      <c r="D3" s="79"/>
      <c r="E3" s="79"/>
      <c r="F3" s="79"/>
      <c r="G3" s="79"/>
      <c r="H3" s="79"/>
      <c r="I3" s="79"/>
      <c r="J3" s="79"/>
      <c r="K3" s="79"/>
      <c r="L3" s="79"/>
      <c r="M3" s="79"/>
      <c r="N3" s="79"/>
      <c r="O3" s="79"/>
      <c r="P3" s="79"/>
      <c r="Q3" s="79"/>
      <c r="R3" s="79"/>
      <c r="S3" s="80"/>
      <c r="T3" s="115" t="s">
        <v>4</v>
      </c>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7"/>
    </row>
    <row r="4" spans="2:50" ht="23.25" customHeight="1">
      <c r="B4" s="114" t="s">
        <v>5</v>
      </c>
      <c r="C4" s="79"/>
      <c r="D4" s="79"/>
      <c r="E4" s="79"/>
      <c r="F4" s="79"/>
      <c r="G4" s="79"/>
      <c r="H4" s="79"/>
      <c r="I4" s="79"/>
      <c r="J4" s="79"/>
      <c r="K4" s="79"/>
      <c r="L4" s="79"/>
      <c r="M4" s="79"/>
      <c r="N4" s="79"/>
      <c r="O4" s="79"/>
      <c r="P4" s="79"/>
      <c r="Q4" s="79"/>
      <c r="R4" s="79"/>
      <c r="S4" s="80"/>
      <c r="T4" s="115" t="s">
        <v>6</v>
      </c>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7"/>
    </row>
    <row r="5" spans="8:45" ht="18" customHeight="1">
      <c r="H5" s="118" t="s">
        <v>7</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row>
    <row r="6" spans="10:48" ht="18" customHeight="1">
      <c r="J6" s="51" t="s">
        <v>8</v>
      </c>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row>
    <row r="7" spans="15:54" ht="51.75" customHeight="1">
      <c r="O7" s="57" t="s">
        <v>9</v>
      </c>
      <c r="P7" s="57"/>
      <c r="Q7" s="57"/>
      <c r="R7" s="57"/>
      <c r="S7" s="57"/>
      <c r="T7" s="57"/>
      <c r="U7" s="57"/>
      <c r="V7" s="57"/>
      <c r="W7" s="57"/>
      <c r="X7" s="57"/>
      <c r="Y7" s="57"/>
      <c r="Z7" s="57"/>
      <c r="AA7" s="57"/>
      <c r="AB7" s="57"/>
      <c r="AC7" s="57"/>
      <c r="AD7" s="57"/>
      <c r="AE7" s="57"/>
      <c r="AF7" s="57"/>
      <c r="AG7" s="57"/>
      <c r="AH7" s="57"/>
      <c r="AI7" s="57"/>
      <c r="AJ7" s="57"/>
      <c r="AK7" s="57"/>
      <c r="AL7" s="57"/>
      <c r="AM7" s="57"/>
      <c r="AN7"/>
      <c r="AO7"/>
      <c r="AP7"/>
      <c r="AQ7"/>
      <c r="AR7"/>
      <c r="AS7"/>
      <c r="AT7"/>
      <c r="AU7"/>
      <c r="AV7"/>
      <c r="AW7"/>
      <c r="AX7"/>
      <c r="AY7"/>
      <c r="AZ7"/>
      <c r="BA7"/>
      <c r="BB7"/>
    </row>
    <row r="8" spans="7:47" ht="18" customHeight="1">
      <c r="G8" s="51" t="s">
        <v>10</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row>
    <row r="9" spans="15:54" ht="53.25" customHeight="1">
      <c r="O9" s="57" t="s">
        <v>11</v>
      </c>
      <c r="P9" s="57"/>
      <c r="Q9" s="57"/>
      <c r="R9" s="57"/>
      <c r="S9" s="57"/>
      <c r="T9" s="57"/>
      <c r="U9" s="57"/>
      <c r="V9" s="57"/>
      <c r="W9" s="57"/>
      <c r="X9" s="57"/>
      <c r="Y9" s="57"/>
      <c r="Z9" s="57"/>
      <c r="AA9" s="57"/>
      <c r="AB9" s="57"/>
      <c r="AC9" s="57"/>
      <c r="AD9" s="57"/>
      <c r="AE9" s="57"/>
      <c r="AF9" s="57"/>
      <c r="AG9" s="57"/>
      <c r="AH9" s="57"/>
      <c r="AI9" s="57"/>
      <c r="AJ9" s="57"/>
      <c r="AK9" s="57"/>
      <c r="AL9" s="57"/>
      <c r="AM9" s="57"/>
      <c r="AN9"/>
      <c r="AO9"/>
      <c r="AP9"/>
      <c r="AQ9"/>
      <c r="AR9"/>
      <c r="AS9"/>
      <c r="AT9"/>
      <c r="AU9"/>
      <c r="AV9"/>
      <c r="AW9"/>
      <c r="AX9"/>
      <c r="AY9"/>
      <c r="AZ9"/>
      <c r="BA9"/>
      <c r="BB9"/>
    </row>
    <row r="10" spans="9:44" ht="24" customHeight="1">
      <c r="I10" s="68" t="s">
        <v>12</v>
      </c>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row>
    <row r="11" spans="15:44" ht="18" customHeight="1">
      <c r="O11" s="51" t="s">
        <v>13</v>
      </c>
      <c r="P11" s="54"/>
      <c r="Q11" s="54"/>
      <c r="R11" s="54"/>
      <c r="V11" s="123" t="s">
        <v>14</v>
      </c>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3:54" ht="33" customHeight="1">
      <c r="M12" s="51" t="s">
        <v>15</v>
      </c>
      <c r="N12" s="54"/>
      <c r="O12" s="54"/>
      <c r="P12" s="54"/>
      <c r="Q12" s="54"/>
      <c r="U12" s="123" t="s">
        <v>16</v>
      </c>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Z12" s="61"/>
      <c r="BA12" s="61"/>
      <c r="BB12" s="61"/>
    </row>
    <row r="13" spans="12:42" ht="18.75" customHeight="1">
      <c r="L13" s="51" t="s">
        <v>17</v>
      </c>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row>
    <row r="14" spans="10:54" ht="33.75" customHeight="1">
      <c r="J14" s="123" t="s">
        <v>18</v>
      </c>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Z14" s="61"/>
      <c r="BA14" s="61"/>
      <c r="BB14" s="61"/>
    </row>
    <row r="15" spans="5:42" ht="18.2" customHeight="1">
      <c r="E15" s="68" t="s">
        <v>19</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row>
    <row r="16" spans="14:42" ht="30.75" customHeight="1">
      <c r="N16" s="51" t="s">
        <v>20</v>
      </c>
      <c r="O16" s="54"/>
      <c r="P16" s="54"/>
      <c r="Q16" s="54"/>
      <c r="R16" s="54"/>
      <c r="S16" s="54"/>
      <c r="T16" s="54"/>
      <c r="U16" s="54"/>
      <c r="V16" s="54"/>
      <c r="W16" s="54"/>
      <c r="X16" s="54"/>
      <c r="Y16" s="54"/>
      <c r="AB16" s="123" t="s">
        <v>21</v>
      </c>
      <c r="AC16" s="124"/>
      <c r="AD16" s="124"/>
      <c r="AE16" s="124"/>
      <c r="AF16" s="124"/>
      <c r="AG16" s="124"/>
      <c r="AH16" s="124"/>
      <c r="AI16" s="124"/>
      <c r="AJ16" s="124"/>
      <c r="AK16" s="124"/>
      <c r="AL16" s="124"/>
      <c r="AM16" s="124"/>
      <c r="AN16" s="124"/>
      <c r="AO16" s="124"/>
      <c r="AP16" s="124"/>
    </row>
    <row r="17" spans="12:39" ht="18" customHeight="1">
      <c r="L17" s="51" t="s">
        <v>22</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row>
    <row r="18" spans="12:39" ht="53.25" customHeight="1">
      <c r="L18" s="57" t="s">
        <v>23</v>
      </c>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row>
    <row r="19" spans="14:42" ht="18" customHeight="1">
      <c r="N19" s="51" t="s">
        <v>24</v>
      </c>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row>
    <row r="20" spans="14:42" ht="24.75" customHeight="1">
      <c r="N20" s="89" t="s">
        <v>25</v>
      </c>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row>
    <row r="21" spans="14:43" ht="20.25" customHeight="1">
      <c r="N21" s="51" t="s">
        <v>26</v>
      </c>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14:48" ht="23.25" customHeight="1">
      <c r="N22" s="55" t="s">
        <v>27</v>
      </c>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row>
    <row r="23" spans="4:41" ht="19.15" customHeight="1">
      <c r="D23" s="68" t="s">
        <v>28</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11:43" ht="17.45" customHeight="1">
      <c r="K24" s="85" t="s">
        <v>29</v>
      </c>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row>
    <row r="25" spans="11:43" ht="18.4" customHeight="1">
      <c r="K25" s="86" t="s">
        <v>30</v>
      </c>
      <c r="L25" s="79"/>
      <c r="M25" s="79"/>
      <c r="N25" s="79"/>
      <c r="O25" s="79"/>
      <c r="P25" s="79"/>
      <c r="Q25" s="79"/>
      <c r="R25" s="79"/>
      <c r="S25" s="79"/>
      <c r="T25" s="79"/>
      <c r="U25" s="79"/>
      <c r="V25" s="79"/>
      <c r="W25" s="79"/>
      <c r="X25" s="80"/>
      <c r="Y25" s="86" t="s">
        <v>31</v>
      </c>
      <c r="Z25" s="79"/>
      <c r="AA25" s="79"/>
      <c r="AB25" s="79"/>
      <c r="AC25" s="79"/>
      <c r="AD25" s="79"/>
      <c r="AE25" s="80"/>
      <c r="AF25" s="86" t="s">
        <v>32</v>
      </c>
      <c r="AG25" s="79"/>
      <c r="AH25" s="79"/>
      <c r="AI25" s="80"/>
      <c r="AJ25" s="86" t="s">
        <v>33</v>
      </c>
      <c r="AK25" s="79"/>
      <c r="AL25" s="79"/>
      <c r="AM25" s="79"/>
      <c r="AN25" s="79"/>
      <c r="AO25" s="79"/>
      <c r="AP25" s="79"/>
      <c r="AQ25" s="80"/>
    </row>
    <row r="26" spans="11:53" ht="21.75" customHeight="1">
      <c r="K26" s="78">
        <v>60485036</v>
      </c>
      <c r="L26" s="79"/>
      <c r="M26" s="79"/>
      <c r="N26" s="79"/>
      <c r="O26" s="79"/>
      <c r="P26" s="79"/>
      <c r="Q26" s="79"/>
      <c r="R26" s="79"/>
      <c r="S26" s="79"/>
      <c r="T26" s="79"/>
      <c r="U26" s="79"/>
      <c r="V26" s="79"/>
      <c r="W26" s="79"/>
      <c r="X26" s="80"/>
      <c r="Y26" s="78">
        <v>112905283.19</v>
      </c>
      <c r="Z26" s="79"/>
      <c r="AA26" s="79"/>
      <c r="AB26" s="79"/>
      <c r="AC26" s="79"/>
      <c r="AD26" s="79"/>
      <c r="AE26" s="80"/>
      <c r="AF26" s="78">
        <v>100592803.36</v>
      </c>
      <c r="AG26" s="79"/>
      <c r="AH26" s="79"/>
      <c r="AI26" s="80"/>
      <c r="AJ26" s="81">
        <f>AF26/Y26</f>
        <v>0.8909485944136004</v>
      </c>
      <c r="AK26" s="79"/>
      <c r="AL26" s="79"/>
      <c r="AM26" s="79"/>
      <c r="AN26" s="79"/>
      <c r="AO26" s="79"/>
      <c r="AP26" s="79"/>
      <c r="AQ26" s="80"/>
      <c r="BA26" s="11"/>
    </row>
    <row r="27" spans="4:43" ht="14.65" customHeight="1">
      <c r="D27" s="112" t="s">
        <v>34</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80"/>
    </row>
    <row r="28" spans="4:43" ht="15.6" customHeight="1">
      <c r="D28" s="113" t="s">
        <v>35</v>
      </c>
      <c r="E28" s="79"/>
      <c r="F28" s="79"/>
      <c r="G28" s="79"/>
      <c r="H28" s="79"/>
      <c r="I28" s="79"/>
      <c r="J28" s="79"/>
      <c r="K28" s="79"/>
      <c r="L28" s="79"/>
      <c r="M28" s="79"/>
      <c r="N28" s="79"/>
      <c r="O28" s="80"/>
      <c r="P28" s="113" t="s">
        <v>35</v>
      </c>
      <c r="Q28" s="79"/>
      <c r="R28" s="79"/>
      <c r="S28" s="79"/>
      <c r="T28" s="79"/>
      <c r="U28" s="79"/>
      <c r="V28" s="80"/>
      <c r="W28" s="111" t="s">
        <v>36</v>
      </c>
      <c r="X28" s="79"/>
      <c r="Y28" s="79"/>
      <c r="Z28" s="79"/>
      <c r="AA28" s="79"/>
      <c r="AB28" s="80"/>
      <c r="AC28" s="111" t="s">
        <v>37</v>
      </c>
      <c r="AD28" s="79"/>
      <c r="AE28" s="79"/>
      <c r="AF28" s="80"/>
      <c r="AG28" s="111" t="s">
        <v>38</v>
      </c>
      <c r="AH28" s="79"/>
      <c r="AI28" s="79"/>
      <c r="AJ28" s="80"/>
      <c r="AK28" s="111" t="s">
        <v>39</v>
      </c>
      <c r="AL28" s="79"/>
      <c r="AM28" s="79"/>
      <c r="AN28" s="79"/>
      <c r="AO28" s="79"/>
      <c r="AP28" s="79"/>
      <c r="AQ28" s="80"/>
    </row>
    <row r="29" spans="4:43" ht="54.75" customHeight="1">
      <c r="D29" s="111" t="s">
        <v>40</v>
      </c>
      <c r="E29" s="79"/>
      <c r="F29" s="79"/>
      <c r="G29" s="79"/>
      <c r="H29" s="79"/>
      <c r="I29" s="79"/>
      <c r="J29" s="79"/>
      <c r="K29" s="79"/>
      <c r="L29" s="79"/>
      <c r="M29" s="79"/>
      <c r="N29" s="79"/>
      <c r="O29" s="80"/>
      <c r="P29" s="111" t="s">
        <v>41</v>
      </c>
      <c r="Q29" s="79"/>
      <c r="R29" s="79"/>
      <c r="S29" s="79"/>
      <c r="T29" s="79"/>
      <c r="U29" s="79"/>
      <c r="V29" s="80"/>
      <c r="W29" s="1" t="s">
        <v>42</v>
      </c>
      <c r="X29" s="111" t="s">
        <v>43</v>
      </c>
      <c r="Y29" s="79"/>
      <c r="Z29" s="79"/>
      <c r="AA29" s="79"/>
      <c r="AB29" s="80"/>
      <c r="AC29" s="111" t="s">
        <v>44</v>
      </c>
      <c r="AD29" s="80"/>
      <c r="AE29" s="111" t="s">
        <v>45</v>
      </c>
      <c r="AF29" s="80"/>
      <c r="AG29" s="111" t="s">
        <v>46</v>
      </c>
      <c r="AH29" s="80"/>
      <c r="AI29" s="111" t="s">
        <v>47</v>
      </c>
      <c r="AJ29" s="80"/>
      <c r="AK29" s="111" t="s">
        <v>48</v>
      </c>
      <c r="AL29" s="80"/>
      <c r="AM29" s="111" t="s">
        <v>49</v>
      </c>
      <c r="AN29" s="79"/>
      <c r="AO29" s="79"/>
      <c r="AP29" s="79"/>
      <c r="AQ29" s="80"/>
    </row>
    <row r="30" spans="4:55" ht="65.25" customHeight="1">
      <c r="D30" s="95" t="s">
        <v>50</v>
      </c>
      <c r="E30" s="96"/>
      <c r="F30" s="96"/>
      <c r="G30" s="96"/>
      <c r="H30" s="96"/>
      <c r="I30" s="96"/>
      <c r="J30" s="96"/>
      <c r="K30" s="96"/>
      <c r="L30" s="96"/>
      <c r="M30" s="96"/>
      <c r="N30" s="96"/>
      <c r="O30" s="97"/>
      <c r="P30" s="95" t="s">
        <v>51</v>
      </c>
      <c r="Q30" s="96"/>
      <c r="R30" s="96"/>
      <c r="S30" s="96"/>
      <c r="T30" s="96"/>
      <c r="U30" s="96"/>
      <c r="V30" s="97"/>
      <c r="W30" s="42">
        <v>200</v>
      </c>
      <c r="X30" s="98">
        <v>34202420</v>
      </c>
      <c r="Y30" s="99"/>
      <c r="Z30" s="99"/>
      <c r="AA30" s="99"/>
      <c r="AB30" s="100"/>
      <c r="AC30" s="105">
        <v>100</v>
      </c>
      <c r="AD30" s="106"/>
      <c r="AE30" s="101">
        <v>39004992</v>
      </c>
      <c r="AF30" s="102"/>
      <c r="AG30" s="101">
        <v>130</v>
      </c>
      <c r="AH30" s="102"/>
      <c r="AI30" s="101">
        <v>40956478.97</v>
      </c>
      <c r="AJ30" s="102"/>
      <c r="AK30" s="103">
        <f>+AG30/AC30</f>
        <v>1.3</v>
      </c>
      <c r="AL30" s="104"/>
      <c r="AM30" s="103">
        <f>+AI30/AE30</f>
        <v>1.0500317233753054</v>
      </c>
      <c r="AN30" s="104"/>
      <c r="AO30" s="101"/>
      <c r="AP30" s="102"/>
      <c r="AQ30" s="17"/>
      <c r="AZ30" s="40">
        <f>+AI30/AE30</f>
        <v>1.0500317233753054</v>
      </c>
      <c r="BA30" s="40">
        <f>+AG30/AC30</f>
        <v>1.3</v>
      </c>
      <c r="BB30" s="11"/>
      <c r="BC30" s="11"/>
    </row>
    <row r="31" spans="4:55" ht="71.25" customHeight="1">
      <c r="D31" s="20"/>
      <c r="E31" s="21"/>
      <c r="F31" s="21"/>
      <c r="G31" s="21"/>
      <c r="H31" s="21"/>
      <c r="I31" s="21"/>
      <c r="J31" s="21"/>
      <c r="K31" s="21"/>
      <c r="L31" s="21"/>
      <c r="M31" s="21"/>
      <c r="N31" s="21"/>
      <c r="O31" s="50" t="s">
        <v>52</v>
      </c>
      <c r="P31" s="107" t="s">
        <v>53</v>
      </c>
      <c r="Q31" s="108"/>
      <c r="R31" s="108"/>
      <c r="S31" s="108"/>
      <c r="T31" s="108"/>
      <c r="U31" s="108"/>
      <c r="V31" s="109"/>
      <c r="W31" s="42">
        <v>115</v>
      </c>
      <c r="X31" s="43"/>
      <c r="Y31" s="98">
        <v>34940036</v>
      </c>
      <c r="Z31" s="99"/>
      <c r="AA31" s="99"/>
      <c r="AB31" s="99"/>
      <c r="AC31" s="107">
        <v>13</v>
      </c>
      <c r="AD31" s="109"/>
      <c r="AE31" s="110">
        <v>34940036</v>
      </c>
      <c r="AF31" s="109"/>
      <c r="AG31" s="107">
        <v>8</v>
      </c>
      <c r="AH31" s="109"/>
      <c r="AI31" s="110">
        <v>38381819.93</v>
      </c>
      <c r="AJ31" s="109"/>
      <c r="AK31" s="103">
        <f>+AG31/AC31</f>
        <v>0.6153846153846154</v>
      </c>
      <c r="AL31" s="104"/>
      <c r="AM31" s="103">
        <f>+AI31/AE31</f>
        <v>1.0985054488781867</v>
      </c>
      <c r="AN31" s="104"/>
      <c r="AO31" s="101"/>
      <c r="AP31" s="102"/>
      <c r="AQ31" s="17"/>
      <c r="AZ31" s="40">
        <f>+AI31/AE31</f>
        <v>1.0985054488781867</v>
      </c>
      <c r="BA31" s="40">
        <f>+AG31/AC31</f>
        <v>0.6153846153846154</v>
      </c>
      <c r="BB31" s="11"/>
      <c r="BC31" s="11"/>
    </row>
    <row r="32" spans="4:43" ht="17.1" customHeight="1">
      <c r="D32" s="68" t="s">
        <v>54</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50" ht="34.5" customHeight="1">
      <c r="B33" s="175" t="s">
        <v>55</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5" t="s">
        <v>50</v>
      </c>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row>
    <row r="34" spans="2:50" ht="23.85" customHeight="1">
      <c r="B34" s="177" t="s">
        <v>56</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row>
    <row r="35" spans="2:50" ht="59.25" customHeight="1">
      <c r="B35" s="52" t="s">
        <v>57</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row>
    <row r="36" spans="2:50" ht="20.1" customHeight="1">
      <c r="B36" s="179" t="s">
        <v>58</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row>
    <row r="37" spans="2:53" ht="133.5" customHeight="1">
      <c r="B37" s="64" t="s">
        <v>145</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Z37" s="12"/>
      <c r="BA37" s="8"/>
    </row>
    <row r="38" spans="2:53" ht="24.2" customHeight="1">
      <c r="B38" s="51" t="s">
        <v>59</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BA38" s="9"/>
    </row>
    <row r="39" spans="2:53" ht="64.5" customHeight="1">
      <c r="B39" s="38"/>
      <c r="C39" s="39"/>
      <c r="D39" s="39"/>
      <c r="E39" s="39"/>
      <c r="F39" s="39"/>
      <c r="G39" s="39"/>
      <c r="H39" s="39"/>
      <c r="I39" s="39"/>
      <c r="J39" s="39"/>
      <c r="K39" s="39"/>
      <c r="L39" s="39"/>
      <c r="M39" s="39"/>
      <c r="N39" s="39"/>
      <c r="O39" s="181" t="s">
        <v>60</v>
      </c>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39"/>
      <c r="AO39" s="39"/>
      <c r="AP39" s="39"/>
      <c r="AQ39" s="39"/>
      <c r="AR39" s="39"/>
      <c r="AS39" s="39"/>
      <c r="AT39" s="39"/>
      <c r="AU39" s="39"/>
      <c r="AV39" s="39"/>
      <c r="AW39" s="39"/>
      <c r="AX39" s="39"/>
      <c r="AZ39" s="12"/>
      <c r="BA39" s="9"/>
    </row>
    <row r="40" spans="1:52" ht="33.75" customHeight="1">
      <c r="A40" s="175" t="s">
        <v>55</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1" t="s">
        <v>52</v>
      </c>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Z40" s="12"/>
    </row>
    <row r="41" spans="1:52" ht="20.25" customHeight="1">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Z41" s="12"/>
    </row>
    <row r="42" spans="1:52" ht="50.25" customHeight="1">
      <c r="A42" s="184" t="s">
        <v>61</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Z42" s="12"/>
    </row>
    <row r="43" spans="1:52" ht="24" customHeight="1">
      <c r="A43" s="182" t="s">
        <v>58</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Z43" s="12"/>
    </row>
    <row r="44" spans="1:52" ht="87" customHeight="1">
      <c r="A44" s="185" t="s">
        <v>62</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Z44" s="12"/>
    </row>
    <row r="45" spans="1:52" ht="27.75" customHeight="1">
      <c r="A45" s="182" t="s">
        <v>59</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Z45" s="12"/>
    </row>
    <row r="46" spans="1:52" ht="86.25" customHeight="1">
      <c r="A46" s="44"/>
      <c r="B46" s="45"/>
      <c r="C46" s="45"/>
      <c r="D46" s="45"/>
      <c r="E46" s="45"/>
      <c r="F46" s="45"/>
      <c r="G46" s="45"/>
      <c r="H46" s="45"/>
      <c r="I46" s="45"/>
      <c r="J46" s="45"/>
      <c r="K46" s="45"/>
      <c r="L46" s="45"/>
      <c r="M46" s="45"/>
      <c r="N46" s="189" t="s">
        <v>144</v>
      </c>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45"/>
      <c r="AO46" s="45"/>
      <c r="AP46" s="45"/>
      <c r="AQ46" s="45"/>
      <c r="AR46" s="45"/>
      <c r="AS46" s="45"/>
      <c r="AT46" s="45"/>
      <c r="AU46" s="45"/>
      <c r="AV46" s="45"/>
      <c r="AW46" s="45"/>
      <c r="AZ46" s="12"/>
    </row>
    <row r="47" spans="1:52" ht="26.25" customHeight="1">
      <c r="A47" s="37"/>
      <c r="B47" s="90" t="s">
        <v>63</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37"/>
      <c r="AU47" s="37"/>
      <c r="AV47" s="37"/>
      <c r="AW47" s="37"/>
      <c r="AZ47" s="12"/>
    </row>
    <row r="48" spans="1:52" ht="39.75" customHeight="1">
      <c r="A48" s="22"/>
      <c r="B48" s="22"/>
      <c r="C48" s="22"/>
      <c r="D48" s="186" t="s">
        <v>141</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8"/>
      <c r="AW48" s="22"/>
      <c r="AZ48" s="12"/>
    </row>
    <row r="49" spans="5:42" ht="18.2" customHeight="1">
      <c r="E49" s="90" t="s">
        <v>64</v>
      </c>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row>
    <row r="50" ht="6.75" customHeight="1"/>
    <row r="51" spans="14:42" ht="21" customHeight="1">
      <c r="N51" s="51" t="s">
        <v>20</v>
      </c>
      <c r="O51" s="54"/>
      <c r="P51" s="54"/>
      <c r="Q51" s="54"/>
      <c r="R51" s="54"/>
      <c r="S51" s="54"/>
      <c r="T51" s="54"/>
      <c r="U51" s="54"/>
      <c r="V51" s="54"/>
      <c r="W51" s="54"/>
      <c r="X51" s="54"/>
      <c r="Y51" s="54"/>
      <c r="AB51" s="51" t="s">
        <v>65</v>
      </c>
      <c r="AC51" s="92"/>
      <c r="AD51" s="92"/>
      <c r="AE51" s="92"/>
      <c r="AF51" s="92"/>
      <c r="AG51" s="92"/>
      <c r="AH51" s="92"/>
      <c r="AI51" s="92"/>
      <c r="AJ51" s="92"/>
      <c r="AK51" s="92"/>
      <c r="AL51" s="92"/>
      <c r="AM51" s="92"/>
      <c r="AN51" s="92"/>
      <c r="AO51" s="92"/>
      <c r="AP51" s="92"/>
    </row>
    <row r="52" spans="12:39" ht="18" customHeight="1">
      <c r="L52" s="51" t="s">
        <v>22</v>
      </c>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row>
    <row r="53" spans="12:39" ht="67.5" customHeight="1">
      <c r="L53" s="93" t="s">
        <v>66</v>
      </c>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row>
    <row r="54" spans="14:42" ht="18" customHeight="1">
      <c r="N54" s="51" t="s">
        <v>24</v>
      </c>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row>
    <row r="55" spans="14:56" ht="25.5" customHeight="1">
      <c r="N55" s="87" t="s">
        <v>67</v>
      </c>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3"/>
      <c r="AZ55" s="61"/>
      <c r="BA55" s="61"/>
      <c r="BB55" s="61"/>
      <c r="BC55" s="61"/>
      <c r="BD55" s="61"/>
    </row>
    <row r="56" spans="14:56" ht="18" customHeight="1">
      <c r="N56" s="51" t="s">
        <v>26</v>
      </c>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Z56" s="61"/>
      <c r="BA56" s="61"/>
      <c r="BB56" s="61"/>
      <c r="BC56" s="61"/>
      <c r="BD56" s="61"/>
    </row>
    <row r="57" spans="14:43" ht="35.25" customHeight="1">
      <c r="N57" s="89" t="s">
        <v>68</v>
      </c>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row>
    <row r="58" spans="4:41" ht="19.15" customHeight="1">
      <c r="D58" s="68" t="s">
        <v>69</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row>
    <row r="59" spans="11:43" ht="17.45" customHeight="1">
      <c r="K59" s="85" t="s">
        <v>29</v>
      </c>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80"/>
    </row>
    <row r="60" spans="11:43" ht="18.4" customHeight="1">
      <c r="K60" s="86" t="s">
        <v>30</v>
      </c>
      <c r="L60" s="79"/>
      <c r="M60" s="79"/>
      <c r="N60" s="79"/>
      <c r="O60" s="79"/>
      <c r="P60" s="79"/>
      <c r="Q60" s="79"/>
      <c r="R60" s="79"/>
      <c r="S60" s="79"/>
      <c r="T60" s="79"/>
      <c r="U60" s="79"/>
      <c r="V60" s="79"/>
      <c r="W60" s="79"/>
      <c r="X60" s="80"/>
      <c r="Y60" s="86" t="s">
        <v>31</v>
      </c>
      <c r="Z60" s="79"/>
      <c r="AA60" s="79"/>
      <c r="AB60" s="79"/>
      <c r="AC60" s="79"/>
      <c r="AD60" s="79"/>
      <c r="AE60" s="80"/>
      <c r="AF60" s="86" t="s">
        <v>32</v>
      </c>
      <c r="AG60" s="79"/>
      <c r="AH60" s="79"/>
      <c r="AI60" s="80"/>
      <c r="AJ60" s="86" t="s">
        <v>33</v>
      </c>
      <c r="AK60" s="79"/>
      <c r="AL60" s="79"/>
      <c r="AM60" s="79"/>
      <c r="AN60" s="79"/>
      <c r="AO60" s="79"/>
      <c r="AP60" s="79"/>
      <c r="AQ60" s="80"/>
    </row>
    <row r="61" spans="11:52" ht="21.75" customHeight="1">
      <c r="K61" s="78">
        <v>1447085713</v>
      </c>
      <c r="L61" s="79"/>
      <c r="M61" s="79"/>
      <c r="N61" s="79"/>
      <c r="O61" s="79"/>
      <c r="P61" s="79"/>
      <c r="Q61" s="79"/>
      <c r="R61" s="79"/>
      <c r="S61" s="79"/>
      <c r="T61" s="79"/>
      <c r="U61" s="79"/>
      <c r="V61" s="79"/>
      <c r="W61" s="79"/>
      <c r="X61" s="80"/>
      <c r="Y61" s="78">
        <v>969013889.57</v>
      </c>
      <c r="Z61" s="79"/>
      <c r="AA61" s="79"/>
      <c r="AB61" s="79"/>
      <c r="AC61" s="79"/>
      <c r="AD61" s="79"/>
      <c r="AE61" s="80"/>
      <c r="AF61" s="78">
        <v>911310938.45</v>
      </c>
      <c r="AG61" s="79"/>
      <c r="AH61" s="79"/>
      <c r="AI61" s="80"/>
      <c r="AJ61" s="81">
        <f>AF61/Y61</f>
        <v>0.940451884393932</v>
      </c>
      <c r="AK61" s="79"/>
      <c r="AL61" s="79"/>
      <c r="AM61" s="79"/>
      <c r="AN61" s="79"/>
      <c r="AO61" s="79"/>
      <c r="AP61" s="79"/>
      <c r="AQ61" s="80"/>
      <c r="AZ61" s="11"/>
    </row>
    <row r="62" spans="4:43" ht="14.65" customHeight="1">
      <c r="D62" s="82" t="s">
        <v>34</v>
      </c>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4"/>
    </row>
    <row r="63" spans="4:43" ht="15.6" customHeight="1">
      <c r="D63" s="77" t="s">
        <v>35</v>
      </c>
      <c r="E63" s="76"/>
      <c r="F63" s="76"/>
      <c r="G63" s="76"/>
      <c r="H63" s="76"/>
      <c r="I63" s="76"/>
      <c r="J63" s="76"/>
      <c r="K63" s="76"/>
      <c r="L63" s="76"/>
      <c r="M63" s="76"/>
      <c r="N63" s="76"/>
      <c r="O63" s="76"/>
      <c r="P63" s="77" t="s">
        <v>35</v>
      </c>
      <c r="Q63" s="76"/>
      <c r="R63" s="76"/>
      <c r="S63" s="76"/>
      <c r="T63" s="76"/>
      <c r="U63" s="76"/>
      <c r="V63" s="76"/>
      <c r="W63" s="75" t="s">
        <v>36</v>
      </c>
      <c r="X63" s="76"/>
      <c r="Y63" s="76"/>
      <c r="Z63" s="76"/>
      <c r="AA63" s="76"/>
      <c r="AB63" s="76"/>
      <c r="AC63" s="75" t="s">
        <v>37</v>
      </c>
      <c r="AD63" s="76"/>
      <c r="AE63" s="76"/>
      <c r="AF63" s="76"/>
      <c r="AG63" s="75" t="s">
        <v>38</v>
      </c>
      <c r="AH63" s="76"/>
      <c r="AI63" s="76"/>
      <c r="AJ63" s="76"/>
      <c r="AK63" s="75" t="s">
        <v>39</v>
      </c>
      <c r="AL63" s="76"/>
      <c r="AM63" s="76"/>
      <c r="AN63" s="76"/>
      <c r="AO63" s="76"/>
      <c r="AP63" s="76"/>
      <c r="AQ63" s="76"/>
    </row>
    <row r="64" spans="4:43" ht="54.75" customHeight="1">
      <c r="D64" s="75" t="s">
        <v>40</v>
      </c>
      <c r="E64" s="76"/>
      <c r="F64" s="76"/>
      <c r="G64" s="76"/>
      <c r="H64" s="76"/>
      <c r="I64" s="76"/>
      <c r="J64" s="76"/>
      <c r="K64" s="76"/>
      <c r="L64" s="76"/>
      <c r="M64" s="76"/>
      <c r="N64" s="76"/>
      <c r="O64" s="76"/>
      <c r="P64" s="75" t="s">
        <v>41</v>
      </c>
      <c r="Q64" s="76"/>
      <c r="R64" s="76"/>
      <c r="S64" s="76"/>
      <c r="T64" s="76"/>
      <c r="U64" s="76"/>
      <c r="V64" s="76"/>
      <c r="W64" s="25" t="s">
        <v>42</v>
      </c>
      <c r="X64" s="75" t="s">
        <v>43</v>
      </c>
      <c r="Y64" s="76"/>
      <c r="Z64" s="76"/>
      <c r="AA64" s="76"/>
      <c r="AB64" s="76"/>
      <c r="AC64" s="75" t="s">
        <v>44</v>
      </c>
      <c r="AD64" s="76"/>
      <c r="AE64" s="75" t="s">
        <v>45</v>
      </c>
      <c r="AF64" s="76"/>
      <c r="AG64" s="75" t="s">
        <v>46</v>
      </c>
      <c r="AH64" s="76"/>
      <c r="AI64" s="75" t="s">
        <v>47</v>
      </c>
      <c r="AJ64" s="76"/>
      <c r="AK64" s="75" t="s">
        <v>48</v>
      </c>
      <c r="AL64" s="76"/>
      <c r="AM64" s="75" t="s">
        <v>49</v>
      </c>
      <c r="AN64" s="76"/>
      <c r="AO64" s="76"/>
      <c r="AP64" s="76"/>
      <c r="AQ64" s="76"/>
    </row>
    <row r="65" spans="4:53" ht="51" customHeight="1">
      <c r="D65" s="46"/>
      <c r="E65" s="47"/>
      <c r="F65" s="47"/>
      <c r="G65" s="47"/>
      <c r="H65" s="47"/>
      <c r="I65" s="47"/>
      <c r="J65" s="47"/>
      <c r="K65" s="47"/>
      <c r="L65" s="47"/>
      <c r="M65" s="47"/>
      <c r="N65" s="47"/>
      <c r="O65" s="47" t="s">
        <v>70</v>
      </c>
      <c r="P65" s="120" t="s">
        <v>71</v>
      </c>
      <c r="Q65" s="120"/>
      <c r="R65" s="120"/>
      <c r="S65" s="120"/>
      <c r="T65" s="120"/>
      <c r="U65" s="120"/>
      <c r="V65" s="120"/>
      <c r="W65" s="26">
        <v>60</v>
      </c>
      <c r="X65" s="26"/>
      <c r="Y65" s="121">
        <v>1700000</v>
      </c>
      <c r="Z65" s="121"/>
      <c r="AA65" s="121"/>
      <c r="AB65" s="121"/>
      <c r="AC65" s="73">
        <v>12</v>
      </c>
      <c r="AD65" s="73"/>
      <c r="AE65" s="122">
        <v>1700000</v>
      </c>
      <c r="AF65" s="122"/>
      <c r="AG65" s="73">
        <v>12</v>
      </c>
      <c r="AH65" s="73"/>
      <c r="AI65" s="73">
        <v>0</v>
      </c>
      <c r="AJ65" s="73"/>
      <c r="AK65" s="65">
        <f>+AG65/AC65</f>
        <v>1</v>
      </c>
      <c r="AL65" s="65"/>
      <c r="AM65" s="27">
        <f>AI65/AE65</f>
        <v>0</v>
      </c>
      <c r="AN65" s="28"/>
      <c r="AO65" s="28"/>
      <c r="AP65" s="28"/>
      <c r="AQ65" s="28"/>
      <c r="AY65" s="13"/>
      <c r="AZ65" s="41">
        <f>+AG65/AC65</f>
        <v>1</v>
      </c>
      <c r="BA65" s="41">
        <f>+AI65/AE65</f>
        <v>0</v>
      </c>
    </row>
    <row r="66" spans="4:53" ht="54.75" customHeight="1">
      <c r="D66" s="46"/>
      <c r="E66" s="47"/>
      <c r="F66" s="47"/>
      <c r="G66" s="47"/>
      <c r="H66" s="47"/>
      <c r="I66" s="47"/>
      <c r="J66" s="47"/>
      <c r="K66" s="47"/>
      <c r="L66" s="47"/>
      <c r="M66" s="47"/>
      <c r="N66" s="47"/>
      <c r="O66" s="47" t="s">
        <v>72</v>
      </c>
      <c r="P66" s="120" t="s">
        <v>73</v>
      </c>
      <c r="Q66" s="120"/>
      <c r="R66" s="120"/>
      <c r="S66" s="120"/>
      <c r="T66" s="120"/>
      <c r="U66" s="120"/>
      <c r="V66" s="120"/>
      <c r="W66" s="29">
        <v>3000</v>
      </c>
      <c r="X66" s="26"/>
      <c r="Y66" s="121">
        <v>2800000</v>
      </c>
      <c r="Z66" s="121"/>
      <c r="AA66" s="121"/>
      <c r="AB66" s="121"/>
      <c r="AC66" s="128">
        <v>4000</v>
      </c>
      <c r="AD66" s="73"/>
      <c r="AE66" s="122">
        <v>1460000</v>
      </c>
      <c r="AF66" s="122"/>
      <c r="AG66" s="128">
        <v>11421</v>
      </c>
      <c r="AH66" s="73"/>
      <c r="AI66" s="73">
        <v>0</v>
      </c>
      <c r="AJ66" s="73"/>
      <c r="AK66" s="65">
        <f aca="true" t="shared" si="0" ref="AK66:AK73">+AG66/AC66</f>
        <v>2.85525</v>
      </c>
      <c r="AL66" s="65"/>
      <c r="AM66" s="27">
        <f aca="true" t="shared" si="1" ref="AM66:AM73">AI66/AE66</f>
        <v>0</v>
      </c>
      <c r="AN66" s="28"/>
      <c r="AO66" s="28"/>
      <c r="AP66" s="28"/>
      <c r="AQ66" s="28"/>
      <c r="AZ66" s="41">
        <f aca="true" t="shared" si="2" ref="AZ66:AZ74">+AG66/AC66</f>
        <v>2.85525</v>
      </c>
      <c r="BA66" s="41">
        <f aca="true" t="shared" si="3" ref="BA66:BA74">+AI66/AE66</f>
        <v>0</v>
      </c>
    </row>
    <row r="67" spans="4:53" ht="54.75" customHeight="1">
      <c r="D67" s="46"/>
      <c r="E67" s="47"/>
      <c r="F67" s="47"/>
      <c r="G67" s="47"/>
      <c r="H67" s="47"/>
      <c r="I67" s="47"/>
      <c r="J67" s="47"/>
      <c r="K67" s="47"/>
      <c r="L67" s="47"/>
      <c r="M67" s="47"/>
      <c r="N67" s="47"/>
      <c r="O67" s="47" t="s">
        <v>74</v>
      </c>
      <c r="P67" s="120" t="s">
        <v>75</v>
      </c>
      <c r="Q67" s="120"/>
      <c r="R67" s="120"/>
      <c r="S67" s="120"/>
      <c r="T67" s="120"/>
      <c r="U67" s="120"/>
      <c r="V67" s="120"/>
      <c r="W67" s="30">
        <v>10</v>
      </c>
      <c r="X67" s="30"/>
      <c r="Y67" s="127">
        <v>2610000</v>
      </c>
      <c r="Z67" s="127"/>
      <c r="AA67" s="127"/>
      <c r="AB67" s="127"/>
      <c r="AC67" s="120">
        <v>10</v>
      </c>
      <c r="AD67" s="120"/>
      <c r="AE67" s="129">
        <v>2610000</v>
      </c>
      <c r="AF67" s="129"/>
      <c r="AG67" s="120">
        <v>8</v>
      </c>
      <c r="AH67" s="120"/>
      <c r="AI67" s="174">
        <v>120000</v>
      </c>
      <c r="AJ67" s="120"/>
      <c r="AK67" s="65">
        <f t="shared" si="0"/>
        <v>0.8</v>
      </c>
      <c r="AL67" s="65"/>
      <c r="AM67" s="31">
        <f t="shared" si="1"/>
        <v>0.04597701149425287</v>
      </c>
      <c r="AN67" s="28"/>
      <c r="AO67" s="28"/>
      <c r="AP67" s="28"/>
      <c r="AQ67" s="28"/>
      <c r="AZ67" s="41">
        <f t="shared" si="2"/>
        <v>0.8</v>
      </c>
      <c r="BA67" s="41">
        <f t="shared" si="3"/>
        <v>0.04597701149425287</v>
      </c>
    </row>
    <row r="68" spans="4:53" ht="60" customHeight="1">
      <c r="D68" s="46"/>
      <c r="E68" s="47"/>
      <c r="F68" s="47"/>
      <c r="G68" s="47"/>
      <c r="H68" s="47"/>
      <c r="I68" s="47"/>
      <c r="J68" s="47"/>
      <c r="K68" s="47"/>
      <c r="L68" s="47"/>
      <c r="M68" s="47"/>
      <c r="N68" s="47"/>
      <c r="O68" s="47" t="s">
        <v>76</v>
      </c>
      <c r="P68" s="120" t="s">
        <v>77</v>
      </c>
      <c r="Q68" s="120"/>
      <c r="R68" s="120"/>
      <c r="S68" s="120"/>
      <c r="T68" s="120"/>
      <c r="U68" s="120"/>
      <c r="V68" s="120"/>
      <c r="W68" s="26">
        <v>20</v>
      </c>
      <c r="X68" s="32"/>
      <c r="Y68" s="127">
        <v>3303600</v>
      </c>
      <c r="Z68" s="127"/>
      <c r="AA68" s="127"/>
      <c r="AB68" s="127"/>
      <c r="AC68" s="73">
        <v>85</v>
      </c>
      <c r="AD68" s="73"/>
      <c r="AE68" s="122">
        <v>3303600</v>
      </c>
      <c r="AF68" s="122"/>
      <c r="AG68" s="73">
        <v>68</v>
      </c>
      <c r="AH68" s="73"/>
      <c r="AI68" s="73">
        <v>0</v>
      </c>
      <c r="AJ68" s="73"/>
      <c r="AK68" s="65">
        <f t="shared" si="0"/>
        <v>0.8</v>
      </c>
      <c r="AL68" s="65"/>
      <c r="AM68" s="31">
        <f>AI68/AE68</f>
        <v>0</v>
      </c>
      <c r="AN68" s="28"/>
      <c r="AO68" s="28"/>
      <c r="AP68" s="28"/>
      <c r="AQ68" s="28"/>
      <c r="AZ68" s="41">
        <f t="shared" si="2"/>
        <v>0.8</v>
      </c>
      <c r="BA68" s="41">
        <f t="shared" si="3"/>
        <v>0</v>
      </c>
    </row>
    <row r="69" spans="4:53" ht="57.75" customHeight="1">
      <c r="D69" s="46"/>
      <c r="E69" s="47"/>
      <c r="F69" s="47"/>
      <c r="G69" s="47"/>
      <c r="H69" s="47"/>
      <c r="I69" s="47"/>
      <c r="J69" s="47"/>
      <c r="K69" s="47"/>
      <c r="L69" s="47"/>
      <c r="M69" s="47"/>
      <c r="N69" s="47"/>
      <c r="O69" s="47" t="s">
        <v>78</v>
      </c>
      <c r="P69" s="120" t="s">
        <v>79</v>
      </c>
      <c r="Q69" s="120"/>
      <c r="R69" s="120"/>
      <c r="S69" s="120"/>
      <c r="T69" s="120"/>
      <c r="U69" s="120"/>
      <c r="V69" s="120"/>
      <c r="W69" s="29">
        <v>1200</v>
      </c>
      <c r="X69" s="26"/>
      <c r="Y69" s="121">
        <v>3220000</v>
      </c>
      <c r="Z69" s="121"/>
      <c r="AA69" s="121"/>
      <c r="AB69" s="121"/>
      <c r="AC69" s="73">
        <v>1050</v>
      </c>
      <c r="AD69" s="73"/>
      <c r="AE69" s="122">
        <v>3220000</v>
      </c>
      <c r="AF69" s="122"/>
      <c r="AG69" s="73">
        <v>1066</v>
      </c>
      <c r="AH69" s="73"/>
      <c r="AI69" s="130">
        <v>0</v>
      </c>
      <c r="AJ69" s="130"/>
      <c r="AK69" s="65">
        <f t="shared" si="0"/>
        <v>1.0152380952380953</v>
      </c>
      <c r="AL69" s="65"/>
      <c r="AM69" s="31">
        <f t="shared" si="1"/>
        <v>0</v>
      </c>
      <c r="AN69" s="28"/>
      <c r="AO69" s="28"/>
      <c r="AP69" s="28"/>
      <c r="AQ69" s="28"/>
      <c r="AZ69" s="41">
        <f t="shared" si="2"/>
        <v>1.0152380952380953</v>
      </c>
      <c r="BA69" s="41">
        <f t="shared" si="3"/>
        <v>0</v>
      </c>
    </row>
    <row r="70" spans="4:53" ht="66.75" customHeight="1">
      <c r="D70" s="69" t="s">
        <v>80</v>
      </c>
      <c r="E70" s="69"/>
      <c r="F70" s="69"/>
      <c r="G70" s="69"/>
      <c r="H70" s="69"/>
      <c r="I70" s="69"/>
      <c r="J70" s="69"/>
      <c r="K70" s="69"/>
      <c r="L70" s="69"/>
      <c r="M70" s="69"/>
      <c r="N70" s="69"/>
      <c r="O70" s="69"/>
      <c r="P70" s="70" t="s">
        <v>81</v>
      </c>
      <c r="Q70" s="70"/>
      <c r="R70" s="70"/>
      <c r="S70" s="70"/>
      <c r="T70" s="70"/>
      <c r="U70" s="70"/>
      <c r="V70" s="70"/>
      <c r="W70" s="33">
        <v>0</v>
      </c>
      <c r="X70" s="71">
        <v>0</v>
      </c>
      <c r="Y70" s="71"/>
      <c r="Z70" s="71"/>
      <c r="AA70" s="71"/>
      <c r="AB70" s="71"/>
      <c r="AC70" s="59">
        <v>3000</v>
      </c>
      <c r="AD70" s="59"/>
      <c r="AE70" s="60">
        <v>248000000</v>
      </c>
      <c r="AF70" s="60"/>
      <c r="AG70" s="59">
        <v>4778</v>
      </c>
      <c r="AH70" s="59"/>
      <c r="AI70" s="60">
        <v>242614092.73</v>
      </c>
      <c r="AJ70" s="60"/>
      <c r="AK70" s="65">
        <f t="shared" si="0"/>
        <v>1.5926666666666667</v>
      </c>
      <c r="AL70" s="65"/>
      <c r="AM70" s="34">
        <f t="shared" si="1"/>
        <v>0.9782826319758064</v>
      </c>
      <c r="AN70" s="31"/>
      <c r="AO70" s="31"/>
      <c r="AP70" s="31"/>
      <c r="AQ70" s="31"/>
      <c r="AZ70" s="41">
        <f t="shared" si="2"/>
        <v>1.5926666666666667</v>
      </c>
      <c r="BA70" s="41">
        <f t="shared" si="3"/>
        <v>0.9782826319758064</v>
      </c>
    </row>
    <row r="71" spans="4:53" ht="66.75" customHeight="1">
      <c r="D71" s="48"/>
      <c r="E71" s="48"/>
      <c r="F71" s="48"/>
      <c r="G71" s="48"/>
      <c r="H71" s="48"/>
      <c r="I71" s="48"/>
      <c r="J71" s="48"/>
      <c r="K71" s="48"/>
      <c r="L71" s="48"/>
      <c r="M71" s="48"/>
      <c r="N71" s="48"/>
      <c r="O71" s="48" t="s">
        <v>82</v>
      </c>
      <c r="P71" s="70" t="s">
        <v>83</v>
      </c>
      <c r="Q71" s="70"/>
      <c r="R71" s="70"/>
      <c r="S71" s="70"/>
      <c r="T71" s="70"/>
      <c r="U71" s="70"/>
      <c r="V71" s="70"/>
      <c r="W71" s="35">
        <v>1</v>
      </c>
      <c r="X71" s="36"/>
      <c r="Y71" s="121">
        <v>7040000</v>
      </c>
      <c r="Z71" s="121"/>
      <c r="AA71" s="121"/>
      <c r="AB71" s="121"/>
      <c r="AC71" s="133">
        <v>1</v>
      </c>
      <c r="AD71" s="73"/>
      <c r="AE71" s="122">
        <v>7040000</v>
      </c>
      <c r="AF71" s="122"/>
      <c r="AG71" s="72">
        <v>1</v>
      </c>
      <c r="AH71" s="72"/>
      <c r="AI71" s="73">
        <v>0</v>
      </c>
      <c r="AJ71" s="73"/>
      <c r="AK71" s="74">
        <f t="shared" si="0"/>
        <v>1</v>
      </c>
      <c r="AL71" s="74"/>
      <c r="AM71" s="34">
        <f t="shared" si="1"/>
        <v>0</v>
      </c>
      <c r="AN71" s="31"/>
      <c r="AO71" s="31"/>
      <c r="AP71" s="31"/>
      <c r="AQ71" s="31"/>
      <c r="AZ71" s="41">
        <f t="shared" si="2"/>
        <v>1</v>
      </c>
      <c r="BA71" s="41">
        <f t="shared" si="3"/>
        <v>0</v>
      </c>
    </row>
    <row r="72" spans="4:53" ht="102" customHeight="1">
      <c r="D72" s="48"/>
      <c r="E72" s="48"/>
      <c r="F72" s="48"/>
      <c r="G72" s="48"/>
      <c r="H72" s="48"/>
      <c r="I72" s="48"/>
      <c r="J72" s="48"/>
      <c r="K72" s="48"/>
      <c r="L72" s="48"/>
      <c r="M72" s="48"/>
      <c r="N72" s="48"/>
      <c r="O72" s="48" t="s">
        <v>84</v>
      </c>
      <c r="P72" s="70" t="s">
        <v>85</v>
      </c>
      <c r="Q72" s="70"/>
      <c r="R72" s="70"/>
      <c r="S72" s="70"/>
      <c r="T72" s="70"/>
      <c r="U72" s="70"/>
      <c r="V72" s="70"/>
      <c r="W72" s="33">
        <v>1556</v>
      </c>
      <c r="X72" s="36"/>
      <c r="Y72" s="121">
        <v>675773121</v>
      </c>
      <c r="Z72" s="121"/>
      <c r="AA72" s="121"/>
      <c r="AB72" s="121"/>
      <c r="AC72" s="73">
        <v>525</v>
      </c>
      <c r="AD72" s="73"/>
      <c r="AE72" s="122">
        <v>675366779</v>
      </c>
      <c r="AF72" s="122"/>
      <c r="AG72" s="59">
        <v>289</v>
      </c>
      <c r="AH72" s="59"/>
      <c r="AI72" s="60">
        <v>493624503.74</v>
      </c>
      <c r="AJ72" s="60"/>
      <c r="AK72" s="65">
        <f t="shared" si="0"/>
        <v>0.5504761904761905</v>
      </c>
      <c r="AL72" s="65"/>
      <c r="AM72" s="34">
        <f t="shared" si="1"/>
        <v>0.7308984082262655</v>
      </c>
      <c r="AN72" s="31"/>
      <c r="AO72" s="31"/>
      <c r="AP72" s="31"/>
      <c r="AQ72" s="31"/>
      <c r="AZ72" s="41">
        <f t="shared" si="2"/>
        <v>0.5504761904761905</v>
      </c>
      <c r="BA72" s="41">
        <f t="shared" si="3"/>
        <v>0.7308984082262655</v>
      </c>
    </row>
    <row r="73" spans="4:53" ht="63.75" customHeight="1">
      <c r="D73" s="48"/>
      <c r="E73" s="48"/>
      <c r="F73" s="48"/>
      <c r="G73" s="48"/>
      <c r="H73" s="48"/>
      <c r="I73" s="48"/>
      <c r="J73" s="48"/>
      <c r="K73" s="48"/>
      <c r="L73" s="48"/>
      <c r="M73" s="48"/>
      <c r="N73" s="48"/>
      <c r="O73" s="48" t="s">
        <v>86</v>
      </c>
      <c r="P73" s="70" t="s">
        <v>87</v>
      </c>
      <c r="Q73" s="70"/>
      <c r="R73" s="70"/>
      <c r="S73" s="70"/>
      <c r="T73" s="70"/>
      <c r="U73" s="70"/>
      <c r="V73" s="70"/>
      <c r="W73" s="33">
        <v>1242</v>
      </c>
      <c r="X73" s="36"/>
      <c r="Y73" s="121">
        <v>1650000</v>
      </c>
      <c r="Z73" s="121"/>
      <c r="AA73" s="121"/>
      <c r="AB73" s="121"/>
      <c r="AC73" s="73">
        <v>583</v>
      </c>
      <c r="AD73" s="73"/>
      <c r="AE73" s="122">
        <v>1650000</v>
      </c>
      <c r="AF73" s="122"/>
      <c r="AG73" s="59">
        <v>1724</v>
      </c>
      <c r="AH73" s="59"/>
      <c r="AI73" s="73">
        <v>0</v>
      </c>
      <c r="AJ73" s="73"/>
      <c r="AK73" s="65">
        <f t="shared" si="0"/>
        <v>2.9571183533447685</v>
      </c>
      <c r="AL73" s="65"/>
      <c r="AM73" s="34">
        <f t="shared" si="1"/>
        <v>0</v>
      </c>
      <c r="AN73" s="31"/>
      <c r="AO73" s="31"/>
      <c r="AP73" s="31"/>
      <c r="AQ73" s="31"/>
      <c r="AZ73" s="41">
        <f t="shared" si="2"/>
        <v>2.9571183533447685</v>
      </c>
      <c r="BA73" s="41">
        <f t="shared" si="3"/>
        <v>0</v>
      </c>
    </row>
    <row r="74" spans="4:53" ht="66" customHeight="1">
      <c r="D74" s="48"/>
      <c r="E74" s="48"/>
      <c r="F74" s="48"/>
      <c r="G74" s="48"/>
      <c r="H74" s="48"/>
      <c r="I74" s="48"/>
      <c r="J74" s="48"/>
      <c r="K74" s="48"/>
      <c r="L74" s="48"/>
      <c r="M74" s="48"/>
      <c r="N74" s="48"/>
      <c r="O74" s="48" t="s">
        <v>88</v>
      </c>
      <c r="P74" s="70" t="s">
        <v>89</v>
      </c>
      <c r="Q74" s="70"/>
      <c r="R74" s="70"/>
      <c r="S74" s="70"/>
      <c r="T74" s="70"/>
      <c r="U74" s="70"/>
      <c r="V74" s="70"/>
      <c r="W74" s="33">
        <v>1500</v>
      </c>
      <c r="X74" s="36"/>
      <c r="Y74" s="121">
        <v>247924743</v>
      </c>
      <c r="Z74" s="121"/>
      <c r="AA74" s="121"/>
      <c r="AB74" s="121"/>
      <c r="AC74" s="132" t="s">
        <v>90</v>
      </c>
      <c r="AD74" s="132"/>
      <c r="AE74" s="122">
        <v>247924743</v>
      </c>
      <c r="AF74" s="122"/>
      <c r="AG74" s="59" t="s">
        <v>90</v>
      </c>
      <c r="AH74" s="59"/>
      <c r="AI74" s="59" t="s">
        <v>90</v>
      </c>
      <c r="AJ74" s="59"/>
      <c r="AK74" s="65" t="s">
        <v>90</v>
      </c>
      <c r="AL74" s="65"/>
      <c r="AM74" s="35">
        <v>0</v>
      </c>
      <c r="AN74" s="31"/>
      <c r="AO74" s="31"/>
      <c r="AP74" s="31"/>
      <c r="AQ74" s="31"/>
      <c r="AZ74" s="41" t="e">
        <f t="shared" si="2"/>
        <v>#VALUE!</v>
      </c>
      <c r="BA74" s="41" t="e">
        <f t="shared" si="3"/>
        <v>#VALUE!</v>
      </c>
    </row>
    <row r="75" ht="23.25" customHeight="1">
      <c r="O75" s="2" t="s">
        <v>147</v>
      </c>
    </row>
    <row r="76" spans="4:43" ht="17.1" customHeight="1">
      <c r="D76" s="68" t="s">
        <v>91</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row>
    <row r="77" spans="2:50" ht="25.5" customHeight="1">
      <c r="B77" s="53" t="s">
        <v>55</v>
      </c>
      <c r="C77" s="54"/>
      <c r="D77" s="54"/>
      <c r="E77" s="54"/>
      <c r="F77" s="54"/>
      <c r="G77" s="54"/>
      <c r="H77" s="54"/>
      <c r="I77" s="54"/>
      <c r="J77" s="54"/>
      <c r="K77" s="54"/>
      <c r="L77" s="54"/>
      <c r="M77" s="54"/>
      <c r="N77" s="54"/>
      <c r="O77" s="54"/>
      <c r="P77" s="54"/>
      <c r="Q77" s="54"/>
      <c r="R77" s="54"/>
      <c r="S77" s="54"/>
      <c r="T77" s="54"/>
      <c r="U77" s="54"/>
      <c r="V77" s="54"/>
      <c r="W77" s="54"/>
      <c r="X77" s="54"/>
      <c r="Y77" s="54"/>
      <c r="Z77" s="54"/>
      <c r="AA77" s="53" t="s">
        <v>70</v>
      </c>
      <c r="AB77" s="54"/>
      <c r="AC77" s="54"/>
      <c r="AD77" s="54"/>
      <c r="AE77" s="54"/>
      <c r="AF77" s="54"/>
      <c r="AG77" s="54"/>
      <c r="AH77" s="54"/>
      <c r="AI77" s="54"/>
      <c r="AJ77" s="54"/>
      <c r="AK77" s="54"/>
      <c r="AL77" s="54"/>
      <c r="AM77" s="54"/>
      <c r="AN77" s="54"/>
      <c r="AO77" s="54"/>
      <c r="AP77" s="54"/>
      <c r="AQ77" s="54"/>
      <c r="AR77" s="54"/>
      <c r="AS77" s="54"/>
      <c r="AT77" s="54"/>
      <c r="AU77" s="54"/>
      <c r="AV77" s="54"/>
      <c r="AW77" s="54"/>
      <c r="AX77" s="54"/>
    </row>
    <row r="78" spans="2:50" ht="23.85" customHeight="1">
      <c r="B78" s="51" t="s">
        <v>56</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row>
    <row r="79" spans="2:52" ht="40.5" customHeight="1">
      <c r="B79" s="64" t="s">
        <v>92</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Z79" s="12"/>
    </row>
    <row r="80" spans="2:50" ht="20.1" customHeight="1">
      <c r="B80" s="51" t="s">
        <v>58</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row>
    <row r="81" spans="2:50" ht="81" customHeight="1">
      <c r="B81" s="64" t="s">
        <v>93</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row>
    <row r="82" spans="2:50" ht="24.2" customHeight="1">
      <c r="B82" s="51" t="s">
        <v>59</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row>
    <row r="83" spans="2:52" ht="55.5" customHeight="1">
      <c r="B83" s="7"/>
      <c r="O83" s="64" t="s">
        <v>94</v>
      </c>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Z83" s="12"/>
    </row>
    <row r="84" spans="2:50" ht="20.25" customHeight="1">
      <c r="B84" s="53" t="s">
        <v>55</v>
      </c>
      <c r="C84" s="54"/>
      <c r="D84" s="54"/>
      <c r="E84" s="54"/>
      <c r="F84" s="54"/>
      <c r="G84" s="54"/>
      <c r="H84" s="54"/>
      <c r="I84" s="54"/>
      <c r="J84" s="54"/>
      <c r="K84" s="54"/>
      <c r="L84" s="54"/>
      <c r="M84" s="54"/>
      <c r="N84" s="54"/>
      <c r="O84" s="54"/>
      <c r="P84" s="54"/>
      <c r="Q84" s="54"/>
      <c r="R84" s="54"/>
      <c r="S84" s="54"/>
      <c r="T84" s="54"/>
      <c r="U84" s="54"/>
      <c r="V84" s="54"/>
      <c r="W84" s="54"/>
      <c r="X84" s="54"/>
      <c r="Y84" s="54"/>
      <c r="Z84" s="54"/>
      <c r="AA84" s="53" t="s">
        <v>72</v>
      </c>
      <c r="AB84" s="54"/>
      <c r="AC84" s="54"/>
      <c r="AD84" s="54"/>
      <c r="AE84" s="54"/>
      <c r="AF84" s="54"/>
      <c r="AG84" s="54"/>
      <c r="AH84" s="54"/>
      <c r="AI84" s="54"/>
      <c r="AJ84" s="54"/>
      <c r="AK84" s="54"/>
      <c r="AL84" s="54"/>
      <c r="AM84" s="54"/>
      <c r="AN84" s="54"/>
      <c r="AO84" s="54"/>
      <c r="AP84" s="54"/>
      <c r="AQ84" s="54"/>
      <c r="AR84" s="54"/>
      <c r="AS84" s="54"/>
      <c r="AT84" s="54"/>
      <c r="AU84" s="54"/>
      <c r="AV84" s="54"/>
      <c r="AW84" s="54"/>
      <c r="AX84" s="54"/>
    </row>
    <row r="85" spans="2:50" ht="23.85" customHeight="1">
      <c r="B85" s="51" t="s">
        <v>56</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row>
    <row r="86" spans="2:50" ht="80.25" customHeight="1">
      <c r="B86" s="57" t="s">
        <v>95</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row>
    <row r="87" spans="2:50" ht="20.1" customHeight="1">
      <c r="B87" s="51" t="s">
        <v>58</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row>
    <row r="88" spans="2:52" ht="196.5" customHeight="1">
      <c r="B88" s="55" t="s">
        <v>96</v>
      </c>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Z88" s="12"/>
    </row>
    <row r="89" spans="2:50" ht="24.2" customHeight="1">
      <c r="B89" s="51" t="s">
        <v>59</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row>
    <row r="90" spans="2:55" ht="162" customHeight="1">
      <c r="B90" s="57" t="s">
        <v>97</v>
      </c>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Z90" s="61"/>
      <c r="BA90" s="61"/>
      <c r="BB90" s="61"/>
      <c r="BC90" s="61"/>
    </row>
    <row r="91" spans="2:50" ht="34.5" customHeight="1">
      <c r="B91" s="53" t="s">
        <v>55</v>
      </c>
      <c r="C91" s="54"/>
      <c r="D91" s="54"/>
      <c r="E91" s="54"/>
      <c r="F91" s="54"/>
      <c r="G91" s="54"/>
      <c r="H91" s="54"/>
      <c r="I91" s="54"/>
      <c r="J91" s="54"/>
      <c r="K91" s="54"/>
      <c r="L91" s="54"/>
      <c r="M91" s="54"/>
      <c r="N91" s="54"/>
      <c r="O91" s="54"/>
      <c r="P91" s="54"/>
      <c r="Q91" s="54"/>
      <c r="R91" s="54"/>
      <c r="S91" s="54"/>
      <c r="T91" s="54"/>
      <c r="U91" s="54"/>
      <c r="V91" s="54"/>
      <c r="W91" s="54"/>
      <c r="X91" s="54"/>
      <c r="Y91" s="54"/>
      <c r="Z91" s="54"/>
      <c r="AA91" s="53" t="s">
        <v>74</v>
      </c>
      <c r="AB91" s="54"/>
      <c r="AC91" s="54"/>
      <c r="AD91" s="54"/>
      <c r="AE91" s="54"/>
      <c r="AF91" s="54"/>
      <c r="AG91" s="54"/>
      <c r="AH91" s="54"/>
      <c r="AI91" s="54"/>
      <c r="AJ91" s="54"/>
      <c r="AK91" s="54"/>
      <c r="AL91" s="54"/>
      <c r="AM91" s="54"/>
      <c r="AN91" s="54"/>
      <c r="AO91" s="54"/>
      <c r="AP91" s="54"/>
      <c r="AQ91" s="54"/>
      <c r="AR91" s="54"/>
      <c r="AS91" s="54"/>
      <c r="AT91" s="54"/>
      <c r="AU91" s="54"/>
      <c r="AV91" s="54"/>
      <c r="AW91" s="54"/>
      <c r="AX91" s="54"/>
    </row>
    <row r="92" spans="2:50" ht="23.85" customHeight="1">
      <c r="B92" s="51" t="s">
        <v>56</v>
      </c>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row>
    <row r="93" spans="2:50" ht="54.75" customHeight="1">
      <c r="B93" s="57" t="s">
        <v>98</v>
      </c>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row>
    <row r="94" spans="2:50" ht="20.1" customHeight="1">
      <c r="B94" s="51" t="s">
        <v>58</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row>
    <row r="95" spans="2:52" ht="210.75" customHeight="1">
      <c r="B95" s="55" t="s">
        <v>99</v>
      </c>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Z95" s="12"/>
    </row>
    <row r="96" spans="2:50" ht="24.2" customHeight="1">
      <c r="B96" s="51" t="s">
        <v>59</v>
      </c>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row>
    <row r="97" spans="2:50" ht="107.25" customHeight="1">
      <c r="B97" s="55" t="s">
        <v>100</v>
      </c>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row>
    <row r="98" spans="2:50" ht="32.25" customHeight="1">
      <c r="B98" s="53" t="s">
        <v>55</v>
      </c>
      <c r="C98" s="54"/>
      <c r="D98" s="54"/>
      <c r="E98" s="54"/>
      <c r="F98" s="54"/>
      <c r="G98" s="54"/>
      <c r="H98" s="54"/>
      <c r="I98" s="54"/>
      <c r="J98" s="54"/>
      <c r="K98" s="54"/>
      <c r="L98" s="54"/>
      <c r="M98" s="54"/>
      <c r="N98" s="54"/>
      <c r="O98" s="54"/>
      <c r="P98" s="54"/>
      <c r="Q98" s="54"/>
      <c r="R98" s="54"/>
      <c r="S98" s="54"/>
      <c r="T98" s="54"/>
      <c r="U98" s="54"/>
      <c r="V98" s="54"/>
      <c r="W98" s="54"/>
      <c r="X98" s="54"/>
      <c r="Y98" s="54"/>
      <c r="Z98" s="54"/>
      <c r="AA98" s="53" t="s">
        <v>76</v>
      </c>
      <c r="AB98" s="54"/>
      <c r="AC98" s="54"/>
      <c r="AD98" s="54"/>
      <c r="AE98" s="54"/>
      <c r="AF98" s="54"/>
      <c r="AG98" s="54"/>
      <c r="AH98" s="54"/>
      <c r="AI98" s="54"/>
      <c r="AJ98" s="54"/>
      <c r="AK98" s="54"/>
      <c r="AL98" s="54"/>
      <c r="AM98" s="54"/>
      <c r="AN98" s="54"/>
      <c r="AO98" s="54"/>
      <c r="AP98" s="54"/>
      <c r="AQ98" s="54"/>
      <c r="AR98" s="54"/>
      <c r="AS98" s="54"/>
      <c r="AT98" s="54"/>
      <c r="AU98" s="54"/>
      <c r="AV98" s="54"/>
      <c r="AW98" s="54"/>
      <c r="AX98" s="54"/>
    </row>
    <row r="99" spans="2:50" ht="23.85" customHeight="1">
      <c r="B99" s="51" t="s">
        <v>56</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row>
    <row r="100" spans="2:55" ht="37.5" customHeight="1">
      <c r="B100" s="52" t="s">
        <v>101</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Z100" s="62"/>
      <c r="BA100" s="62"/>
      <c r="BB100" s="62"/>
      <c r="BC100" s="62"/>
    </row>
    <row r="101" spans="2:55" ht="20.1" customHeight="1">
      <c r="B101" s="51" t="s">
        <v>58</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Z101" s="62"/>
      <c r="BA101" s="62"/>
      <c r="BB101" s="62"/>
      <c r="BC101" s="62"/>
    </row>
    <row r="102" spans="2:52" ht="70.5" customHeight="1">
      <c r="B102" s="55" t="s">
        <v>102</v>
      </c>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Z102" s="12"/>
    </row>
    <row r="103" spans="2:50" ht="24.2" customHeight="1">
      <c r="B103" s="51" t="s">
        <v>59</v>
      </c>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row>
    <row r="104" spans="2:52" ht="156.75" customHeight="1">
      <c r="B104" s="52" t="s">
        <v>103</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Z104" s="12"/>
    </row>
    <row r="105" spans="2:50" ht="35.25" customHeight="1">
      <c r="B105" s="53" t="s">
        <v>55</v>
      </c>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3" t="s">
        <v>78</v>
      </c>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row>
    <row r="106" spans="2:50" ht="23.85" customHeight="1">
      <c r="B106" s="51" t="s">
        <v>56</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row>
    <row r="107" spans="2:50" ht="33.75" customHeight="1">
      <c r="B107" s="66" t="s">
        <v>104</v>
      </c>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row>
    <row r="108" spans="2:50" ht="20.1" customHeight="1">
      <c r="B108" s="51" t="s">
        <v>58</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row>
    <row r="109" spans="2:52" ht="51" customHeight="1">
      <c r="B109" s="55" t="s">
        <v>105</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Z109" s="12"/>
    </row>
    <row r="110" spans="2:50" ht="24.2" customHeight="1">
      <c r="B110" s="51" t="s">
        <v>59</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row>
    <row r="111" spans="2:52" ht="35.25" customHeight="1">
      <c r="B111" s="7"/>
      <c r="O111" s="55" t="s">
        <v>106</v>
      </c>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Z111" s="12"/>
    </row>
    <row r="112" spans="2:50" ht="32.25" customHeight="1">
      <c r="B112" s="53" t="s">
        <v>55</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3" t="s">
        <v>80</v>
      </c>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row>
    <row r="113" spans="2:50" ht="23.85" customHeight="1">
      <c r="B113" s="51" t="s">
        <v>56</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row>
    <row r="114" spans="2:50" ht="56.25" customHeight="1">
      <c r="B114" s="55" t="s">
        <v>107</v>
      </c>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2:50" ht="24.75" customHeight="1">
      <c r="B115" s="51" t="s">
        <v>58</v>
      </c>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row>
    <row r="116" spans="2:52" ht="72.75" customHeight="1">
      <c r="B116" s="55" t="s">
        <v>108</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Z116" s="12"/>
    </row>
    <row r="117" spans="2:50" ht="24.2" customHeight="1">
      <c r="B117" s="51" t="s">
        <v>59</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row>
    <row r="118" spans="2:55" ht="87" customHeight="1">
      <c r="B118" s="10"/>
      <c r="C118" s="10"/>
      <c r="D118" s="10"/>
      <c r="E118" s="10"/>
      <c r="F118" s="10"/>
      <c r="G118" s="10"/>
      <c r="H118" s="10"/>
      <c r="I118" s="10"/>
      <c r="J118" s="10"/>
      <c r="K118" s="10"/>
      <c r="L118" s="10"/>
      <c r="M118" s="10" t="s">
        <v>109</v>
      </c>
      <c r="N118" s="10"/>
      <c r="O118" s="134" t="s">
        <v>146</v>
      </c>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0"/>
      <c r="AO118" s="10"/>
      <c r="AP118" s="10"/>
      <c r="AQ118" s="10"/>
      <c r="AR118" s="10"/>
      <c r="AS118" s="10"/>
      <c r="AT118" s="10"/>
      <c r="AU118" s="10"/>
      <c r="AV118" s="10"/>
      <c r="AW118" s="10"/>
      <c r="AX118" s="10"/>
      <c r="AZ118" s="63"/>
      <c r="BA118" s="63"/>
      <c r="BB118" s="63"/>
      <c r="BC118" s="63"/>
    </row>
    <row r="119" spans="1:55" ht="23.25" customHeight="1">
      <c r="A119" s="53" t="s">
        <v>55</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3" t="s">
        <v>82</v>
      </c>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10"/>
      <c r="AZ119" s="18"/>
      <c r="BA119" s="18"/>
      <c r="BB119" s="18"/>
      <c r="BC119" s="18"/>
    </row>
    <row r="120" spans="1:55" ht="21.75" customHeight="1">
      <c r="A120" s="51" t="s">
        <v>56</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10"/>
      <c r="AZ120" s="18"/>
      <c r="BA120" s="18"/>
      <c r="BB120" s="18"/>
      <c r="BC120" s="18"/>
    </row>
    <row r="121" spans="1:55" ht="33" customHeight="1">
      <c r="A121" s="64" t="s">
        <v>110</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10"/>
      <c r="AZ121" s="18"/>
      <c r="BA121" s="18"/>
      <c r="BB121" s="18"/>
      <c r="BC121" s="18"/>
    </row>
    <row r="122" spans="1:55" ht="24" customHeight="1">
      <c r="A122" s="51" t="s">
        <v>58</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10"/>
      <c r="AZ122" s="18"/>
      <c r="BA122" s="18"/>
      <c r="BB122" s="18"/>
      <c r="BC122" s="18"/>
    </row>
    <row r="123" spans="1:55" ht="154.5" customHeight="1">
      <c r="A123" s="55" t="s">
        <v>111</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10"/>
      <c r="AZ123" s="18"/>
      <c r="BA123" s="18"/>
      <c r="BB123" s="18"/>
      <c r="BC123" s="18"/>
    </row>
    <row r="124" spans="1:55" ht="23.25" customHeight="1">
      <c r="A124" s="51" t="s">
        <v>59</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10"/>
      <c r="AZ124" s="18"/>
      <c r="BA124" s="18"/>
      <c r="BB124" s="18"/>
      <c r="BC124" s="18"/>
    </row>
    <row r="125" spans="1:55" ht="33.75" customHeight="1">
      <c r="A125" s="10"/>
      <c r="B125" s="10"/>
      <c r="C125" s="10"/>
      <c r="D125" s="10"/>
      <c r="E125" s="10"/>
      <c r="F125" s="10"/>
      <c r="G125" s="10"/>
      <c r="H125" s="10"/>
      <c r="I125" s="10"/>
      <c r="J125" s="10"/>
      <c r="K125" s="10"/>
      <c r="L125" s="10"/>
      <c r="M125" s="10"/>
      <c r="N125" s="16"/>
      <c r="O125" s="135" t="s">
        <v>112</v>
      </c>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0"/>
      <c r="AO125" s="10"/>
      <c r="AP125" s="10"/>
      <c r="AQ125" s="10"/>
      <c r="AR125" s="10"/>
      <c r="AS125" s="10"/>
      <c r="AT125" s="10"/>
      <c r="AU125" s="10"/>
      <c r="AV125" s="10"/>
      <c r="AW125" s="10"/>
      <c r="AX125" s="10"/>
      <c r="AZ125" s="18"/>
      <c r="BA125" s="18"/>
      <c r="BB125" s="18"/>
      <c r="BC125" s="18"/>
    </row>
    <row r="126" spans="1:55" ht="25.5" customHeight="1">
      <c r="A126" s="53" t="s">
        <v>55</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3" t="s">
        <v>84</v>
      </c>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10"/>
      <c r="AZ126" s="18"/>
      <c r="BA126" s="18"/>
      <c r="BB126" s="18"/>
      <c r="BC126" s="18"/>
    </row>
    <row r="127" spans="1:55" ht="22.5" customHeight="1">
      <c r="A127" s="51" t="s">
        <v>56</v>
      </c>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10"/>
      <c r="AZ127" s="18"/>
      <c r="BA127" s="18"/>
      <c r="BB127" s="18"/>
      <c r="BC127" s="18"/>
    </row>
    <row r="128" spans="1:55" ht="79.5" customHeight="1">
      <c r="A128" s="64" t="s">
        <v>113</v>
      </c>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10"/>
      <c r="AZ128" s="18"/>
      <c r="BA128" s="18"/>
      <c r="BB128" s="18"/>
      <c r="BC128" s="18"/>
    </row>
    <row r="129" spans="1:55" ht="21.75" customHeight="1">
      <c r="A129" s="51" t="s">
        <v>58</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10"/>
      <c r="AZ129" s="18"/>
      <c r="BA129" s="18"/>
      <c r="BB129" s="18"/>
      <c r="BC129" s="18"/>
    </row>
    <row r="130" spans="1:55" ht="35.25" customHeight="1">
      <c r="A130" s="55" t="s">
        <v>114</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10"/>
      <c r="AZ130" s="18"/>
      <c r="BA130" s="18"/>
      <c r="BB130" s="18"/>
      <c r="BC130" s="18"/>
    </row>
    <row r="131" spans="1:55" ht="17.25" customHeight="1">
      <c r="A131" s="51" t="s">
        <v>59</v>
      </c>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10"/>
      <c r="AZ131" s="18"/>
      <c r="BA131" s="18"/>
      <c r="BB131" s="18"/>
      <c r="BC131" s="18"/>
    </row>
    <row r="132" spans="1:55" ht="81" customHeight="1">
      <c r="A132" s="10"/>
      <c r="B132" s="10"/>
      <c r="C132" s="10"/>
      <c r="D132" s="10"/>
      <c r="E132" s="10"/>
      <c r="F132" s="10"/>
      <c r="G132" s="10"/>
      <c r="H132" s="10"/>
      <c r="I132" s="10"/>
      <c r="J132" s="10"/>
      <c r="K132" s="10"/>
      <c r="L132" s="10"/>
      <c r="M132" s="10"/>
      <c r="N132" s="16"/>
      <c r="O132" s="55" t="s">
        <v>115</v>
      </c>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10"/>
      <c r="AO132" s="10"/>
      <c r="AP132" s="10"/>
      <c r="AQ132" s="10"/>
      <c r="AR132" s="10"/>
      <c r="AS132" s="10"/>
      <c r="AT132" s="10"/>
      <c r="AU132" s="10"/>
      <c r="AV132" s="10"/>
      <c r="AW132" s="10"/>
      <c r="AX132" s="10"/>
      <c r="AZ132" s="18"/>
      <c r="BA132" s="18"/>
      <c r="BB132" s="18"/>
      <c r="BC132" s="18"/>
    </row>
    <row r="133" spans="1:55" ht="36" customHeight="1">
      <c r="A133" s="53" t="s">
        <v>55</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3" t="s">
        <v>86</v>
      </c>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10"/>
      <c r="AZ133" s="18"/>
      <c r="BA133" s="18"/>
      <c r="BB133" s="18"/>
      <c r="BC133" s="18"/>
    </row>
    <row r="134" spans="1:55" ht="22.5" customHeight="1">
      <c r="A134" s="51" t="s">
        <v>56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10"/>
      <c r="AZ134" s="18"/>
      <c r="BA134" s="18"/>
      <c r="BB134" s="18"/>
      <c r="BC134" s="18"/>
    </row>
    <row r="135" spans="1:55" ht="76.5" customHeight="1">
      <c r="A135" s="64" t="s">
        <v>116</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10"/>
      <c r="AZ135" s="18"/>
      <c r="BA135" s="18"/>
      <c r="BB135" s="18"/>
      <c r="BC135" s="18"/>
    </row>
    <row r="136" spans="1:55" ht="15" customHeight="1">
      <c r="A136" s="51" t="s">
        <v>58</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10"/>
      <c r="AZ136" s="18"/>
      <c r="BA136" s="18"/>
      <c r="BB136" s="18"/>
      <c r="BC136" s="18"/>
    </row>
    <row r="137" spans="1:55" ht="42.75" customHeight="1">
      <c r="A137" s="55" t="s">
        <v>117</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10"/>
      <c r="AZ137" s="18"/>
      <c r="BA137" s="18"/>
      <c r="BB137" s="18"/>
      <c r="BC137" s="18"/>
    </row>
    <row r="138" spans="1:55" ht="23.25" customHeight="1">
      <c r="A138" s="51" t="s">
        <v>59</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10"/>
      <c r="AZ138" s="18"/>
      <c r="BA138" s="18"/>
      <c r="BB138" s="18"/>
      <c r="BC138" s="18"/>
    </row>
    <row r="139" spans="1:55" ht="90.75" customHeight="1">
      <c r="A139" s="10"/>
      <c r="B139" s="10"/>
      <c r="C139" s="10"/>
      <c r="D139" s="10"/>
      <c r="E139" s="10"/>
      <c r="F139" s="10"/>
      <c r="G139" s="10"/>
      <c r="H139" s="10"/>
      <c r="I139" s="10"/>
      <c r="J139" s="10"/>
      <c r="K139" s="10"/>
      <c r="L139" s="10"/>
      <c r="M139" s="10"/>
      <c r="N139" s="16"/>
      <c r="O139" s="55" t="s">
        <v>118</v>
      </c>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10"/>
      <c r="AO139" s="10"/>
      <c r="AP139" s="10"/>
      <c r="AQ139" s="10"/>
      <c r="AR139" s="10"/>
      <c r="AS139" s="10"/>
      <c r="AT139" s="10"/>
      <c r="AU139" s="10"/>
      <c r="AV139" s="10"/>
      <c r="AW139" s="10"/>
      <c r="AX139" s="10"/>
      <c r="AZ139" s="18"/>
      <c r="BA139" s="18"/>
      <c r="BB139" s="18"/>
      <c r="BC139" s="18"/>
    </row>
    <row r="140" spans="1:55" ht="40.5" customHeight="1">
      <c r="A140" s="53" t="s">
        <v>55</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3" t="s">
        <v>88</v>
      </c>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10"/>
      <c r="AZ140" s="18"/>
      <c r="BA140" s="18"/>
      <c r="BB140" s="18"/>
      <c r="BC140" s="18"/>
    </row>
    <row r="141" spans="1:55" ht="21.75" customHeight="1">
      <c r="A141" s="51" t="s">
        <v>56</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10"/>
      <c r="AZ141" s="18"/>
      <c r="BA141" s="18"/>
      <c r="BB141" s="18"/>
      <c r="BC141" s="18"/>
    </row>
    <row r="142" spans="1:55" ht="44.25" customHeight="1">
      <c r="A142" s="64" t="s">
        <v>119</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10"/>
      <c r="AZ142" s="18"/>
      <c r="BA142" s="18"/>
      <c r="BB142" s="18"/>
      <c r="BC142" s="18"/>
    </row>
    <row r="143" spans="1:55" ht="22.5" customHeight="1">
      <c r="A143" s="51" t="s">
        <v>58</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10"/>
      <c r="AZ143" s="18"/>
      <c r="BA143" s="18"/>
      <c r="BB143" s="18"/>
      <c r="BC143" s="18"/>
    </row>
    <row r="144" spans="1:55" ht="22.5" customHeight="1">
      <c r="A144" s="55" t="s">
        <v>90</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10"/>
      <c r="AZ144" s="18"/>
      <c r="BA144" s="18"/>
      <c r="BB144" s="18"/>
      <c r="BC144" s="18"/>
    </row>
    <row r="145" spans="1:55" ht="17.25" customHeight="1">
      <c r="A145" s="51" t="s">
        <v>59</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10"/>
      <c r="AZ145" s="18"/>
      <c r="BA145" s="18"/>
      <c r="BB145" s="18"/>
      <c r="BC145" s="18"/>
    </row>
    <row r="146" spans="1:55" ht="39" customHeight="1">
      <c r="A146" s="10"/>
      <c r="B146" s="10"/>
      <c r="C146" s="10"/>
      <c r="D146" s="10"/>
      <c r="E146" s="10"/>
      <c r="F146" s="10"/>
      <c r="G146" s="10"/>
      <c r="H146" s="10"/>
      <c r="I146" s="10"/>
      <c r="J146" s="10"/>
      <c r="K146" s="10"/>
      <c r="L146" s="10"/>
      <c r="M146" s="10"/>
      <c r="N146" s="16"/>
      <c r="O146" s="66" t="s">
        <v>120</v>
      </c>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10"/>
      <c r="AO146" s="10"/>
      <c r="AP146" s="10"/>
      <c r="AQ146" s="10"/>
      <c r="AR146" s="10"/>
      <c r="AS146" s="10"/>
      <c r="AT146" s="10"/>
      <c r="AU146" s="10"/>
      <c r="AV146" s="10"/>
      <c r="AW146" s="10"/>
      <c r="AX146" s="10"/>
      <c r="AZ146" s="18"/>
      <c r="BA146" s="18"/>
      <c r="BB146" s="18"/>
      <c r="BC146" s="18"/>
    </row>
    <row r="147" spans="3:46" ht="18" customHeight="1">
      <c r="C147" s="68" t="s">
        <v>121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row>
    <row r="148" spans="3:55" ht="102" customHeight="1">
      <c r="C148" s="4"/>
      <c r="O148" s="131" t="s">
        <v>148</v>
      </c>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Z148" s="61"/>
      <c r="BA148" s="61"/>
      <c r="BB148" s="61"/>
      <c r="BC148" s="61"/>
    </row>
    <row r="149" spans="5:42" ht="18.2" customHeight="1">
      <c r="E149" s="68" t="s">
        <v>122</v>
      </c>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spans="14:42" ht="21" customHeight="1">
      <c r="N150" s="51" t="s">
        <v>20</v>
      </c>
      <c r="O150" s="51"/>
      <c r="P150" s="51"/>
      <c r="Q150" s="51"/>
      <c r="R150" s="51"/>
      <c r="S150" s="51"/>
      <c r="T150" s="51"/>
      <c r="U150" s="51"/>
      <c r="V150" s="51"/>
      <c r="W150" s="51"/>
      <c r="X150" s="51"/>
      <c r="Y150" s="51"/>
      <c r="AB150" s="51" t="s">
        <v>123</v>
      </c>
      <c r="AC150" s="51"/>
      <c r="AD150" s="51"/>
      <c r="AE150" s="51"/>
      <c r="AF150" s="51"/>
      <c r="AG150" s="51"/>
      <c r="AH150" s="51"/>
      <c r="AI150" s="51"/>
      <c r="AJ150" s="51"/>
      <c r="AK150" s="51"/>
      <c r="AL150" s="51"/>
      <c r="AM150" s="51"/>
      <c r="AN150" s="51"/>
      <c r="AO150" s="51"/>
      <c r="AP150" s="51"/>
    </row>
    <row r="151" spans="12:39" ht="18" customHeight="1">
      <c r="L151" s="51" t="s">
        <v>22</v>
      </c>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row>
    <row r="152" spans="12:39" ht="72.75" customHeight="1">
      <c r="L152" s="64" t="s">
        <v>124</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row>
    <row r="153" spans="14:42" ht="18" customHeight="1">
      <c r="N153" s="51" t="s">
        <v>24</v>
      </c>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row>
    <row r="154" spans="14:42" ht="21" customHeight="1">
      <c r="N154" s="52" t="s">
        <v>125</v>
      </c>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3"/>
    </row>
    <row r="155" spans="14:43" ht="18.75" customHeight="1">
      <c r="N155" s="173" t="s">
        <v>26</v>
      </c>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row>
    <row r="156" spans="14:43" ht="30" customHeight="1">
      <c r="N156" s="136" t="s">
        <v>126</v>
      </c>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row>
    <row r="157" spans="4:41" ht="19.15" customHeight="1">
      <c r="D157" s="68" t="s">
        <v>127</v>
      </c>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3" customHeight="1"/>
    <row r="159" spans="11:43" ht="17.45" customHeight="1">
      <c r="K159" s="146" t="s">
        <v>29</v>
      </c>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8"/>
    </row>
    <row r="160" spans="11:43" ht="18.4" customHeight="1">
      <c r="K160" s="149" t="s">
        <v>30</v>
      </c>
      <c r="L160" s="150"/>
      <c r="M160" s="150"/>
      <c r="N160" s="150"/>
      <c r="O160" s="150"/>
      <c r="P160" s="150"/>
      <c r="Q160" s="150"/>
      <c r="R160" s="150"/>
      <c r="S160" s="150"/>
      <c r="T160" s="150"/>
      <c r="U160" s="150"/>
      <c r="V160" s="150"/>
      <c r="W160" s="150"/>
      <c r="X160" s="151"/>
      <c r="Y160" s="149" t="s">
        <v>31</v>
      </c>
      <c r="Z160" s="150"/>
      <c r="AA160" s="150"/>
      <c r="AB160" s="150"/>
      <c r="AC160" s="150"/>
      <c r="AD160" s="150"/>
      <c r="AE160" s="151"/>
      <c r="AF160" s="149" t="s">
        <v>32</v>
      </c>
      <c r="AG160" s="150"/>
      <c r="AH160" s="150"/>
      <c r="AI160" s="151"/>
      <c r="AJ160" s="149" t="s">
        <v>33</v>
      </c>
      <c r="AK160" s="150"/>
      <c r="AL160" s="150"/>
      <c r="AM160" s="150"/>
      <c r="AN160" s="150"/>
      <c r="AO160" s="150"/>
      <c r="AP160" s="150"/>
      <c r="AQ160" s="151"/>
    </row>
    <row r="161" spans="11:43" ht="21.75" customHeight="1">
      <c r="K161" s="137">
        <v>614039304</v>
      </c>
      <c r="L161" s="138"/>
      <c r="M161" s="138"/>
      <c r="N161" s="138"/>
      <c r="O161" s="138"/>
      <c r="P161" s="138"/>
      <c r="Q161" s="138"/>
      <c r="R161" s="138"/>
      <c r="S161" s="138"/>
      <c r="T161" s="138"/>
      <c r="U161" s="138"/>
      <c r="V161" s="138"/>
      <c r="W161" s="138"/>
      <c r="X161" s="139"/>
      <c r="Y161" s="137">
        <v>324034110.6</v>
      </c>
      <c r="Z161" s="138"/>
      <c r="AA161" s="138"/>
      <c r="AB161" s="138"/>
      <c r="AC161" s="138"/>
      <c r="AD161" s="138"/>
      <c r="AE161" s="139"/>
      <c r="AF161" s="137">
        <v>176545071.81</v>
      </c>
      <c r="AG161" s="138"/>
      <c r="AH161" s="138"/>
      <c r="AI161" s="139"/>
      <c r="AJ161" s="140">
        <f>AF161/Y161</f>
        <v>0.5448348369346027</v>
      </c>
      <c r="AK161" s="141"/>
      <c r="AL161" s="141"/>
      <c r="AM161" s="141"/>
      <c r="AN161" s="141"/>
      <c r="AO161" s="141"/>
      <c r="AP161" s="141"/>
      <c r="AQ161" s="142"/>
    </row>
    <row r="162" ht="3" customHeight="1"/>
    <row r="163" spans="4:43" ht="14.65" customHeight="1">
      <c r="D163" s="143" t="s">
        <v>34</v>
      </c>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5"/>
    </row>
    <row r="164" spans="4:43" ht="15.6" customHeight="1">
      <c r="D164" s="152" t="s">
        <v>35</v>
      </c>
      <c r="E164" s="153"/>
      <c r="F164" s="153"/>
      <c r="G164" s="153"/>
      <c r="H164" s="153"/>
      <c r="I164" s="153"/>
      <c r="J164" s="153"/>
      <c r="K164" s="153"/>
      <c r="L164" s="153"/>
      <c r="M164" s="153"/>
      <c r="N164" s="153"/>
      <c r="O164" s="154"/>
      <c r="P164" s="152" t="s">
        <v>35</v>
      </c>
      <c r="Q164" s="153"/>
      <c r="R164" s="153"/>
      <c r="S164" s="153"/>
      <c r="T164" s="153"/>
      <c r="U164" s="153"/>
      <c r="V164" s="154"/>
      <c r="W164" s="155" t="s">
        <v>36</v>
      </c>
      <c r="X164" s="156"/>
      <c r="Y164" s="156"/>
      <c r="Z164" s="156"/>
      <c r="AA164" s="156"/>
      <c r="AB164" s="157"/>
      <c r="AC164" s="155" t="s">
        <v>37</v>
      </c>
      <c r="AD164" s="156"/>
      <c r="AE164" s="156"/>
      <c r="AF164" s="157"/>
      <c r="AG164" s="155" t="s">
        <v>38</v>
      </c>
      <c r="AH164" s="156"/>
      <c r="AI164" s="156"/>
      <c r="AJ164" s="157"/>
      <c r="AK164" s="155" t="s">
        <v>39</v>
      </c>
      <c r="AL164" s="156"/>
      <c r="AM164" s="156"/>
      <c r="AN164" s="156"/>
      <c r="AO164" s="156"/>
      <c r="AP164" s="156"/>
      <c r="AQ164" s="157"/>
    </row>
    <row r="165" spans="4:43" ht="54.75" customHeight="1">
      <c r="D165" s="155" t="s">
        <v>40</v>
      </c>
      <c r="E165" s="156"/>
      <c r="F165" s="156"/>
      <c r="G165" s="156"/>
      <c r="H165" s="156"/>
      <c r="I165" s="156"/>
      <c r="J165" s="156"/>
      <c r="K165" s="156"/>
      <c r="L165" s="156"/>
      <c r="M165" s="156"/>
      <c r="N165" s="156"/>
      <c r="O165" s="157"/>
      <c r="P165" s="155" t="s">
        <v>41</v>
      </c>
      <c r="Q165" s="156"/>
      <c r="R165" s="156"/>
      <c r="S165" s="156"/>
      <c r="T165" s="156"/>
      <c r="U165" s="156"/>
      <c r="V165" s="157"/>
      <c r="W165" s="1" t="s">
        <v>42</v>
      </c>
      <c r="X165" s="155" t="s">
        <v>43</v>
      </c>
      <c r="Y165" s="156"/>
      <c r="Z165" s="156"/>
      <c r="AA165" s="156"/>
      <c r="AB165" s="157"/>
      <c r="AC165" s="155" t="s">
        <v>44</v>
      </c>
      <c r="AD165" s="157"/>
      <c r="AE165" s="155" t="s">
        <v>45</v>
      </c>
      <c r="AF165" s="157"/>
      <c r="AG165" s="155" t="s">
        <v>46</v>
      </c>
      <c r="AH165" s="157"/>
      <c r="AI165" s="155" t="s">
        <v>47</v>
      </c>
      <c r="AJ165" s="157"/>
      <c r="AK165" s="155" t="s">
        <v>48</v>
      </c>
      <c r="AL165" s="157"/>
      <c r="AM165" s="155" t="s">
        <v>49</v>
      </c>
      <c r="AN165" s="156"/>
      <c r="AO165" s="156"/>
      <c r="AP165" s="156"/>
      <c r="AQ165" s="157"/>
    </row>
    <row r="166" spans="4:53" ht="58.5" customHeight="1">
      <c r="D166" s="14"/>
      <c r="E166" s="19"/>
      <c r="F166" s="19"/>
      <c r="G166" s="19"/>
      <c r="H166" s="19"/>
      <c r="I166" s="19"/>
      <c r="J166" s="19"/>
      <c r="K166" s="19"/>
      <c r="L166" s="19"/>
      <c r="M166" s="19"/>
      <c r="N166" s="19"/>
      <c r="O166" s="23" t="s">
        <v>128</v>
      </c>
      <c r="P166" s="167" t="s">
        <v>129</v>
      </c>
      <c r="Q166" s="159"/>
      <c r="R166" s="159"/>
      <c r="S166" s="159"/>
      <c r="T166" s="159"/>
      <c r="U166" s="159"/>
      <c r="V166" s="168"/>
      <c r="W166" s="24">
        <v>9360</v>
      </c>
      <c r="X166" s="14"/>
      <c r="Y166" s="160">
        <v>19576509</v>
      </c>
      <c r="Z166" s="161"/>
      <c r="AA166" s="161"/>
      <c r="AB166" s="161"/>
      <c r="AC166" s="158">
        <v>2725</v>
      </c>
      <c r="AD166" s="159"/>
      <c r="AE166" s="160">
        <v>19576509</v>
      </c>
      <c r="AF166" s="161"/>
      <c r="AG166" s="158">
        <v>11853</v>
      </c>
      <c r="AH166" s="159"/>
      <c r="AI166" s="160">
        <v>10314343.53</v>
      </c>
      <c r="AJ166" s="161"/>
      <c r="AK166" s="162">
        <f>AG166/AC166</f>
        <v>4.349724770642202</v>
      </c>
      <c r="AL166" s="163"/>
      <c r="AM166" s="15">
        <f>AI166/AE166</f>
        <v>0.5268734854615805</v>
      </c>
      <c r="AN166" s="5"/>
      <c r="AO166" s="5"/>
      <c r="AP166" s="5"/>
      <c r="AQ166" s="6"/>
      <c r="AZ166" s="41">
        <f>+AG166/AC166</f>
        <v>4.349724770642202</v>
      </c>
      <c r="BA166" s="41">
        <f>+AI166/AE166</f>
        <v>0.5268734854615805</v>
      </c>
    </row>
    <row r="167" spans="4:55" ht="51.75" customHeight="1">
      <c r="D167" s="164" t="s">
        <v>130</v>
      </c>
      <c r="E167" s="165"/>
      <c r="F167" s="165"/>
      <c r="G167" s="165"/>
      <c r="H167" s="165"/>
      <c r="I167" s="165"/>
      <c r="J167" s="165"/>
      <c r="K167" s="165"/>
      <c r="L167" s="165"/>
      <c r="M167" s="165"/>
      <c r="N167" s="165"/>
      <c r="O167" s="166"/>
      <c r="P167" s="167" t="s">
        <v>131</v>
      </c>
      <c r="Q167" s="159"/>
      <c r="R167" s="159"/>
      <c r="S167" s="159"/>
      <c r="T167" s="159"/>
      <c r="U167" s="159"/>
      <c r="V167" s="168"/>
      <c r="W167" s="24">
        <v>8696</v>
      </c>
      <c r="X167" s="14"/>
      <c r="Y167" s="160">
        <v>24715000</v>
      </c>
      <c r="Z167" s="161"/>
      <c r="AA167" s="161"/>
      <c r="AB167" s="161"/>
      <c r="AC167" s="158">
        <v>3325</v>
      </c>
      <c r="AD167" s="159"/>
      <c r="AE167" s="160">
        <v>24715000</v>
      </c>
      <c r="AF167" s="161"/>
      <c r="AG167" s="158">
        <v>5872</v>
      </c>
      <c r="AH167" s="159"/>
      <c r="AI167" s="160">
        <v>86618321.38</v>
      </c>
      <c r="AJ167" s="161"/>
      <c r="AK167" s="162" t="s">
        <v>132</v>
      </c>
      <c r="AL167" s="163"/>
      <c r="AM167" s="15">
        <f>AI167/AE167</f>
        <v>3.50468627877807</v>
      </c>
      <c r="AN167" s="169"/>
      <c r="AO167" s="170"/>
      <c r="AP167" s="170"/>
      <c r="AQ167" s="170"/>
      <c r="AZ167" s="41">
        <f>+AG167/AC167</f>
        <v>1.766015037593985</v>
      </c>
      <c r="BA167" s="41">
        <f>+AI167/AE167</f>
        <v>3.50468627877807</v>
      </c>
      <c r="BC167" s="49"/>
    </row>
    <row r="168" ht="18" customHeight="1"/>
    <row r="169" spans="4:43" ht="17.1" customHeight="1">
      <c r="D169" s="68" t="s">
        <v>133</v>
      </c>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row>
    <row r="170" spans="2:50" ht="32.25" customHeight="1">
      <c r="B170" s="53" t="s">
        <v>55</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t="s">
        <v>134</v>
      </c>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row>
    <row r="171" spans="2:50" ht="23.85" customHeight="1">
      <c r="B171" s="51" t="s">
        <v>56</v>
      </c>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row>
    <row r="172" spans="2:50" ht="56.25" customHeight="1">
      <c r="B172" s="66" t="s">
        <v>135</v>
      </c>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row>
    <row r="173" spans="2:50" ht="20.1" customHeight="1">
      <c r="B173" s="51" t="s">
        <v>58</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row>
    <row r="174" spans="2:52" ht="54.75" customHeight="1">
      <c r="B174" s="55" t="s">
        <v>142</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Z174" s="12"/>
    </row>
    <row r="175" spans="2:50" ht="22.5" customHeight="1">
      <c r="B175" s="51" t="s">
        <v>59</v>
      </c>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row>
    <row r="176" spans="2:52" ht="124.5" customHeight="1">
      <c r="B176" s="7"/>
      <c r="C176" s="7"/>
      <c r="D176" s="7"/>
      <c r="E176" s="7"/>
      <c r="F176" s="7"/>
      <c r="G176" s="7"/>
      <c r="H176" s="7"/>
      <c r="I176" s="7"/>
      <c r="J176" s="7"/>
      <c r="K176" s="7"/>
      <c r="L176" s="7"/>
      <c r="M176" s="7"/>
      <c r="N176" s="7"/>
      <c r="O176" s="52" t="s">
        <v>136</v>
      </c>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7"/>
      <c r="AO176" s="7"/>
      <c r="AP176" s="7"/>
      <c r="AQ176" s="7"/>
      <c r="AR176" s="7"/>
      <c r="AS176" s="7"/>
      <c r="AT176" s="7"/>
      <c r="AU176" s="7"/>
      <c r="AV176" s="7"/>
      <c r="AW176" s="7"/>
      <c r="AX176" s="7"/>
      <c r="AZ176" s="12"/>
    </row>
    <row r="177" spans="2:50" ht="31.5" customHeight="1">
      <c r="B177" s="53" t="s">
        <v>55</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t="s">
        <v>130</v>
      </c>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row>
    <row r="178" spans="2:50" ht="23.85" customHeight="1">
      <c r="B178" s="51" t="s">
        <v>56</v>
      </c>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row>
    <row r="179" spans="2:50" ht="40.5" customHeight="1">
      <c r="B179" s="57" t="s">
        <v>137</v>
      </c>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row>
    <row r="180" spans="2:50" ht="20.1" customHeight="1">
      <c r="B180" s="51" t="s">
        <v>58</v>
      </c>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row>
    <row r="181" spans="2:52" ht="54" customHeight="1">
      <c r="B181" s="55" t="s">
        <v>143</v>
      </c>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Z181" s="12"/>
    </row>
    <row r="182" spans="2:50" ht="28.5" customHeight="1">
      <c r="B182" s="51" t="s">
        <v>59</v>
      </c>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row>
    <row r="183" spans="2:50" ht="85.5" customHeight="1">
      <c r="B183" s="7"/>
      <c r="C183" s="7"/>
      <c r="D183" s="7"/>
      <c r="E183" s="7"/>
      <c r="F183" s="7"/>
      <c r="G183" s="7"/>
      <c r="H183" s="7"/>
      <c r="I183" s="7"/>
      <c r="J183" s="7"/>
      <c r="K183" s="7"/>
      <c r="L183" s="7"/>
      <c r="M183" s="7"/>
      <c r="N183" s="7"/>
      <c r="O183" s="52" t="s">
        <v>139</v>
      </c>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7"/>
      <c r="AO183" s="7"/>
      <c r="AP183" s="7"/>
      <c r="AQ183" s="7"/>
      <c r="AR183" s="7"/>
      <c r="AS183" s="7"/>
      <c r="AT183" s="7"/>
      <c r="AU183" s="7"/>
      <c r="AV183" s="7"/>
      <c r="AW183" s="7"/>
      <c r="AX183" s="7"/>
    </row>
    <row r="184" spans="3:46" ht="34.5" customHeight="1">
      <c r="C184" s="68" t="s">
        <v>138</v>
      </c>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row>
    <row r="185" spans="5:52" ht="30" customHeight="1">
      <c r="E185" s="57" t="s">
        <v>140</v>
      </c>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Z185" s="12"/>
    </row>
  </sheetData>
  <mergeCells count="358">
    <mergeCell ref="AI68:AJ68"/>
    <mergeCell ref="AK68:AL68"/>
    <mergeCell ref="AI66:AJ66"/>
    <mergeCell ref="AK66:AL66"/>
    <mergeCell ref="AI67:AJ67"/>
    <mergeCell ref="AK67:AL67"/>
    <mergeCell ref="B37:AX37"/>
    <mergeCell ref="B38:AX38"/>
    <mergeCell ref="B33:Z33"/>
    <mergeCell ref="AA33:AX33"/>
    <mergeCell ref="B34:AX34"/>
    <mergeCell ref="B35:AX35"/>
    <mergeCell ref="B36:AX36"/>
    <mergeCell ref="O39:AM39"/>
    <mergeCell ref="N54:AP54"/>
    <mergeCell ref="A41:AW41"/>
    <mergeCell ref="A42:AW42"/>
    <mergeCell ref="A43:AW43"/>
    <mergeCell ref="A44:AW44"/>
    <mergeCell ref="A45:AW45"/>
    <mergeCell ref="B47:AS47"/>
    <mergeCell ref="D48:AV48"/>
    <mergeCell ref="N46:AM46"/>
    <mergeCell ref="A40:Y40"/>
    <mergeCell ref="Z40:AW40"/>
    <mergeCell ref="E185:AW185"/>
    <mergeCell ref="C184:AT184"/>
    <mergeCell ref="N155:AQ155"/>
    <mergeCell ref="L152:AM152"/>
    <mergeCell ref="L151:AM151"/>
    <mergeCell ref="C147:AT147"/>
    <mergeCell ref="A119:Y119"/>
    <mergeCell ref="Z119:AW119"/>
    <mergeCell ref="A120:AW120"/>
    <mergeCell ref="A121:AW121"/>
    <mergeCell ref="A122:AW122"/>
    <mergeCell ref="A123:AW123"/>
    <mergeCell ref="A124:AW124"/>
    <mergeCell ref="A126:Y126"/>
    <mergeCell ref="Z126:AW126"/>
    <mergeCell ref="A127:AW127"/>
    <mergeCell ref="AA177:AX177"/>
    <mergeCell ref="B178:AX178"/>
    <mergeCell ref="B179:AX179"/>
    <mergeCell ref="O183:AM183"/>
    <mergeCell ref="B174:AX174"/>
    <mergeCell ref="B175:AX175"/>
    <mergeCell ref="B170:Z170"/>
    <mergeCell ref="O176:AM176"/>
    <mergeCell ref="B180:AX180"/>
    <mergeCell ref="B181:AX181"/>
    <mergeCell ref="B182:AX182"/>
    <mergeCell ref="B177:Z177"/>
    <mergeCell ref="D165:O165"/>
    <mergeCell ref="AE165:AF165"/>
    <mergeCell ref="AG165:AH165"/>
    <mergeCell ref="AK165:AL165"/>
    <mergeCell ref="AM165:AQ165"/>
    <mergeCell ref="AA170:AX170"/>
    <mergeCell ref="P166:V166"/>
    <mergeCell ref="Y166:AB166"/>
    <mergeCell ref="AC166:AD166"/>
    <mergeCell ref="AE166:AF166"/>
    <mergeCell ref="AG166:AH166"/>
    <mergeCell ref="AI166:AJ166"/>
    <mergeCell ref="AK166:AL166"/>
    <mergeCell ref="Y167:AB167"/>
    <mergeCell ref="AN167:AQ167"/>
    <mergeCell ref="P167:V167"/>
    <mergeCell ref="AC167:AD167"/>
    <mergeCell ref="AE167:AF167"/>
    <mergeCell ref="D164:O164"/>
    <mergeCell ref="P164:V164"/>
    <mergeCell ref="W164:AB164"/>
    <mergeCell ref="AC164:AF164"/>
    <mergeCell ref="AG164:AJ164"/>
    <mergeCell ref="P165:V165"/>
    <mergeCell ref="B171:AX171"/>
    <mergeCell ref="B172:AX172"/>
    <mergeCell ref="B173:AX173"/>
    <mergeCell ref="AG167:AH167"/>
    <mergeCell ref="AI167:AJ167"/>
    <mergeCell ref="AK167:AL167"/>
    <mergeCell ref="D169:AQ169"/>
    <mergeCell ref="D167:O167"/>
    <mergeCell ref="X165:AB165"/>
    <mergeCell ref="AC165:AD165"/>
    <mergeCell ref="AI165:AJ165"/>
    <mergeCell ref="AK164:AQ164"/>
    <mergeCell ref="N156:AQ156"/>
    <mergeCell ref="D157:AO157"/>
    <mergeCell ref="K161:X161"/>
    <mergeCell ref="Y161:AE161"/>
    <mergeCell ref="AF161:AI161"/>
    <mergeCell ref="AJ161:AQ161"/>
    <mergeCell ref="D163:AQ163"/>
    <mergeCell ref="K159:AQ159"/>
    <mergeCell ref="K160:X160"/>
    <mergeCell ref="Y160:AE160"/>
    <mergeCell ref="AF160:AI160"/>
    <mergeCell ref="AJ160:AQ160"/>
    <mergeCell ref="N150:Y150"/>
    <mergeCell ref="AB150:AP150"/>
    <mergeCell ref="B116:AX116"/>
    <mergeCell ref="B117:AX117"/>
    <mergeCell ref="O118:AM118"/>
    <mergeCell ref="O125:AM125"/>
    <mergeCell ref="A128:AW128"/>
    <mergeCell ref="A129:AW129"/>
    <mergeCell ref="A130:AW130"/>
    <mergeCell ref="A131:AW131"/>
    <mergeCell ref="A141:AW141"/>
    <mergeCell ref="A142:AW142"/>
    <mergeCell ref="A143:AW143"/>
    <mergeCell ref="A144:AW144"/>
    <mergeCell ref="A145:AW145"/>
    <mergeCell ref="O139:AM139"/>
    <mergeCell ref="O146:AM146"/>
    <mergeCell ref="A133:Y133"/>
    <mergeCell ref="Z133:AW133"/>
    <mergeCell ref="A134:AW134"/>
    <mergeCell ref="A135:AW135"/>
    <mergeCell ref="A136:AW136"/>
    <mergeCell ref="A137:AW137"/>
    <mergeCell ref="A138:AW138"/>
    <mergeCell ref="P69:V69"/>
    <mergeCell ref="Y69:AB69"/>
    <mergeCell ref="AC69:AD69"/>
    <mergeCell ref="AE69:AF69"/>
    <mergeCell ref="AG69:AH69"/>
    <mergeCell ref="AI69:AJ69"/>
    <mergeCell ref="AK69:AL69"/>
    <mergeCell ref="O148:AM148"/>
    <mergeCell ref="E149:AP149"/>
    <mergeCell ref="A140:Y140"/>
    <mergeCell ref="Z140:AW140"/>
    <mergeCell ref="Y74:AB74"/>
    <mergeCell ref="Y73:AB73"/>
    <mergeCell ref="Y72:AB72"/>
    <mergeCell ref="Y71:AB71"/>
    <mergeCell ref="AC74:AD74"/>
    <mergeCell ref="AC73:AD73"/>
    <mergeCell ref="AC72:AD72"/>
    <mergeCell ref="AC71:AD71"/>
    <mergeCell ref="AE74:AF74"/>
    <mergeCell ref="AE73:AF73"/>
    <mergeCell ref="AE72:AF72"/>
    <mergeCell ref="AE71:AF71"/>
    <mergeCell ref="AI74:AJ74"/>
    <mergeCell ref="P68:V68"/>
    <mergeCell ref="Y68:AB68"/>
    <mergeCell ref="AC68:AD68"/>
    <mergeCell ref="AE68:AF68"/>
    <mergeCell ref="AG68:AH68"/>
    <mergeCell ref="P66:V66"/>
    <mergeCell ref="Y66:AB66"/>
    <mergeCell ref="AC66:AD66"/>
    <mergeCell ref="AE66:AF66"/>
    <mergeCell ref="AG66:AH66"/>
    <mergeCell ref="P67:V67"/>
    <mergeCell ref="Y67:AB67"/>
    <mergeCell ref="AC67:AD67"/>
    <mergeCell ref="AE67:AF67"/>
    <mergeCell ref="AG67:AH67"/>
    <mergeCell ref="P65:V65"/>
    <mergeCell ref="Y65:AB65"/>
    <mergeCell ref="AC65:AD65"/>
    <mergeCell ref="AE65:AF65"/>
    <mergeCell ref="AG65:AH65"/>
    <mergeCell ref="AI65:AJ65"/>
    <mergeCell ref="AK65:AL65"/>
    <mergeCell ref="G8:AU8"/>
    <mergeCell ref="I10:AR10"/>
    <mergeCell ref="O11:R11"/>
    <mergeCell ref="V11:AR11"/>
    <mergeCell ref="N20:AP20"/>
    <mergeCell ref="N22:AV22"/>
    <mergeCell ref="N16:Y16"/>
    <mergeCell ref="AB16:AP16"/>
    <mergeCell ref="L17:AM17"/>
    <mergeCell ref="L18:AM18"/>
    <mergeCell ref="N19:AP19"/>
    <mergeCell ref="M12:Q12"/>
    <mergeCell ref="U12:AR12"/>
    <mergeCell ref="L13:AP13"/>
    <mergeCell ref="J14:AP14"/>
    <mergeCell ref="E15:AP15"/>
    <mergeCell ref="K25:X25"/>
    <mergeCell ref="B4:S4"/>
    <mergeCell ref="T4:AX4"/>
    <mergeCell ref="H5:AS5"/>
    <mergeCell ref="J6:AV6"/>
    <mergeCell ref="A1:AM1"/>
    <mergeCell ref="B2:S2"/>
    <mergeCell ref="T2:AX2"/>
    <mergeCell ref="B3:S3"/>
    <mergeCell ref="T3:AX3"/>
    <mergeCell ref="Y25:AE25"/>
    <mergeCell ref="AF25:AI25"/>
    <mergeCell ref="AJ25:AQ25"/>
    <mergeCell ref="K26:X26"/>
    <mergeCell ref="Y26:AE26"/>
    <mergeCell ref="AF26:AI26"/>
    <mergeCell ref="AJ26:AQ26"/>
    <mergeCell ref="N21:AQ21"/>
    <mergeCell ref="D23:AO23"/>
    <mergeCell ref="K24:AQ24"/>
    <mergeCell ref="AC29:AD29"/>
    <mergeCell ref="AE29:AF29"/>
    <mergeCell ref="D27:AQ27"/>
    <mergeCell ref="D28:O28"/>
    <mergeCell ref="P28:V28"/>
    <mergeCell ref="W28:AB28"/>
    <mergeCell ref="AC28:AF28"/>
    <mergeCell ref="AG28:AJ28"/>
    <mergeCell ref="AK28:AQ28"/>
    <mergeCell ref="AG29:AH29"/>
    <mergeCell ref="AI29:AJ29"/>
    <mergeCell ref="AK29:AL29"/>
    <mergeCell ref="AM29:AQ29"/>
    <mergeCell ref="D29:O29"/>
    <mergeCell ref="P29:V29"/>
    <mergeCell ref="X29:AB29"/>
    <mergeCell ref="D30:O30"/>
    <mergeCell ref="P30:V30"/>
    <mergeCell ref="X30:AB30"/>
    <mergeCell ref="D32:AQ32"/>
    <mergeCell ref="AG30:AH30"/>
    <mergeCell ref="AI30:AJ30"/>
    <mergeCell ref="AK30:AL30"/>
    <mergeCell ref="AC30:AD30"/>
    <mergeCell ref="AE30:AF30"/>
    <mergeCell ref="P31:V31"/>
    <mergeCell ref="Y31:AB31"/>
    <mergeCell ref="AC31:AD31"/>
    <mergeCell ref="AE31:AF31"/>
    <mergeCell ref="AG31:AH31"/>
    <mergeCell ref="AI31:AJ31"/>
    <mergeCell ref="AK31:AL31"/>
    <mergeCell ref="AM30:AN30"/>
    <mergeCell ref="AO30:AP30"/>
    <mergeCell ref="AO31:AP31"/>
    <mergeCell ref="AM31:AN31"/>
    <mergeCell ref="N55:AO55"/>
    <mergeCell ref="N56:AQ56"/>
    <mergeCell ref="N57:AQ57"/>
    <mergeCell ref="D58:AO58"/>
    <mergeCell ref="E49:AP49"/>
    <mergeCell ref="N51:Y51"/>
    <mergeCell ref="AB51:AP51"/>
    <mergeCell ref="L52:AM52"/>
    <mergeCell ref="L53:AM53"/>
    <mergeCell ref="K61:X61"/>
    <mergeCell ref="Y61:AE61"/>
    <mergeCell ref="AF61:AI61"/>
    <mergeCell ref="AJ61:AQ61"/>
    <mergeCell ref="D62:AQ62"/>
    <mergeCell ref="K59:AQ59"/>
    <mergeCell ref="K60:X60"/>
    <mergeCell ref="Y60:AE60"/>
    <mergeCell ref="AF60:AI60"/>
    <mergeCell ref="AJ60:AQ60"/>
    <mergeCell ref="AK63:AQ63"/>
    <mergeCell ref="D64:O64"/>
    <mergeCell ref="P64:V64"/>
    <mergeCell ref="X64:AB64"/>
    <mergeCell ref="AC64:AD64"/>
    <mergeCell ref="AE64:AF64"/>
    <mergeCell ref="AG64:AH64"/>
    <mergeCell ref="AI64:AJ64"/>
    <mergeCell ref="AK64:AL64"/>
    <mergeCell ref="AM64:AQ64"/>
    <mergeCell ref="D63:O63"/>
    <mergeCell ref="P63:V63"/>
    <mergeCell ref="W63:AB63"/>
    <mergeCell ref="AC63:AF63"/>
    <mergeCell ref="AG63:AJ63"/>
    <mergeCell ref="D76:AQ76"/>
    <mergeCell ref="B77:Z77"/>
    <mergeCell ref="AA77:AX77"/>
    <mergeCell ref="B78:AX78"/>
    <mergeCell ref="B79:AX79"/>
    <mergeCell ref="B80:AX80"/>
    <mergeCell ref="D70:O70"/>
    <mergeCell ref="P70:V70"/>
    <mergeCell ref="X70:AB70"/>
    <mergeCell ref="P71:V71"/>
    <mergeCell ref="P72:V72"/>
    <mergeCell ref="P74:V74"/>
    <mergeCell ref="P73:V73"/>
    <mergeCell ref="AG71:AH71"/>
    <mergeCell ref="AG72:AH72"/>
    <mergeCell ref="AG73:AH73"/>
    <mergeCell ref="AG74:AH74"/>
    <mergeCell ref="AI73:AJ73"/>
    <mergeCell ref="AI72:AJ72"/>
    <mergeCell ref="AI71:AJ71"/>
    <mergeCell ref="AK74:AL74"/>
    <mergeCell ref="AK73:AL73"/>
    <mergeCell ref="AK72:AL72"/>
    <mergeCell ref="AK71:AL71"/>
    <mergeCell ref="B110:AX110"/>
    <mergeCell ref="B112:Z112"/>
    <mergeCell ref="AA112:AX112"/>
    <mergeCell ref="B105:Z105"/>
    <mergeCell ref="AA98:AX98"/>
    <mergeCell ref="B99:AX99"/>
    <mergeCell ref="B100:AX100"/>
    <mergeCell ref="B103:AX103"/>
    <mergeCell ref="B104:AX104"/>
    <mergeCell ref="AZ148:BC148"/>
    <mergeCell ref="AZ12:BB12"/>
    <mergeCell ref="AZ14:BB14"/>
    <mergeCell ref="AZ55:BD56"/>
    <mergeCell ref="AZ90:BC90"/>
    <mergeCell ref="AZ100:BC101"/>
    <mergeCell ref="AZ118:BC118"/>
    <mergeCell ref="B97:AX97"/>
    <mergeCell ref="B98:Z98"/>
    <mergeCell ref="O83:AM83"/>
    <mergeCell ref="B81:AX81"/>
    <mergeCell ref="B82:AX82"/>
    <mergeCell ref="AG70:AH70"/>
    <mergeCell ref="AI70:AJ70"/>
    <mergeCell ref="AK70:AL70"/>
    <mergeCell ref="O132:AM132"/>
    <mergeCell ref="B113:AX113"/>
    <mergeCell ref="B114:AX114"/>
    <mergeCell ref="B115:AX115"/>
    <mergeCell ref="B106:AX106"/>
    <mergeCell ref="B107:AX107"/>
    <mergeCell ref="B108:AX108"/>
    <mergeCell ref="O111:AM111"/>
    <mergeCell ref="B109:AX109"/>
    <mergeCell ref="N153:AP153"/>
    <mergeCell ref="N154:AO154"/>
    <mergeCell ref="AA105:AX105"/>
    <mergeCell ref="B101:AX101"/>
    <mergeCell ref="B102:AX102"/>
    <mergeCell ref="O7:AM7"/>
    <mergeCell ref="O9:AM9"/>
    <mergeCell ref="B91:Z91"/>
    <mergeCell ref="AA91:AX91"/>
    <mergeCell ref="B92:AX92"/>
    <mergeCell ref="B93:AX93"/>
    <mergeCell ref="B94:AX94"/>
    <mergeCell ref="B95:AX95"/>
    <mergeCell ref="B96:AX96"/>
    <mergeCell ref="B84:Z84"/>
    <mergeCell ref="AA84:AX84"/>
    <mergeCell ref="B85:AX85"/>
    <mergeCell ref="B86:AX86"/>
    <mergeCell ref="B87:AX87"/>
    <mergeCell ref="B88:AX88"/>
    <mergeCell ref="B89:AX89"/>
    <mergeCell ref="B90:AX90"/>
    <mergeCell ref="AC70:AD70"/>
    <mergeCell ref="AE70:AF70"/>
  </mergeCells>
  <dataValidations count="1">
    <dataValidation allowBlank="1" showInputMessage="1" showErrorMessage="1" prompt="Nombre de cada producto" sqref="O31"/>
  </dataValidations>
  <printOptions/>
  <pageMargins left="0.5" right="0" top="0.19685" bottom="0.790599606299213" header="0.19685" footer="0.1968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 Helen Mateo</dc:creator>
  <cp:keywords/>
  <dc:description/>
  <cp:lastModifiedBy>Pedro Merlin Reyes Henriquez</cp:lastModifiedBy>
  <dcterms:created xsi:type="dcterms:W3CDTF">2020-01-17T15:33:04Z</dcterms:created>
  <dcterms:modified xsi:type="dcterms:W3CDTF">2022-04-25T13:03:48Z</dcterms:modified>
  <cp:category/>
  <cp:version/>
  <cp:contentType/>
  <cp:contentStatus/>
</cp:coreProperties>
</file>