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TILLA EJECUCION  ENERO 2018" sheetId="1" r:id="rId1"/>
  </sheets>
  <definedNames>
    <definedName name="_xlnm.Print_Area" localSheetId="0">'PLANTILLA EJECUCION  ENERO 2018'!$A$1:$C$44</definedName>
  </definedNames>
  <calcPr fullCalcOnLoad="1"/>
</workbook>
</file>

<file path=xl/sharedStrings.xml><?xml version="1.0" encoding="utf-8"?>
<sst xmlns="http://schemas.openxmlformats.org/spreadsheetml/2006/main" count="32" uniqueCount="31">
  <si>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</si>
  <si>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</si>
  <si>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</si>
  <si>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</si>
  <si>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</si>
  <si>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</si>
  <si>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</si>
  <si>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</si>
  <si>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</si>
  <si>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2.2.5-ALQUILERES Y RENTAS</t>
  </si>
  <si>
    <t>2.2.8-OTROS SERVICIOS NO INCLUIDOS EN CONCEPTOS ANTERIORES</t>
  </si>
  <si>
    <t>2.3-MATERIALES Y SUMINISTROS</t>
  </si>
  <si>
    <t>2.3.1-ALIMENTOS Y PRODUCTOS AGROFORESTALES</t>
  </si>
  <si>
    <t>2.3.7-COMBUSTIBLES, LUBRICANTES, PRODUCTOS QUÍMICOS Y CONEXOS</t>
  </si>
  <si>
    <t>2.4-TRANSFERENCIAS CORRIENTES</t>
  </si>
  <si>
    <t>2.4.1-TRANSFERENCIAS CORRIENTES AL SECTOR PRIVADO</t>
  </si>
  <si>
    <t>2.4.2-TRANSFERENCIAS CORRIENTES AL  GOBIERNO GENERAL NACIONAL</t>
  </si>
  <si>
    <t>2.4.5-TRANSFERENCIAS CORRIENTES A INSTITUCIONES PÚBLICAS FINANCIERAS</t>
  </si>
  <si>
    <t>(En RD$)</t>
  </si>
  <si>
    <t>Ministerio de Industria , Comercio y Mipymes</t>
  </si>
  <si>
    <t>DETALLE</t>
  </si>
  <si>
    <t>Enero</t>
  </si>
  <si>
    <t>TOTAL GASTOS</t>
  </si>
  <si>
    <t>Notas:</t>
  </si>
  <si>
    <t xml:space="preserve">1. Gasto devengado. </t>
  </si>
  <si>
    <t xml:space="preserve">2. Se presenta la clasificación objetal del gasto al nivel de cuenta. </t>
  </si>
  <si>
    <t>3. Fecha de imputación: último día del mes analizado</t>
  </si>
  <si>
    <t>4.CAP=0212;SUBCAP=01;UE=0001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</si>
  <si>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Sistema de Información de la Gestión Financiera (SIGEF).</t>
    </r>
  </si>
  <si>
    <t xml:space="preserve"> APROBADO</t>
  </si>
  <si>
    <t>Ejecución del gasto al 31 de enero 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</si>
</sst>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179" fontId="5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44" fillId="33" borderId="10" xfId="46" applyFont="1" applyFill="1" applyBorder="1" applyAlignment="1">
      <alignment horizontal="right" vertical="center"/>
    </xf>
    <xf numFmtId="0" fontId="31" fillId="33" borderId="11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 indent="3"/>
    </xf>
    <xf numFmtId="49" fontId="5" fillId="0" borderId="12" xfId="0" applyNumberFormat="1" applyFont="1" applyBorder="1" applyAlignment="1">
      <alignment horizontal="left" vertical="center" wrapText="1" indent="4"/>
    </xf>
    <xf numFmtId="49" fontId="2" fillId="0" borderId="12" xfId="0" applyNumberFormat="1" applyFont="1" applyBorder="1" applyAlignment="1">
      <alignment horizontal="left" vertical="center" wrapText="1" indent="5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179" fontId="5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5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 indent="5"/>
    </xf>
    <xf numFmtId="179" fontId="2" fillId="0" borderId="0" xfId="0" applyNumberFormat="1" applyFont="1" applyAlignment="1">
      <alignment horizontal="right"/>
    </xf>
    <xf numFmtId="49" fontId="1" fillId="33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right"/>
    </xf>
    <xf numFmtId="179" fontId="5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44" fillId="33" borderId="15" xfId="46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51" applyNumberFormat="1" applyFont="1" applyFill="1" applyBorder="1" applyAlignment="1" applyProtection="1">
      <alignment horizontal="center" wrapText="1"/>
      <protection/>
    </xf>
    <xf numFmtId="0" fontId="1" fillId="0" borderId="0" xfId="51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133350</xdr:rowOff>
    </xdr:from>
    <xdr:to>
      <xdr:col>0</xdr:col>
      <xdr:colOff>1381125</xdr:colOff>
      <xdr:row>6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1209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1476375</xdr:colOff>
      <xdr:row>1</xdr:row>
      <xdr:rowOff>0</xdr:rowOff>
    </xdr:from>
    <xdr:to>
      <xdr:col>2</xdr:col>
      <xdr:colOff>1400175</xdr:colOff>
      <xdr:row>5</xdr:row>
      <xdr:rowOff>152400</xdr:rowOff>
    </xdr:to>
    <xdr:pic>
      <xdr:nvPicPr>
        <xdr:cNvPr id="2" name="Picture 1" descr="Description: Logo MICM fin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61925"/>
          <a:ext cx="1457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8"/>
  <sheetViews>
    <sheetView tabSelected="1" zoomScale="80" zoomScaleNormal="80" zoomScalePageLayoutView="0" workbookViewId="0" topLeftCell="A22">
      <selection activeCell="E33" sqref="E33"/>
    </sheetView>
  </sheetViews>
  <sheetFormatPr defaultColWidth="9.140625" defaultRowHeight="12.75"/>
  <cols>
    <col min="1" max="1" width="65.28125" style="0" customWidth="1"/>
    <col min="2" max="2" width="23.00390625" style="0" customWidth="1"/>
    <col min="3" max="3" width="22.140625" style="0" customWidth="1"/>
    <col min="4" max="4" width="9.140625" style="0" customWidth="1"/>
    <col min="5" max="5" width="23.140625" style="0" customWidth="1"/>
    <col min="6" max="6" width="9.140625" style="0" customWidth="1"/>
    <col min="7" max="7" width="23.00390625" style="0" customWidth="1"/>
    <col min="8" max="8" width="23.8515625" style="0" customWidth="1"/>
  </cols>
  <sheetData>
    <row r="3" spans="1:3" ht="18" customHeight="1">
      <c r="A3" s="28" t="s">
        <v>19</v>
      </c>
      <c r="B3" s="28"/>
      <c r="C3" s="28"/>
    </row>
    <row r="4" spans="1:3" ht="15.75">
      <c r="A4" s="29" t="s">
        <v>30</v>
      </c>
      <c r="B4" s="29"/>
      <c r="C4" s="29"/>
    </row>
    <row r="5" spans="1:3" ht="15.75">
      <c r="A5" s="29" t="s">
        <v>18</v>
      </c>
      <c r="B5" s="29"/>
      <c r="C5" s="29"/>
    </row>
    <row r="6" spans="1:3" ht="12.75">
      <c r="A6" s="1"/>
      <c r="B6" s="1"/>
      <c r="C6" s="1"/>
    </row>
    <row r="7" spans="1:3" ht="12.75">
      <c r="A7" s="27"/>
      <c r="B7" s="27"/>
      <c r="C7" s="27"/>
    </row>
    <row r="8" ht="13.5" thickBot="1"/>
    <row r="9" spans="1:3" ht="23.25" customHeight="1" thickBot="1">
      <c r="A9" s="6" t="s">
        <v>20</v>
      </c>
      <c r="B9" s="7" t="s">
        <v>29</v>
      </c>
      <c r="C9" s="22" t="s">
        <v>21</v>
      </c>
    </row>
    <row r="10" spans="1:3" ht="28.5" customHeight="1">
      <c r="A10" s="14" t="s">
        <v>22</v>
      </c>
      <c r="B10" s="15">
        <f>B11</f>
        <v>268177609.45</v>
      </c>
      <c r="C10" s="23">
        <f>C11</f>
        <v>268177609.45</v>
      </c>
    </row>
    <row r="11" spans="1:3" ht="28.5" customHeight="1">
      <c r="A11" s="8" t="s">
        <v>0</v>
      </c>
      <c r="B11" s="2">
        <f>B12+B16+B22+B25</f>
        <v>268177609.45</v>
      </c>
      <c r="C11" s="24">
        <f>C12+C16+C22+C25</f>
        <v>268177609.45</v>
      </c>
    </row>
    <row r="12" spans="1:3" ht="28.5" customHeight="1">
      <c r="A12" s="9" t="s">
        <v>1</v>
      </c>
      <c r="B12" s="2">
        <f>B13+B14+B15</f>
        <v>145460602.48999998</v>
      </c>
      <c r="C12" s="24">
        <f>C13+C14+C15</f>
        <v>145460602.48999998</v>
      </c>
    </row>
    <row r="13" spans="1:3" ht="28.5" customHeight="1">
      <c r="A13" s="10" t="s">
        <v>2</v>
      </c>
      <c r="B13" s="3">
        <v>123890702.91</v>
      </c>
      <c r="C13" s="25">
        <v>123890702.91</v>
      </c>
    </row>
    <row r="14" spans="1:3" ht="28.5" customHeight="1">
      <c r="A14" s="10" t="s">
        <v>3</v>
      </c>
      <c r="B14" s="3">
        <v>10471441.66</v>
      </c>
      <c r="C14" s="25">
        <v>10471441.66</v>
      </c>
    </row>
    <row r="15" spans="1:3" ht="28.5" customHeight="1">
      <c r="A15" s="10" t="s">
        <v>4</v>
      </c>
      <c r="B15" s="3">
        <v>11098457.92</v>
      </c>
      <c r="C15" s="25">
        <v>11098457.92</v>
      </c>
    </row>
    <row r="16" spans="1:8" ht="28.5" customHeight="1">
      <c r="A16" s="9" t="s">
        <v>5</v>
      </c>
      <c r="B16" s="2">
        <f>B17+B18+B19+B20+B21</f>
        <v>34388471.190000005</v>
      </c>
      <c r="C16" s="24">
        <f>C17+C18+C19+C20+C21</f>
        <v>34388471.190000005</v>
      </c>
      <c r="G16" s="20"/>
      <c r="H16" s="19"/>
    </row>
    <row r="17" spans="1:8" ht="28.5" customHeight="1">
      <c r="A17" s="10" t="s">
        <v>6</v>
      </c>
      <c r="B17" s="3">
        <v>2519574.97</v>
      </c>
      <c r="C17" s="25">
        <v>2519574.97</v>
      </c>
      <c r="G17" s="20"/>
      <c r="H17" s="19"/>
    </row>
    <row r="18" spans="1:8" ht="28.5" customHeight="1">
      <c r="A18" s="10" t="s">
        <v>7</v>
      </c>
      <c r="B18" s="3">
        <v>4771986.08</v>
      </c>
      <c r="C18" s="25">
        <v>4771986.08</v>
      </c>
      <c r="E18" s="18"/>
      <c r="G18" s="20"/>
      <c r="H18" s="19"/>
    </row>
    <row r="19" spans="1:8" ht="28.5" customHeight="1">
      <c r="A19" s="10" t="s">
        <v>8</v>
      </c>
      <c r="B19" s="3">
        <v>200000</v>
      </c>
      <c r="C19" s="25">
        <v>200000</v>
      </c>
      <c r="G19" s="20"/>
      <c r="H19" s="19"/>
    </row>
    <row r="20" spans="1:8" ht="28.5" customHeight="1">
      <c r="A20" s="10" t="s">
        <v>9</v>
      </c>
      <c r="B20" s="3">
        <v>24088902.26</v>
      </c>
      <c r="C20" s="25">
        <v>24088902.26</v>
      </c>
      <c r="G20" s="20"/>
      <c r="H20" s="19"/>
    </row>
    <row r="21" spans="1:3" ht="28.5" customHeight="1">
      <c r="A21" s="10" t="s">
        <v>10</v>
      </c>
      <c r="B21" s="3">
        <v>2808007.88</v>
      </c>
      <c r="C21" s="25">
        <v>2808007.88</v>
      </c>
    </row>
    <row r="22" spans="1:8" ht="28.5" customHeight="1">
      <c r="A22" s="9" t="s">
        <v>11</v>
      </c>
      <c r="B22" s="2">
        <f>B23+B24</f>
        <v>3719966.1</v>
      </c>
      <c r="C22" s="24">
        <f>C23+C24</f>
        <v>3719966.1</v>
      </c>
      <c r="G22" s="20"/>
      <c r="H22" s="19"/>
    </row>
    <row r="23" spans="1:8" ht="28.5" customHeight="1">
      <c r="A23" s="10" t="s">
        <v>12</v>
      </c>
      <c r="B23" s="3">
        <v>2686266.1</v>
      </c>
      <c r="C23" s="25">
        <v>2686266.1</v>
      </c>
      <c r="G23" s="20"/>
      <c r="H23" s="19"/>
    </row>
    <row r="24" spans="1:8" ht="28.5" customHeight="1">
      <c r="A24" s="10" t="s">
        <v>13</v>
      </c>
      <c r="B24" s="3">
        <v>1033700</v>
      </c>
      <c r="C24" s="25">
        <v>1033700</v>
      </c>
      <c r="G24" s="20"/>
      <c r="H24" s="19"/>
    </row>
    <row r="25" spans="1:8" ht="28.5" customHeight="1">
      <c r="A25" s="9" t="s">
        <v>14</v>
      </c>
      <c r="B25" s="2">
        <f>B26+B27+B28</f>
        <v>84608569.67</v>
      </c>
      <c r="C25" s="24">
        <f>C26+C27+C28</f>
        <v>84608569.67</v>
      </c>
      <c r="G25" s="20"/>
      <c r="H25" s="19"/>
    </row>
    <row r="26" spans="1:3" ht="28.5" customHeight="1">
      <c r="A26" s="10" t="s">
        <v>15</v>
      </c>
      <c r="B26" s="3">
        <v>426666.67</v>
      </c>
      <c r="C26" s="25">
        <v>426666.67</v>
      </c>
    </row>
    <row r="27" spans="1:3" ht="28.5" customHeight="1">
      <c r="A27" s="10" t="s">
        <v>16</v>
      </c>
      <c r="B27" s="3">
        <v>61191549</v>
      </c>
      <c r="C27" s="25">
        <v>61191549</v>
      </c>
    </row>
    <row r="28" spans="1:8" ht="28.5" customHeight="1" thickBot="1">
      <c r="A28" s="10" t="s">
        <v>17</v>
      </c>
      <c r="B28" s="3">
        <v>22990354</v>
      </c>
      <c r="C28" s="25">
        <v>22990354</v>
      </c>
      <c r="G28" s="20"/>
      <c r="H28" s="19"/>
    </row>
    <row r="29" spans="1:5" ht="24" customHeight="1" thickBot="1">
      <c r="A29" s="5" t="s">
        <v>22</v>
      </c>
      <c r="B29" s="4">
        <v>268177609.45</v>
      </c>
      <c r="C29" s="26">
        <v>268177609.45</v>
      </c>
      <c r="E29" s="19"/>
    </row>
    <row r="30" spans="2:5" ht="24" customHeight="1">
      <c r="B30" s="17"/>
      <c r="C30" s="17"/>
      <c r="E30" s="19"/>
    </row>
    <row r="31" ht="23.25" customHeight="1">
      <c r="A31" s="16" t="s">
        <v>28</v>
      </c>
    </row>
    <row r="32" ht="18" customHeight="1"/>
    <row r="33" ht="24" customHeight="1">
      <c r="A33" s="11" t="s">
        <v>23</v>
      </c>
    </row>
    <row r="34" ht="24" customHeight="1">
      <c r="A34" s="12" t="s">
        <v>24</v>
      </c>
    </row>
    <row r="35" spans="1:3" ht="24" customHeight="1">
      <c r="A35" s="12" t="s">
        <v>25</v>
      </c>
      <c r="C35" s="19"/>
    </row>
    <row r="36" ht="21.75" customHeight="1">
      <c r="A36" s="12" t="s">
        <v>26</v>
      </c>
    </row>
    <row r="37" ht="21.75" customHeight="1">
      <c r="A37" t="s">
        <v>27</v>
      </c>
    </row>
    <row r="38" ht="21.75" customHeight="1"/>
    <row r="39" spans="2:3" ht="21.75" customHeight="1">
      <c r="B39" s="21"/>
      <c r="C39" s="21"/>
    </row>
    <row r="40" ht="21.75" customHeight="1"/>
    <row r="41" ht="21.75" customHeight="1"/>
    <row r="42" ht="21.75" customHeight="1"/>
    <row r="43" ht="21.75" customHeight="1">
      <c r="A43" s="11"/>
    </row>
    <row r="44" ht="21.75" customHeight="1">
      <c r="A44" s="12"/>
    </row>
    <row r="45" spans="1:3" ht="21.75" customHeight="1">
      <c r="A45" s="12"/>
      <c r="B45" s="13"/>
      <c r="C45" s="13"/>
    </row>
    <row r="46" spans="1:3" ht="21.75" customHeight="1">
      <c r="A46" s="12"/>
      <c r="B46" s="13"/>
      <c r="C46" s="13"/>
    </row>
    <row r="47" spans="1:3" ht="21.75" customHeight="1">
      <c r="A47" s="12"/>
      <c r="B47" s="13"/>
      <c r="C47" s="13"/>
    </row>
    <row r="48" spans="1:3" ht="21.75" customHeight="1">
      <c r="A48" s="12"/>
      <c r="B48" s="13"/>
      <c r="C48" s="13"/>
    </row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</sheetData>
  <sheetProtection/>
  <mergeCells count="4">
    <mergeCell ref="A7:C7"/>
    <mergeCell ref="A3:C3"/>
    <mergeCell ref="A4:C4"/>
    <mergeCell ref="A5:C5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landscape" scale="53" r:id="rId2"/>
  <headerFooter alignWithMargins="0">
    <oddHeader>&amp;LSistema de Información de la Gestión Financiera
Periodo:2018&amp;C
Reporte IGP02&amp;REG-004-DEFRD_1535998935899S
12/10/2018 11:32:40
Página &amp;P de &amp;N
00107765547-SIGEF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Giselda Féliz</dc:creator>
  <cp:keywords/>
  <dc:description/>
  <cp:lastModifiedBy>gifeliz</cp:lastModifiedBy>
  <cp:lastPrinted>2018-11-12T13:25:01Z</cp:lastPrinted>
  <dcterms:created xsi:type="dcterms:W3CDTF">2018-10-12T15:34:20Z</dcterms:created>
  <dcterms:modified xsi:type="dcterms:W3CDTF">2018-11-23T15:36:45Z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