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TILLA EJECUCION " sheetId="1" r:id="rId1"/>
  </sheets>
  <definedNames>
    <definedName name="_xlnm.Print_Area" localSheetId="0">'PLANTILLA EJECUCION '!$A$1:$J$61</definedName>
  </definedNames>
  <calcPr fullCalcOnLoad="1"/>
</workbook>
</file>

<file path=xl/sharedStrings.xml><?xml version="1.0" encoding="utf-8"?>
<sst xmlns="http://schemas.openxmlformats.org/spreadsheetml/2006/main" count="55" uniqueCount="54">
  <si>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</si>
  <si>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</si>
  <si>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</si>
  <si>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</si>
  <si>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</si>
  <si>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</si>
  <si>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</si>
  <si>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</si>
  <si>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</si>
  <si>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</si>
  <si>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</si>
  <si>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</si>
  <si>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</si>
  <si>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</si>
  <si>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</si>
  <si>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</si>
  <si>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</si>
  <si>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</si>
  <si>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</si>
  <si>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</si>
  <si>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</si>
  <si>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</si>
  <si>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</si>
  <si>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</si>
  <si>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</si>
  <si>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</si>
  <si>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2.4.5-TRANSFERENCIAS CORRIENTES A INSTITUCIONES PÚBLICAS FINANCIERAS</t>
  </si>
  <si>
    <t>2.4.7-TRANSFERENCIAS CORRIENTES AL SECTOR EXTERNO</t>
  </si>
  <si>
    <t>2.5-TRANSFERENCIAS DE CAPITAL</t>
  </si>
  <si>
    <t>2.5.2-TRANSFERENCIAS DE CAPITAL AL GOBIERNO GENERAL  NACIONAL</t>
  </si>
  <si>
    <t>2.6-BIENES MUEBLES, INMUEBLES E INTANGIBLES</t>
  </si>
  <si>
    <t>2.6.1-MOBILIARIO Y EQUIPO</t>
  </si>
  <si>
    <t>2.6.5-MAQUINARIA, OTROS EQUIPOS Y HERRAMIENTAS</t>
  </si>
  <si>
    <t>2.6.8-BIENES INTANGIBLES</t>
  </si>
  <si>
    <t>(En RD$)</t>
  </si>
  <si>
    <t>Ministerio de Industria , Comercio y Mipymes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</si>
  <si>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</si>
  <si>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</si>
  <si>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</si>
  <si>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</si>
  <si>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</si>
  <si>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</si>
  <si>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</si>
  <si>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</si>
  <si>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</si>
  <si>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GASTOS</t>
  </si>
  <si>
    <t>Notas:</t>
  </si>
  <si>
    <t xml:space="preserve">1. Gasto devengado. </t>
  </si>
  <si>
    <t xml:space="preserve">2. Se presenta la clasificación objetal del gasto al nivel de cuenta. </t>
  </si>
  <si>
    <t>3. Fecha de imputación: último día del mes analizado</t>
  </si>
  <si>
    <t>4.CAP=0212;SUBCAP=01;UE=0001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</si>
  <si>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Sistema de Información de la Gestión Financiera (SIGEF).</t>
    </r>
  </si>
  <si>
    <t xml:space="preserve"> APROBADO</t>
  </si>
  <si>
    <t>Ejecución del gasto enero- agosto 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</si>
</sst>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44" fillId="33" borderId="10" xfId="46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 indent="3"/>
    </xf>
    <xf numFmtId="49" fontId="5" fillId="0" borderId="12" xfId="0" applyNumberFormat="1" applyFont="1" applyBorder="1" applyAlignment="1">
      <alignment horizontal="left" vertical="center" wrapText="1" indent="4"/>
    </xf>
    <xf numFmtId="49" fontId="2" fillId="0" borderId="12" xfId="0" applyNumberFormat="1" applyFont="1" applyBorder="1" applyAlignment="1">
      <alignment horizontal="left" vertical="center" wrapText="1" indent="5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179" fontId="5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51" applyNumberFormat="1" applyFont="1" applyFill="1" applyBorder="1" applyAlignment="1" applyProtection="1">
      <alignment horizontal="center" wrapText="1"/>
      <protection/>
    </xf>
    <xf numFmtId="0" fontId="1" fillId="0" borderId="0" xfId="51" applyNumberFormat="1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right"/>
    </xf>
    <xf numFmtId="179" fontId="5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44" fillId="33" borderId="15" xfId="46" applyFont="1" applyFill="1" applyBorder="1" applyAlignment="1">
      <alignment horizontal="right" vertical="center"/>
    </xf>
    <xf numFmtId="179" fontId="2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0</xdr:col>
      <xdr:colOff>2657475</xdr:colOff>
      <xdr:row>6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1562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</xdr:row>
      <xdr:rowOff>76200</xdr:rowOff>
    </xdr:from>
    <xdr:to>
      <xdr:col>9</xdr:col>
      <xdr:colOff>866775</xdr:colOff>
      <xdr:row>6</xdr:row>
      <xdr:rowOff>66675</xdr:rowOff>
    </xdr:to>
    <xdr:pic>
      <xdr:nvPicPr>
        <xdr:cNvPr id="2" name="Picture 1" descr="Description: Logo MICM 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87325" y="238125"/>
          <a:ext cx="2476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65"/>
  <sheetViews>
    <sheetView tabSelected="1" zoomScale="80" zoomScaleNormal="80" zoomScalePageLayoutView="0" workbookViewId="0" topLeftCell="A34">
      <selection activeCell="F49" sqref="F49"/>
    </sheetView>
  </sheetViews>
  <sheetFormatPr defaultColWidth="9.140625" defaultRowHeight="12.75"/>
  <cols>
    <col min="1" max="1" width="51.7109375" style="0" customWidth="1"/>
    <col min="2" max="10" width="20.7109375" style="0" customWidth="1"/>
    <col min="11" max="11" width="9.140625" style="0" customWidth="1"/>
    <col min="12" max="12" width="23.140625" style="0" customWidth="1"/>
  </cols>
  <sheetData>
    <row r="3" spans="1:10" ht="18" customHeight="1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2" t="s">
        <v>53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.75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10" ht="12.7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ht="13.5" thickBot="1"/>
    <row r="9" spans="1:10" ht="23.25" customHeight="1" thickBot="1">
      <c r="A9" s="7" t="s">
        <v>36</v>
      </c>
      <c r="B9" s="8" t="s">
        <v>52</v>
      </c>
      <c r="C9" s="8" t="s">
        <v>37</v>
      </c>
      <c r="D9" s="8" t="s">
        <v>38</v>
      </c>
      <c r="E9" s="8" t="s">
        <v>39</v>
      </c>
      <c r="F9" s="8" t="s">
        <v>40</v>
      </c>
      <c r="G9" s="8" t="s">
        <v>41</v>
      </c>
      <c r="H9" s="8" t="s">
        <v>42</v>
      </c>
      <c r="I9" s="8" t="s">
        <v>43</v>
      </c>
      <c r="J9" s="23" t="s">
        <v>44</v>
      </c>
    </row>
    <row r="10" spans="1:10" ht="28.5" customHeight="1">
      <c r="A10" s="15" t="s">
        <v>45</v>
      </c>
      <c r="B10" s="16">
        <f>B11</f>
        <v>3118916007.2799997</v>
      </c>
      <c r="C10" s="16">
        <f aca="true" t="shared" si="0" ref="C10:J10">C11</f>
        <v>291706936.34</v>
      </c>
      <c r="D10" s="16">
        <f t="shared" si="0"/>
        <v>499099681.47</v>
      </c>
      <c r="E10" s="16">
        <f t="shared" si="0"/>
        <v>330563409.59</v>
      </c>
      <c r="F10" s="16">
        <f t="shared" si="0"/>
        <v>310071448.5</v>
      </c>
      <c r="G10" s="16">
        <f t="shared" si="0"/>
        <v>449699165.14000005</v>
      </c>
      <c r="H10" s="16">
        <f t="shared" si="0"/>
        <v>390125265.41</v>
      </c>
      <c r="I10" s="16">
        <f t="shared" si="0"/>
        <v>355052994.15</v>
      </c>
      <c r="J10" s="24">
        <f t="shared" si="0"/>
        <v>492597106.68000007</v>
      </c>
    </row>
    <row r="11" spans="1:10" ht="28.5" customHeight="1">
      <c r="A11" s="9" t="s">
        <v>0</v>
      </c>
      <c r="B11" s="2">
        <f>B12+B16+B25+B34+B39+B41</f>
        <v>3118916007.2799997</v>
      </c>
      <c r="C11" s="2">
        <f aca="true" t="shared" si="1" ref="C11:J11">C12+C16+C25+C34+C39+C41</f>
        <v>291706936.34</v>
      </c>
      <c r="D11" s="2">
        <f t="shared" si="1"/>
        <v>499099681.47</v>
      </c>
      <c r="E11" s="2">
        <f t="shared" si="1"/>
        <v>330563409.59</v>
      </c>
      <c r="F11" s="2">
        <f t="shared" si="1"/>
        <v>310071448.5</v>
      </c>
      <c r="G11" s="2">
        <f t="shared" si="1"/>
        <v>449699165.14000005</v>
      </c>
      <c r="H11" s="2">
        <f t="shared" si="1"/>
        <v>390125265.41</v>
      </c>
      <c r="I11" s="2">
        <f t="shared" si="1"/>
        <v>355052994.15</v>
      </c>
      <c r="J11" s="25">
        <f t="shared" si="1"/>
        <v>492597106.68000007</v>
      </c>
    </row>
    <row r="12" spans="1:10" ht="28.5" customHeight="1">
      <c r="A12" s="10" t="s">
        <v>1</v>
      </c>
      <c r="B12" s="2">
        <f>B13+B14+B15</f>
        <v>1215336590.62</v>
      </c>
      <c r="C12" s="2">
        <f aca="true" t="shared" si="2" ref="C12:J12">C13+C14+C15</f>
        <v>145460602.48999998</v>
      </c>
      <c r="D12" s="2">
        <f t="shared" si="2"/>
        <v>151479892.04</v>
      </c>
      <c r="E12" s="2">
        <f t="shared" si="2"/>
        <v>145820046.69</v>
      </c>
      <c r="F12" s="2">
        <f t="shared" si="2"/>
        <v>146422840.62</v>
      </c>
      <c r="G12" s="2">
        <f t="shared" si="2"/>
        <v>154474466.28</v>
      </c>
      <c r="H12" s="2">
        <f t="shared" si="2"/>
        <v>159608702.08</v>
      </c>
      <c r="I12" s="2">
        <f t="shared" si="2"/>
        <v>161940252.59</v>
      </c>
      <c r="J12" s="25">
        <f t="shared" si="2"/>
        <v>150129787.83</v>
      </c>
    </row>
    <row r="13" spans="1:10" ht="28.5" customHeight="1">
      <c r="A13" s="11" t="s">
        <v>2</v>
      </c>
      <c r="B13" s="3">
        <v>1029630485.9</v>
      </c>
      <c r="C13" s="3">
        <v>123890702.91</v>
      </c>
      <c r="D13" s="3">
        <v>129322178.76</v>
      </c>
      <c r="E13" s="3">
        <v>124051255.61</v>
      </c>
      <c r="F13" s="3">
        <v>124679950.47</v>
      </c>
      <c r="G13" s="3">
        <v>132202228.57</v>
      </c>
      <c r="H13" s="3">
        <v>136674757.86</v>
      </c>
      <c r="I13" s="3">
        <v>130635409.17</v>
      </c>
      <c r="J13" s="26">
        <v>128174002.55</v>
      </c>
    </row>
    <row r="14" spans="1:10" ht="28.5" customHeight="1">
      <c r="A14" s="11" t="s">
        <v>3</v>
      </c>
      <c r="B14" s="3">
        <v>93524860.48</v>
      </c>
      <c r="C14" s="4">
        <v>10471441.66</v>
      </c>
      <c r="D14" s="3">
        <v>10516108.28</v>
      </c>
      <c r="E14" s="3">
        <v>10666441.66</v>
      </c>
      <c r="F14" s="3">
        <v>10636441.66</v>
      </c>
      <c r="G14" s="3">
        <v>10596441.66</v>
      </c>
      <c r="H14" s="3">
        <v>10556441.66</v>
      </c>
      <c r="I14" s="3">
        <v>19708102.24</v>
      </c>
      <c r="J14" s="26">
        <v>10373441.66</v>
      </c>
    </row>
    <row r="15" spans="1:10" ht="28.5" customHeight="1">
      <c r="A15" s="11" t="s">
        <v>4</v>
      </c>
      <c r="B15" s="3">
        <v>92181244.24</v>
      </c>
      <c r="C15" s="3">
        <v>11098457.92</v>
      </c>
      <c r="D15" s="3">
        <v>11641605</v>
      </c>
      <c r="E15" s="3">
        <v>11102349.42</v>
      </c>
      <c r="F15" s="3">
        <v>11106448.49</v>
      </c>
      <c r="G15" s="3">
        <v>11675796.05</v>
      </c>
      <c r="H15" s="3">
        <v>12377502.56</v>
      </c>
      <c r="I15" s="3">
        <v>11596741.18</v>
      </c>
      <c r="J15" s="26">
        <v>11582343.62</v>
      </c>
    </row>
    <row r="16" spans="1:10" ht="28.5" customHeight="1">
      <c r="A16" s="10" t="s">
        <v>5</v>
      </c>
      <c r="B16" s="2">
        <f>B17+B18+B19+B20+B21+B22+B23+B24</f>
        <v>465043979.53</v>
      </c>
      <c r="C16" s="2">
        <f aca="true" t="shared" si="3" ref="C16:J16">C17+C18+C19+C20+C21+C22+C23+C24</f>
        <v>41486631.18000001</v>
      </c>
      <c r="D16" s="2">
        <f t="shared" si="3"/>
        <v>46193746.28</v>
      </c>
      <c r="E16" s="2">
        <f t="shared" si="3"/>
        <v>56833015.70999999</v>
      </c>
      <c r="F16" s="2">
        <f t="shared" si="3"/>
        <v>42462918.44</v>
      </c>
      <c r="G16" s="2">
        <f t="shared" si="3"/>
        <v>42305901.39</v>
      </c>
      <c r="H16" s="2">
        <f t="shared" si="3"/>
        <v>60843986.190000005</v>
      </c>
      <c r="I16" s="2">
        <f t="shared" si="3"/>
        <v>72596852.56</v>
      </c>
      <c r="J16" s="25">
        <f t="shared" si="3"/>
        <v>102320927.78</v>
      </c>
    </row>
    <row r="17" spans="1:10" ht="28.5" customHeight="1">
      <c r="A17" s="11" t="s">
        <v>6</v>
      </c>
      <c r="B17" s="3">
        <v>35765480.83</v>
      </c>
      <c r="C17" s="3">
        <v>4642894.56</v>
      </c>
      <c r="D17" s="3">
        <v>6375395.23</v>
      </c>
      <c r="E17" s="3">
        <v>3679902.13</v>
      </c>
      <c r="F17" s="3">
        <v>6516767.78</v>
      </c>
      <c r="G17" s="3">
        <v>0</v>
      </c>
      <c r="H17" s="3">
        <v>5869021.56</v>
      </c>
      <c r="I17" s="3">
        <v>2342313.84</v>
      </c>
      <c r="J17" s="26">
        <v>6339185.73</v>
      </c>
    </row>
    <row r="18" spans="1:12" ht="28.5" customHeight="1">
      <c r="A18" s="11" t="s">
        <v>7</v>
      </c>
      <c r="B18" s="3">
        <v>80167288.68</v>
      </c>
      <c r="C18" s="3">
        <v>6147106.16</v>
      </c>
      <c r="D18" s="3">
        <v>3239458.12</v>
      </c>
      <c r="E18" s="3">
        <v>8820797.3</v>
      </c>
      <c r="F18" s="3">
        <v>4575224.17</v>
      </c>
      <c r="G18" s="3">
        <v>3644873.68</v>
      </c>
      <c r="H18" s="3">
        <v>18078834.62</v>
      </c>
      <c r="I18" s="3">
        <v>19016754.62</v>
      </c>
      <c r="J18" s="26">
        <v>16644240.01</v>
      </c>
      <c r="L18" s="18"/>
    </row>
    <row r="19" spans="1:10" ht="28.5" customHeight="1">
      <c r="A19" s="11" t="s">
        <v>8</v>
      </c>
      <c r="B19" s="3">
        <v>1600000</v>
      </c>
      <c r="C19" s="3">
        <v>200000</v>
      </c>
      <c r="D19" s="3">
        <v>200000</v>
      </c>
      <c r="E19" s="3">
        <v>200000</v>
      </c>
      <c r="F19" s="3">
        <v>200000</v>
      </c>
      <c r="G19" s="3">
        <v>200000</v>
      </c>
      <c r="H19" s="3">
        <v>200000</v>
      </c>
      <c r="I19" s="3">
        <v>200000</v>
      </c>
      <c r="J19" s="26">
        <v>200000</v>
      </c>
    </row>
    <row r="20" spans="1:10" ht="28.5" customHeight="1">
      <c r="A20" s="11" t="s">
        <v>9</v>
      </c>
      <c r="B20" s="3">
        <v>13798666.3</v>
      </c>
      <c r="C20" s="3">
        <v>0</v>
      </c>
      <c r="D20" s="3">
        <v>741937.13</v>
      </c>
      <c r="E20" s="3">
        <v>5708792.57</v>
      </c>
      <c r="F20" s="3">
        <v>90000</v>
      </c>
      <c r="G20" s="3">
        <v>1335196.6</v>
      </c>
      <c r="H20" s="3">
        <v>2234638</v>
      </c>
      <c r="I20" s="3">
        <v>1339358</v>
      </c>
      <c r="J20" s="26">
        <v>2348744</v>
      </c>
    </row>
    <row r="21" spans="1:10" ht="28.5" customHeight="1">
      <c r="A21" s="11" t="s">
        <v>10</v>
      </c>
      <c r="B21" s="3">
        <v>213343429.09</v>
      </c>
      <c r="C21" s="3">
        <v>24088902.26</v>
      </c>
      <c r="D21" s="3">
        <v>30206197.66</v>
      </c>
      <c r="E21" s="3">
        <v>29116435.38</v>
      </c>
      <c r="F21" s="3">
        <v>25077487.74</v>
      </c>
      <c r="G21" s="3">
        <v>26552310.27</v>
      </c>
      <c r="H21" s="3">
        <v>26885711.42</v>
      </c>
      <c r="I21" s="3">
        <v>24706459.6</v>
      </c>
      <c r="J21" s="26">
        <v>26709924.76</v>
      </c>
    </row>
    <row r="22" spans="1:10" ht="28.5" customHeight="1">
      <c r="A22" s="11" t="s">
        <v>11</v>
      </c>
      <c r="B22" s="3">
        <v>3891092.9</v>
      </c>
      <c r="C22" s="3">
        <v>0</v>
      </c>
      <c r="D22" s="3">
        <v>0</v>
      </c>
      <c r="E22" s="3">
        <v>3695785.65</v>
      </c>
      <c r="F22" s="3">
        <v>97692.3</v>
      </c>
      <c r="G22" s="3">
        <v>0</v>
      </c>
      <c r="H22" s="3">
        <v>97614.95</v>
      </c>
      <c r="I22" s="3">
        <v>0</v>
      </c>
      <c r="J22" s="26">
        <v>0</v>
      </c>
    </row>
    <row r="23" spans="1:10" ht="42.75" customHeight="1">
      <c r="A23" s="11" t="s">
        <v>12</v>
      </c>
      <c r="B23" s="3">
        <v>3510384.8</v>
      </c>
      <c r="C23" s="4">
        <v>0</v>
      </c>
      <c r="D23" s="4">
        <v>496703.72</v>
      </c>
      <c r="E23" s="4">
        <v>379436.14</v>
      </c>
      <c r="F23" s="4">
        <v>958142.84</v>
      </c>
      <c r="G23" s="4">
        <v>117977.84</v>
      </c>
      <c r="H23" s="4">
        <v>251597.6</v>
      </c>
      <c r="I23" s="4">
        <v>146497</v>
      </c>
      <c r="J23" s="27">
        <v>1160029.66</v>
      </c>
    </row>
    <row r="24" spans="1:10" ht="28.5" customHeight="1">
      <c r="A24" s="11" t="s">
        <v>13</v>
      </c>
      <c r="B24" s="3">
        <v>112967636.93</v>
      </c>
      <c r="C24" s="3">
        <v>6407728.2</v>
      </c>
      <c r="D24" s="3">
        <v>4934054.42</v>
      </c>
      <c r="E24" s="3">
        <v>5231866.54</v>
      </c>
      <c r="F24" s="3">
        <v>4947603.61</v>
      </c>
      <c r="G24" s="3">
        <v>10455543</v>
      </c>
      <c r="H24" s="3">
        <v>7226568.04</v>
      </c>
      <c r="I24" s="3">
        <v>24845469.5</v>
      </c>
      <c r="J24" s="26">
        <v>48918803.62</v>
      </c>
    </row>
    <row r="25" spans="1:10" ht="28.5" customHeight="1">
      <c r="A25" s="10" t="s">
        <v>14</v>
      </c>
      <c r="B25" s="2">
        <f aca="true" t="shared" si="4" ref="B25:J25">B26+B27+B28+B29+B30+B31+B32+B33</f>
        <v>73644103.2</v>
      </c>
      <c r="C25" s="2">
        <f t="shared" si="4"/>
        <v>3573968</v>
      </c>
      <c r="D25" s="2">
        <f t="shared" si="4"/>
        <v>8599578.47</v>
      </c>
      <c r="E25" s="2">
        <f t="shared" si="4"/>
        <v>13935825.530000001</v>
      </c>
      <c r="F25" s="2">
        <f t="shared" si="4"/>
        <v>9640828.34</v>
      </c>
      <c r="G25" s="2">
        <f t="shared" si="4"/>
        <v>7337536.21</v>
      </c>
      <c r="H25" s="2">
        <f t="shared" si="4"/>
        <v>9153575.200000001</v>
      </c>
      <c r="I25" s="2">
        <f t="shared" si="4"/>
        <v>11593155.919999998</v>
      </c>
      <c r="J25" s="25">
        <f t="shared" si="4"/>
        <v>9809635.530000001</v>
      </c>
    </row>
    <row r="26" spans="1:10" ht="28.5" customHeight="1">
      <c r="A26" s="11" t="s">
        <v>15</v>
      </c>
      <c r="B26" s="3">
        <v>28771865.97</v>
      </c>
      <c r="C26" s="3">
        <v>2540268</v>
      </c>
      <c r="D26" s="3">
        <v>2877464.06</v>
      </c>
      <c r="E26" s="3">
        <v>6619203.9</v>
      </c>
      <c r="F26" s="3">
        <v>3187548</v>
      </c>
      <c r="G26" s="3">
        <v>3259300.34</v>
      </c>
      <c r="H26" s="3">
        <v>3771955.41</v>
      </c>
      <c r="I26" s="3">
        <v>2816814</v>
      </c>
      <c r="J26" s="26">
        <v>3699312.26</v>
      </c>
    </row>
    <row r="27" spans="1:10" ht="28.5" customHeight="1">
      <c r="A27" s="11" t="s">
        <v>16</v>
      </c>
      <c r="B27" s="3">
        <v>4309287.94</v>
      </c>
      <c r="C27" s="3">
        <v>0</v>
      </c>
      <c r="D27" s="3">
        <v>0</v>
      </c>
      <c r="E27" s="3">
        <v>426063.37</v>
      </c>
      <c r="F27" s="3">
        <v>15875.84</v>
      </c>
      <c r="G27" s="3">
        <v>0</v>
      </c>
      <c r="H27" s="3">
        <v>0</v>
      </c>
      <c r="I27" s="3">
        <v>3641775</v>
      </c>
      <c r="J27" s="26">
        <v>225573.73</v>
      </c>
    </row>
    <row r="28" spans="1:10" ht="28.5" customHeight="1">
      <c r="A28" s="11" t="s">
        <v>17</v>
      </c>
      <c r="B28" s="3">
        <v>5141791.04</v>
      </c>
      <c r="C28" s="3">
        <v>0</v>
      </c>
      <c r="D28" s="3">
        <v>382354.45</v>
      </c>
      <c r="E28" s="3">
        <v>1114774.88</v>
      </c>
      <c r="F28" s="3">
        <v>1014353.06</v>
      </c>
      <c r="G28" s="3">
        <v>126484.2</v>
      </c>
      <c r="H28" s="3">
        <v>1108114.44</v>
      </c>
      <c r="I28" s="3">
        <v>1038255.94</v>
      </c>
      <c r="J28" s="26">
        <v>357454.07</v>
      </c>
    </row>
    <row r="29" spans="1:10" ht="28.5" customHeight="1">
      <c r="A29" s="11" t="s">
        <v>18</v>
      </c>
      <c r="B29" s="3">
        <v>242539.51</v>
      </c>
      <c r="C29" s="3">
        <v>0</v>
      </c>
      <c r="D29" s="3">
        <v>0</v>
      </c>
      <c r="E29" s="3">
        <v>0</v>
      </c>
      <c r="F29" s="3">
        <v>213113.26</v>
      </c>
      <c r="G29" s="3">
        <v>0</v>
      </c>
      <c r="H29" s="3">
        <v>0</v>
      </c>
      <c r="I29" s="3">
        <v>0</v>
      </c>
      <c r="J29" s="26">
        <v>29426.25</v>
      </c>
    </row>
    <row r="30" spans="1:10" ht="28.5" customHeight="1">
      <c r="A30" s="11" t="s">
        <v>19</v>
      </c>
      <c r="B30" s="3">
        <v>1342198.52</v>
      </c>
      <c r="C30" s="3">
        <v>0</v>
      </c>
      <c r="D30" s="3">
        <v>193202.82</v>
      </c>
      <c r="E30" s="3">
        <v>427792.26</v>
      </c>
      <c r="F30" s="3">
        <v>174533.52</v>
      </c>
      <c r="G30" s="3">
        <v>0</v>
      </c>
      <c r="H30" s="3">
        <v>72959.63</v>
      </c>
      <c r="I30" s="3">
        <v>178416</v>
      </c>
      <c r="J30" s="26">
        <v>295294.29</v>
      </c>
    </row>
    <row r="31" spans="1:10" ht="28.5" customHeight="1">
      <c r="A31" s="11" t="s">
        <v>20</v>
      </c>
      <c r="B31" s="3">
        <v>397841.42</v>
      </c>
      <c r="C31" s="3">
        <v>0</v>
      </c>
      <c r="D31" s="3">
        <v>0</v>
      </c>
      <c r="E31" s="3">
        <v>509.76</v>
      </c>
      <c r="F31" s="3">
        <v>6861.24</v>
      </c>
      <c r="G31" s="3">
        <v>0</v>
      </c>
      <c r="H31" s="3">
        <v>0</v>
      </c>
      <c r="I31" s="3">
        <v>14532.72</v>
      </c>
      <c r="J31" s="26">
        <v>375937.7</v>
      </c>
    </row>
    <row r="32" spans="1:10" ht="28.5" customHeight="1">
      <c r="A32" s="11" t="s">
        <v>21</v>
      </c>
      <c r="B32" s="3">
        <v>28213926.92</v>
      </c>
      <c r="C32" s="3">
        <v>1033700</v>
      </c>
      <c r="D32" s="3">
        <v>5125200</v>
      </c>
      <c r="E32" s="3">
        <v>3521675.99</v>
      </c>
      <c r="F32" s="3">
        <v>3937788.67</v>
      </c>
      <c r="G32" s="3">
        <v>3466500</v>
      </c>
      <c r="H32" s="3">
        <v>3534800</v>
      </c>
      <c r="I32" s="3">
        <v>3903362.26</v>
      </c>
      <c r="J32" s="26">
        <v>3690900</v>
      </c>
    </row>
    <row r="33" spans="1:10" ht="28.5" customHeight="1">
      <c r="A33" s="11" t="s">
        <v>22</v>
      </c>
      <c r="B33" s="3">
        <v>5224651.88</v>
      </c>
      <c r="C33" s="3">
        <v>0</v>
      </c>
      <c r="D33" s="3">
        <v>21357.14</v>
      </c>
      <c r="E33" s="3">
        <v>1825805.37</v>
      </c>
      <c r="F33" s="3">
        <v>1090754.75</v>
      </c>
      <c r="G33" s="3">
        <v>485251.67</v>
      </c>
      <c r="H33" s="3">
        <v>665745.72</v>
      </c>
      <c r="I33" s="3">
        <v>0</v>
      </c>
      <c r="J33" s="26">
        <v>1135737.23</v>
      </c>
    </row>
    <row r="34" spans="1:10" ht="28.5" customHeight="1">
      <c r="A34" s="10" t="s">
        <v>23</v>
      </c>
      <c r="B34" s="2">
        <f>B35+B36+B37+B38</f>
        <v>1275506713.04</v>
      </c>
      <c r="C34" s="2">
        <f aca="true" t="shared" si="5" ref="C34:J34">C35+C36+C37+C38</f>
        <v>101185734.67</v>
      </c>
      <c r="D34" s="2">
        <f t="shared" si="5"/>
        <v>227826464.68</v>
      </c>
      <c r="E34" s="2">
        <f t="shared" si="5"/>
        <v>103728409</v>
      </c>
      <c r="F34" s="2">
        <f t="shared" si="5"/>
        <v>108856400.5</v>
      </c>
      <c r="G34" s="2">
        <f t="shared" si="5"/>
        <v>242409730.09</v>
      </c>
      <c r="H34" s="2">
        <f t="shared" si="5"/>
        <v>157137836.5</v>
      </c>
      <c r="I34" s="2">
        <f t="shared" si="5"/>
        <v>106689400.3</v>
      </c>
      <c r="J34" s="25">
        <f t="shared" si="5"/>
        <v>227672737.3</v>
      </c>
    </row>
    <row r="35" spans="1:10" ht="28.5" customHeight="1">
      <c r="A35" s="11" t="s">
        <v>24</v>
      </c>
      <c r="B35" s="3">
        <v>26086553.37</v>
      </c>
      <c r="C35" s="3">
        <v>426666.67</v>
      </c>
      <c r="D35" s="3">
        <v>1216666.68</v>
      </c>
      <c r="E35" s="3">
        <v>741666.67</v>
      </c>
      <c r="F35" s="3">
        <v>7671967.67</v>
      </c>
      <c r="G35" s="3">
        <v>5382820.67</v>
      </c>
      <c r="H35" s="3">
        <v>5186766.67</v>
      </c>
      <c r="I35" s="3">
        <v>4738330.67</v>
      </c>
      <c r="J35" s="26">
        <v>721667.67</v>
      </c>
    </row>
    <row r="36" spans="1:10" ht="28.5" customHeight="1">
      <c r="A36" s="11" t="s">
        <v>25</v>
      </c>
      <c r="B36" s="3">
        <v>678619178.58</v>
      </c>
      <c r="C36" s="3">
        <v>77768714</v>
      </c>
      <c r="D36" s="3">
        <v>78619444</v>
      </c>
      <c r="E36" s="3">
        <v>78194078.83</v>
      </c>
      <c r="F36" s="3">
        <v>78194078.83</v>
      </c>
      <c r="G36" s="3">
        <v>78960715.83</v>
      </c>
      <c r="H36" s="3">
        <v>128960715.83</v>
      </c>
      <c r="I36" s="3">
        <v>78960715.63</v>
      </c>
      <c r="J36" s="26">
        <v>78960715.63</v>
      </c>
    </row>
    <row r="37" spans="1:10" ht="28.5" customHeight="1">
      <c r="A37" s="11" t="s">
        <v>26</v>
      </c>
      <c r="B37" s="3">
        <v>558922832</v>
      </c>
      <c r="C37" s="3">
        <v>22990354</v>
      </c>
      <c r="D37" s="3">
        <v>147990354</v>
      </c>
      <c r="E37" s="3">
        <v>22990354</v>
      </c>
      <c r="F37" s="3">
        <v>22990354</v>
      </c>
      <c r="G37" s="3">
        <v>147990354</v>
      </c>
      <c r="H37" s="3">
        <v>22990354</v>
      </c>
      <c r="I37" s="3">
        <v>22990354</v>
      </c>
      <c r="J37" s="26">
        <v>147990354</v>
      </c>
    </row>
    <row r="38" spans="1:10" ht="28.5" customHeight="1">
      <c r="A38" s="11" t="s">
        <v>27</v>
      </c>
      <c r="B38" s="3">
        <v>11878149.09</v>
      </c>
      <c r="C38" s="3">
        <v>0</v>
      </c>
      <c r="D38" s="3">
        <v>0</v>
      </c>
      <c r="E38" s="3">
        <v>1802309.5</v>
      </c>
      <c r="F38" s="3">
        <v>0</v>
      </c>
      <c r="G38" s="3">
        <v>10075839.59</v>
      </c>
      <c r="H38" s="3">
        <v>0</v>
      </c>
      <c r="I38" s="3">
        <v>0</v>
      </c>
      <c r="J38" s="26">
        <v>0</v>
      </c>
    </row>
    <row r="39" spans="1:10" ht="28.5" customHeight="1">
      <c r="A39" s="10" t="s">
        <v>28</v>
      </c>
      <c r="B39" s="2">
        <f>B40</f>
        <v>81666664</v>
      </c>
      <c r="C39" s="2">
        <v>0</v>
      </c>
      <c r="D39" s="2">
        <v>65000000</v>
      </c>
      <c r="E39" s="2">
        <v>6249999</v>
      </c>
      <c r="F39" s="2">
        <v>2083333</v>
      </c>
      <c r="G39" s="2">
        <v>2083333</v>
      </c>
      <c r="H39" s="2">
        <v>2083333</v>
      </c>
      <c r="I39" s="2">
        <v>2083333</v>
      </c>
      <c r="J39" s="25">
        <v>2083333</v>
      </c>
    </row>
    <row r="40" spans="1:10" ht="28.5" customHeight="1">
      <c r="A40" s="11" t="s">
        <v>29</v>
      </c>
      <c r="B40" s="3">
        <v>81666664</v>
      </c>
      <c r="C40" s="3">
        <v>0</v>
      </c>
      <c r="D40" s="3">
        <v>65000000</v>
      </c>
      <c r="E40" s="3">
        <v>6249999</v>
      </c>
      <c r="F40" s="3">
        <v>2083333</v>
      </c>
      <c r="G40" s="3">
        <v>2083333</v>
      </c>
      <c r="H40" s="3">
        <v>2083333</v>
      </c>
      <c r="I40" s="3">
        <v>2083333</v>
      </c>
      <c r="J40" s="26">
        <v>2083333</v>
      </c>
    </row>
    <row r="41" spans="1:10" ht="28.5" customHeight="1">
      <c r="A41" s="10" t="s">
        <v>30</v>
      </c>
      <c r="B41" s="2">
        <f>B42+B43+B44</f>
        <v>7717956.89</v>
      </c>
      <c r="C41" s="2">
        <f aca="true" t="shared" si="6" ref="C41:J41">C42+C43+C44</f>
        <v>0</v>
      </c>
      <c r="D41" s="2">
        <f t="shared" si="6"/>
        <v>0</v>
      </c>
      <c r="E41" s="2">
        <f t="shared" si="6"/>
        <v>3996113.66</v>
      </c>
      <c r="F41" s="2">
        <f t="shared" si="6"/>
        <v>605127.6</v>
      </c>
      <c r="G41" s="2">
        <f t="shared" si="6"/>
        <v>1088198.17</v>
      </c>
      <c r="H41" s="2">
        <f t="shared" si="6"/>
        <v>1297832.44</v>
      </c>
      <c r="I41" s="2">
        <f t="shared" si="6"/>
        <v>149999.78</v>
      </c>
      <c r="J41" s="25">
        <f t="shared" si="6"/>
        <v>580685.24</v>
      </c>
    </row>
    <row r="42" spans="1:10" ht="28.5" customHeight="1">
      <c r="A42" s="11" t="s">
        <v>31</v>
      </c>
      <c r="B42" s="3">
        <v>6389698.72</v>
      </c>
      <c r="C42" s="3">
        <v>0</v>
      </c>
      <c r="D42" s="3">
        <v>0</v>
      </c>
      <c r="E42" s="3">
        <v>3996113.66</v>
      </c>
      <c r="F42" s="3">
        <v>209119.6</v>
      </c>
      <c r="G42" s="3">
        <v>432600</v>
      </c>
      <c r="H42" s="3">
        <v>1177590.44</v>
      </c>
      <c r="I42" s="3">
        <v>149999.78</v>
      </c>
      <c r="J42" s="26">
        <v>424275.24</v>
      </c>
    </row>
    <row r="43" spans="1:10" ht="28.5" customHeight="1">
      <c r="A43" s="11" t="s">
        <v>32</v>
      </c>
      <c r="B43" s="3">
        <v>170622</v>
      </c>
      <c r="C43" s="3">
        <v>0</v>
      </c>
      <c r="D43" s="3">
        <v>0</v>
      </c>
      <c r="E43" s="3">
        <v>0</v>
      </c>
      <c r="F43" s="3">
        <v>0</v>
      </c>
      <c r="G43" s="3">
        <v>11380</v>
      </c>
      <c r="H43" s="3">
        <v>120242</v>
      </c>
      <c r="I43" s="3">
        <v>0</v>
      </c>
      <c r="J43" s="26">
        <v>39000</v>
      </c>
    </row>
    <row r="44" spans="1:10" ht="28.5" customHeight="1" thickBot="1">
      <c r="A44" s="11" t="s">
        <v>33</v>
      </c>
      <c r="B44" s="3">
        <v>1157636.17</v>
      </c>
      <c r="C44" s="3">
        <v>0</v>
      </c>
      <c r="D44" s="3">
        <v>0</v>
      </c>
      <c r="E44" s="3">
        <v>0</v>
      </c>
      <c r="F44" s="3">
        <v>396008</v>
      </c>
      <c r="G44" s="3">
        <v>644218.17</v>
      </c>
      <c r="H44" s="3">
        <v>0</v>
      </c>
      <c r="I44" s="3">
        <v>0</v>
      </c>
      <c r="J44" s="26">
        <v>117410</v>
      </c>
    </row>
    <row r="45" spans="1:10" ht="24" customHeight="1" thickBot="1">
      <c r="A45" s="6" t="s">
        <v>45</v>
      </c>
      <c r="B45" s="5">
        <v>3118916007.28</v>
      </c>
      <c r="C45" s="5">
        <v>291706936.34</v>
      </c>
      <c r="D45" s="5">
        <v>499099681.47</v>
      </c>
      <c r="E45" s="5">
        <v>330563409.59</v>
      </c>
      <c r="F45" s="5">
        <v>310071448.5</v>
      </c>
      <c r="G45" s="5">
        <v>449699165.14</v>
      </c>
      <c r="H45" s="5">
        <v>390125265.41</v>
      </c>
      <c r="I45" s="5">
        <v>355052994.15</v>
      </c>
      <c r="J45" s="28">
        <v>492597106.68</v>
      </c>
    </row>
    <row r="46" ht="12" customHeight="1"/>
    <row r="47" ht="24" customHeight="1">
      <c r="A47" s="17" t="s">
        <v>51</v>
      </c>
    </row>
    <row r="48" ht="1.5" customHeight="1"/>
    <row r="49" spans="2:10" ht="24" customHeight="1">
      <c r="B49" s="29"/>
      <c r="C49" s="29"/>
      <c r="D49" s="29"/>
      <c r="E49" s="29"/>
      <c r="F49" s="29"/>
      <c r="G49" s="29"/>
      <c r="H49" s="29"/>
      <c r="I49" s="29"/>
      <c r="J49" s="29"/>
    </row>
    <row r="50" ht="24" customHeight="1">
      <c r="A50" s="12" t="s">
        <v>46</v>
      </c>
    </row>
    <row r="51" ht="24" customHeight="1">
      <c r="A51" s="13" t="s">
        <v>47</v>
      </c>
    </row>
    <row r="52" spans="1:3" ht="24" customHeight="1">
      <c r="A52" s="13" t="s">
        <v>48</v>
      </c>
      <c r="C52" s="19"/>
    </row>
    <row r="53" ht="21.75" customHeight="1">
      <c r="A53" s="13" t="s">
        <v>49</v>
      </c>
    </row>
    <row r="54" ht="21.75" customHeight="1">
      <c r="A54" t="s">
        <v>50</v>
      </c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>
      <c r="A60" s="12"/>
    </row>
    <row r="61" ht="21.75" customHeight="1">
      <c r="A61" s="13"/>
    </row>
    <row r="62" spans="1:5" ht="21.75" customHeight="1">
      <c r="A62" s="13"/>
      <c r="B62" s="14"/>
      <c r="C62" s="14"/>
      <c r="D62" s="14"/>
      <c r="E62" s="14"/>
    </row>
    <row r="63" spans="1:5" ht="21.75" customHeight="1">
      <c r="A63" s="13"/>
      <c r="B63" s="14"/>
      <c r="C63" s="14"/>
      <c r="D63" s="14"/>
      <c r="E63" s="14"/>
    </row>
    <row r="64" spans="1:5" ht="21.75" customHeight="1">
      <c r="A64" s="13"/>
      <c r="B64" s="14"/>
      <c r="C64" s="14"/>
      <c r="D64" s="14"/>
      <c r="E64" s="14"/>
    </row>
    <row r="65" spans="1:5" ht="21.75" customHeight="1">
      <c r="A65" s="13"/>
      <c r="B65" s="14"/>
      <c r="C65" s="14"/>
      <c r="D65" s="14"/>
      <c r="E65" s="14"/>
    </row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</sheetData>
  <sheetProtection/>
  <mergeCells count="4">
    <mergeCell ref="A7:J7"/>
    <mergeCell ref="A3:J3"/>
    <mergeCell ref="A4:J4"/>
    <mergeCell ref="A5:J5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landscape" scale="53" r:id="rId2"/>
  <headerFooter alignWithMargins="0">
    <oddHeader>&amp;LSistema de Información de la Gestión Financiera
Periodo:2018&amp;C
Reporte IGP02&amp;REG-004-DEFRD_1535998935899S
12/10/2018 11:32:40
Página &amp;P de &amp;N
00107765547-SIGEF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Giselda Féliz</dc:creator>
  <cp:keywords/>
  <dc:description/>
  <cp:lastModifiedBy>gifeliz</cp:lastModifiedBy>
  <cp:lastPrinted>2018-11-12T13:25:01Z</cp:lastPrinted>
  <dcterms:created xsi:type="dcterms:W3CDTF">2018-10-12T15:34:20Z</dcterms:created>
  <dcterms:modified xsi:type="dcterms:W3CDTF">2018-11-23T15:49:58Z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