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20" windowWidth="11340" windowHeight="6465" tabRatio="601" activeTab="0"/>
  </bookViews>
  <sheets>
    <sheet name="BALANCE GENERAL AGOSTO  2017" sheetId="1" r:id="rId1"/>
    <sheet name="ACTIVOS NO CORRIENTES" sheetId="2" r:id="rId2"/>
  </sheets>
  <definedNames/>
  <calcPr fullCalcOnLoad="1"/>
</workbook>
</file>

<file path=xl/sharedStrings.xml><?xml version="1.0" encoding="utf-8"?>
<sst xmlns="http://schemas.openxmlformats.org/spreadsheetml/2006/main" count="71" uniqueCount="61">
  <si>
    <t>CONTADOR GENERAL</t>
  </si>
  <si>
    <t>PREPARADO POR:</t>
  </si>
  <si>
    <t>LIC. ELIZABETH LIZARDO</t>
  </si>
  <si>
    <t>CONTADORA</t>
  </si>
  <si>
    <t>APROBADO POR:</t>
  </si>
  <si>
    <t>DIRECTOR FINANCIERO</t>
  </si>
  <si>
    <t>LIC. MANOLO CABA NUÑEZ</t>
  </si>
  <si>
    <t>Balance General</t>
  </si>
  <si>
    <t>ACTIVOS</t>
  </si>
  <si>
    <t>ACTIVOS CORRIENTES</t>
  </si>
  <si>
    <t>INVENTARIOS  DE BIENES DE CONSUMO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</si>
  <si>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</si>
  <si>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</si>
  <si>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</si>
  <si>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</si>
  <si>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</si>
  <si>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</si>
  <si>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</si>
  <si>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</si>
  <si>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</si>
  <si>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</si>
  <si>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TOTAL PATRIMONIO NETO DEL GOBIERNO CENTRAL</t>
  </si>
  <si>
    <t>TOTAL PASIVOS Y PATRIMONIO</t>
  </si>
  <si>
    <t>BIENES  MUEBLES, INMUEBLES E INTANGIBLES</t>
  </si>
  <si>
    <t xml:space="preserve">CUENTAS POR PAGAR </t>
  </si>
  <si>
    <t xml:space="preserve">      CAJA</t>
  </si>
  <si>
    <t>EFECTIVO EN CAJA Y BANCOS</t>
  </si>
  <si>
    <t>PATRIMONIO INSTITUCIONAL</t>
  </si>
  <si>
    <t xml:space="preserve">      BANCO RESERVAS 010-242518-3</t>
  </si>
  <si>
    <t xml:space="preserve">      BANCO RESERVAS 010-249629-3</t>
  </si>
  <si>
    <t xml:space="preserve"> ( VALORES EN RD$)</t>
  </si>
  <si>
    <t>MOBILIARIO Y EQUIPOS</t>
  </si>
  <si>
    <t>MENOS DEPREC. ACUMULADA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</si>
  <si>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</si>
  <si>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</si>
  <si>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</si>
  <si>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</si>
  <si>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</si>
  <si>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</si>
  <si>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REVISADO  POR:</t>
  </si>
  <si>
    <t>LIC. BLAS R. ALMONTE</t>
  </si>
  <si>
    <t>REPORTE DE ACTIVOS FIJOS</t>
  </si>
  <si>
    <t>TOTAL</t>
  </si>
  <si>
    <t>Preparado por</t>
  </si>
  <si>
    <t>Revisado  por</t>
  </si>
  <si>
    <t>Aprobado por</t>
  </si>
  <si>
    <t>Lic. Blas R. Almonte A.</t>
  </si>
  <si>
    <t>Lic. Manolo Caba Nuñez</t>
  </si>
  <si>
    <t>Contador General</t>
  </si>
  <si>
    <t>Director Financiero</t>
  </si>
  <si>
    <r>
      <rPr>
        <b/>
        <sz val="14"/>
        <color indexed="56"/>
        <rFont val="Calibri"/>
        <family val="2"/>
      </rPr>
      <t>VALOR EN</t>
    </r>
  </si>
  <si>
    <r>
      <rPr>
        <b/>
        <sz val="14"/>
        <color indexed="56"/>
        <rFont val="Calibri"/>
        <family val="2"/>
      </rPr>
      <t>DEPRECIACION</t>
    </r>
  </si>
  <si>
    <r>
      <rPr>
        <b/>
        <sz val="14"/>
        <color indexed="56"/>
        <rFont val="Calibri"/>
        <family val="2"/>
      </rPr>
      <t>RD$</t>
    </r>
  </si>
  <si>
    <r>
      <rPr>
        <b/>
        <sz val="14"/>
        <color indexed="56"/>
        <rFont val="Calibri"/>
        <family val="2"/>
      </rPr>
      <t>ACUMULADA RD$</t>
    </r>
  </si>
  <si>
    <r>
      <rPr>
        <b/>
        <sz val="14"/>
        <color indexed="56"/>
        <rFont val="Calibri"/>
        <family val="2"/>
      </rPr>
      <t>LIBRO RD$</t>
    </r>
  </si>
  <si>
    <t>Del 01 de Enero al 31 de Agosto del 2017</t>
  </si>
  <si>
    <t>HASTA EL 31 DE AGOSTO   DE 2017</t>
  </si>
  <si>
    <t>Contadora</t>
  </si>
  <si>
    <t>no tenia listo el estado por problemas en su plataforma.</t>
  </si>
  <si>
    <r>
      <rPr>
        <b/>
        <sz val="13"/>
        <rFont val="Arial"/>
        <family val="2"/>
      </rPr>
      <t xml:space="preserve">Nota </t>
    </r>
    <r>
      <rPr>
        <sz val="13"/>
        <rFont val="Arial"/>
        <family val="2"/>
      </rPr>
      <t>: El balance de la cta. 010-242518-3 es el balance en libro no conciliada, debido a que el banco</t>
    </r>
  </si>
  <si>
    <t>Lic. Germania E. Rodríguez Sosa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</si>
</sst>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9"/>
      <name val="Calibri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4"/>
      <color indexed="56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214D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43" fontId="10" fillId="33" borderId="0" xfId="42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vertical="center" wrapText="1"/>
    </xf>
    <xf numFmtId="43" fontId="9" fillId="33" borderId="1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/>
    </xf>
    <xf numFmtId="43" fontId="9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3" fontId="9" fillId="33" borderId="12" xfId="42" applyNumberFormat="1" applyFont="1" applyFill="1" applyBorder="1" applyAlignment="1">
      <alignment vertical="center" wrapText="1"/>
    </xf>
    <xf numFmtId="43" fontId="9" fillId="33" borderId="0" xfId="0" applyNumberFormat="1" applyFont="1" applyFill="1" applyBorder="1" applyAlignment="1">
      <alignment vertical="center" wrapText="1"/>
    </xf>
    <xf numFmtId="43" fontId="10" fillId="33" borderId="12" xfId="42" applyNumberFormat="1" applyFont="1" applyFill="1" applyBorder="1" applyAlignment="1">
      <alignment vertical="center" wrapText="1"/>
    </xf>
    <xf numFmtId="43" fontId="9" fillId="33" borderId="11" xfId="42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43" fontId="10" fillId="0" borderId="0" xfId="42" applyNumberFormat="1" applyFont="1" applyFill="1" applyBorder="1" applyAlignment="1">
      <alignment vertical="center" wrapText="1"/>
    </xf>
    <xf numFmtId="43" fontId="9" fillId="0" borderId="0" xfId="42" applyNumberFormat="1" applyFont="1" applyFill="1" applyBorder="1" applyAlignment="1">
      <alignment vertical="center" wrapText="1"/>
    </xf>
    <xf numFmtId="165" fontId="10" fillId="33" borderId="0" xfId="42" applyFont="1" applyFill="1" applyBorder="1" applyAlignment="1">
      <alignment horizontal="left" vertical="center"/>
    </xf>
    <xf numFmtId="165" fontId="10" fillId="33" borderId="10" xfId="42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5" fontId="2" fillId="0" borderId="0" xfId="42" applyFont="1" applyAlignment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  <xf numFmtId="4" fontId="64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left" wrapText="1"/>
    </xf>
    <xf numFmtId="0" fontId="65" fillId="0" borderId="0" xfId="0" applyFont="1" applyBorder="1" applyAlignment="1">
      <alignment horizontal="left"/>
    </xf>
    <xf numFmtId="43" fontId="10" fillId="0" borderId="10" xfId="42" applyNumberFormat="1" applyFont="1" applyFill="1" applyBorder="1" applyAlignment="1">
      <alignment vertical="center" wrapText="1"/>
    </xf>
    <xf numFmtId="43" fontId="10" fillId="33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left" vertical="top"/>
    </xf>
    <xf numFmtId="4" fontId="68" fillId="0" borderId="0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right"/>
    </xf>
    <xf numFmtId="165" fontId="69" fillId="0" borderId="11" xfId="42" applyFont="1" applyFill="1" applyBorder="1" applyAlignment="1">
      <alignment horizontal="right"/>
    </xf>
    <xf numFmtId="0" fontId="69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165" fontId="71" fillId="0" borderId="0" xfId="42" applyFont="1" applyFill="1" applyBorder="1" applyAlignment="1">
      <alignment horizontal="right" vertical="top"/>
    </xf>
    <xf numFmtId="4" fontId="71" fillId="0" borderId="0" xfId="0" applyNumberFormat="1" applyFont="1" applyFill="1" applyBorder="1" applyAlignment="1">
      <alignment horizontal="left" vertical="top"/>
    </xf>
    <xf numFmtId="165" fontId="14" fillId="0" borderId="0" xfId="42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/>
    </xf>
    <xf numFmtId="165" fontId="71" fillId="0" borderId="0" xfId="42" applyFont="1" applyFill="1" applyBorder="1" applyAlignment="1">
      <alignment horizontal="right" vertical="top"/>
    </xf>
    <xf numFmtId="0" fontId="71" fillId="0" borderId="0" xfId="0" applyFont="1" applyFill="1" applyBorder="1" applyAlignment="1">
      <alignment horizontal="left" vertical="top"/>
    </xf>
    <xf numFmtId="165" fontId="71" fillId="0" borderId="0" xfId="42" applyFont="1" applyFill="1" applyBorder="1" applyAlignment="1">
      <alignment horizontal="right" vertical="center"/>
    </xf>
    <xf numFmtId="4" fontId="71" fillId="0" borderId="0" xfId="0" applyNumberFormat="1" applyFont="1" applyFill="1" applyBorder="1" applyAlignment="1">
      <alignment horizontal="left" vertical="center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horizontal="left" wrapText="1"/>
    </xf>
    <xf numFmtId="165" fontId="65" fillId="0" borderId="0" xfId="42" applyFont="1" applyBorder="1" applyAlignment="1">
      <alignment horizontal="left" wrapText="1"/>
    </xf>
    <xf numFmtId="165" fontId="72" fillId="0" borderId="0" xfId="42" applyFont="1" applyBorder="1" applyAlignment="1">
      <alignment horizontal="left" wrapText="1"/>
    </xf>
    <xf numFmtId="0" fontId="7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" fillId="33" borderId="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justify" vertical="center"/>
    </xf>
    <xf numFmtId="0" fontId="31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1</xdr:row>
      <xdr:rowOff>38100</xdr:rowOff>
    </xdr:from>
    <xdr:to>
      <xdr:col>3</xdr:col>
      <xdr:colOff>1209675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00025"/>
          <a:ext cx="32575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2</xdr:row>
      <xdr:rowOff>85725</xdr:rowOff>
    </xdr:from>
    <xdr:to>
      <xdr:col>4</xdr:col>
      <xdr:colOff>342900</xdr:colOff>
      <xdr:row>8</xdr:row>
      <xdr:rowOff>66675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09575"/>
          <a:ext cx="2571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9"/>
  <sheetViews>
    <sheetView tabSelected="1" zoomScalePageLayoutView="0" workbookViewId="0" topLeftCell="A1">
      <selection activeCell="B69" sqref="B69"/>
    </sheetView>
  </sheetViews>
  <sheetFormatPr defaultColWidth="11.421875" defaultRowHeight="12.75"/>
  <cols>
    <col min="1" max="1" width="14.140625" style="0" customWidth="1"/>
    <col min="2" max="2" width="50.00390625" style="0" customWidth="1"/>
    <col min="3" max="4" width="21.7109375" style="0" customWidth="1"/>
    <col min="5" max="5" width="21.00390625" style="0" customWidth="1"/>
    <col min="6" max="6" width="15.28125" style="0" customWidth="1"/>
  </cols>
  <sheetData>
    <row r="3" spans="2:5" ht="18.75">
      <c r="B3" s="78"/>
      <c r="C3" s="78"/>
      <c r="D3" s="78"/>
      <c r="E3" s="78"/>
    </row>
    <row r="4" spans="2:5" ht="18.75">
      <c r="B4" s="35"/>
      <c r="C4" s="35"/>
      <c r="D4" s="35"/>
      <c r="E4" s="35"/>
    </row>
    <row r="5" spans="2:5" ht="18.75">
      <c r="B5" s="35"/>
      <c r="C5" s="35"/>
      <c r="D5" s="35"/>
      <c r="E5" s="35"/>
    </row>
    <row r="6" spans="2:5" ht="18.75">
      <c r="B6" s="35"/>
      <c r="C6" s="35"/>
      <c r="D6" s="35"/>
      <c r="E6" s="35"/>
    </row>
    <row r="7" spans="2:6" ht="20.25">
      <c r="B7" s="81" t="s">
        <v>7</v>
      </c>
      <c r="C7" s="81"/>
      <c r="D7" s="81"/>
      <c r="E7" s="81"/>
      <c r="F7" s="81"/>
    </row>
    <row r="8" spans="2:6" ht="18">
      <c r="B8" s="82" t="s">
        <v>55</v>
      </c>
      <c r="C8" s="82"/>
      <c r="D8" s="82"/>
      <c r="E8" s="82"/>
      <c r="F8" s="82"/>
    </row>
    <row r="9" spans="2:6" ht="12.75">
      <c r="B9" s="83" t="s">
        <v>30</v>
      </c>
      <c r="C9" s="83"/>
      <c r="D9" s="83"/>
      <c r="E9" s="83"/>
      <c r="F9" s="83"/>
    </row>
    <row r="10" spans="2:5" ht="15.75">
      <c r="B10" s="6"/>
      <c r="C10" s="6"/>
      <c r="D10" s="6"/>
      <c r="E10" s="7"/>
    </row>
    <row r="11" spans="2:5" ht="15.75">
      <c r="B11" s="6"/>
      <c r="C11" s="6"/>
      <c r="D11" s="6"/>
      <c r="E11" s="7"/>
    </row>
    <row r="12" spans="2:5" ht="16.5">
      <c r="B12" s="79" t="s">
        <v>8</v>
      </c>
      <c r="C12" s="36"/>
      <c r="D12" s="36"/>
      <c r="E12" s="8"/>
    </row>
    <row r="13" spans="2:6" ht="20.25">
      <c r="B13" s="79"/>
      <c r="C13" s="36"/>
      <c r="D13" s="36"/>
      <c r="E13" s="8"/>
      <c r="F13" s="76"/>
    </row>
    <row r="14" spans="2:5" ht="16.5">
      <c r="B14" s="79"/>
      <c r="C14" s="36"/>
      <c r="D14" s="36"/>
      <c r="E14" s="8"/>
    </row>
    <row r="15" spans="2:5" ht="16.5">
      <c r="B15" s="36" t="s">
        <v>9</v>
      </c>
      <c r="C15" s="36"/>
      <c r="D15" s="36"/>
      <c r="E15" s="9"/>
    </row>
    <row r="16" spans="2:5" ht="16.5">
      <c r="B16" s="10" t="s">
        <v>26</v>
      </c>
      <c r="C16" s="10"/>
      <c r="D16" s="10"/>
      <c r="E16" s="11">
        <f>SUM(D17:D19)</f>
        <v>18542863.83</v>
      </c>
    </row>
    <row r="17" spans="2:5" ht="16.5">
      <c r="B17" s="10" t="s">
        <v>25</v>
      </c>
      <c r="C17" s="29"/>
      <c r="D17" s="25">
        <v>1685000</v>
      </c>
      <c r="E17" s="11"/>
    </row>
    <row r="18" spans="2:5" ht="16.5">
      <c r="B18" s="10" t="s">
        <v>28</v>
      </c>
      <c r="C18" s="77"/>
      <c r="D18" s="25">
        <v>16310277.4</v>
      </c>
      <c r="E18" s="11"/>
    </row>
    <row r="19" spans="2:5" ht="16.5">
      <c r="B19" s="10" t="s">
        <v>29</v>
      </c>
      <c r="C19" s="30"/>
      <c r="D19" s="26">
        <v>547586.43</v>
      </c>
      <c r="E19" s="11"/>
    </row>
    <row r="20" spans="2:5" ht="16.5">
      <c r="B20" s="10" t="s">
        <v>10</v>
      </c>
      <c r="C20" s="30"/>
      <c r="D20" s="10"/>
      <c r="E20" s="45">
        <v>9652586.93</v>
      </c>
    </row>
    <row r="21" spans="2:5" ht="16.5">
      <c r="B21" s="36" t="s">
        <v>11</v>
      </c>
      <c r="C21" s="28"/>
      <c r="D21" s="36"/>
      <c r="E21" s="13">
        <f>SUM(E16:E20)</f>
        <v>28195450.759999998</v>
      </c>
    </row>
    <row r="22" spans="2:5" ht="16.5">
      <c r="B22" s="36"/>
      <c r="C22" s="28"/>
      <c r="D22" s="36"/>
      <c r="E22" s="14"/>
    </row>
    <row r="23" spans="2:5" ht="16.5">
      <c r="B23" s="36" t="s">
        <v>12</v>
      </c>
      <c r="C23" s="28"/>
      <c r="D23" s="36"/>
      <c r="E23" s="15"/>
    </row>
    <row r="24" spans="2:5" ht="16.5">
      <c r="B24" s="10" t="s">
        <v>23</v>
      </c>
      <c r="C24" s="30"/>
      <c r="D24" s="10"/>
      <c r="E24" s="24"/>
    </row>
    <row r="25" spans="2:5" ht="16.5">
      <c r="B25" s="10"/>
      <c r="C25" s="30"/>
      <c r="D25" s="10"/>
      <c r="E25" s="24"/>
    </row>
    <row r="26" spans="2:5" ht="16.5">
      <c r="B26" s="80" t="s">
        <v>31</v>
      </c>
      <c r="C26" s="80"/>
      <c r="D26" s="25">
        <v>60726860.31</v>
      </c>
      <c r="E26" s="24"/>
    </row>
    <row r="27" spans="2:5" ht="16.5">
      <c r="B27" s="37" t="s">
        <v>32</v>
      </c>
      <c r="C27" s="38"/>
      <c r="D27" s="26">
        <v>-41392392.32</v>
      </c>
      <c r="E27" s="23">
        <f>SUM(D26:D27)</f>
        <v>19334467.990000002</v>
      </c>
    </row>
    <row r="28" spans="2:5" ht="16.5">
      <c r="B28" s="37"/>
      <c r="C28" s="38"/>
      <c r="D28" s="25"/>
      <c r="E28" s="23"/>
    </row>
    <row r="29" spans="2:5" ht="16.5">
      <c r="B29" s="39" t="s">
        <v>33</v>
      </c>
      <c r="C29" s="38"/>
      <c r="D29" s="25">
        <v>83095819</v>
      </c>
      <c r="E29" s="23"/>
    </row>
    <row r="30" spans="2:5" ht="16.5">
      <c r="B30" s="37" t="s">
        <v>32</v>
      </c>
      <c r="C30" s="38"/>
      <c r="D30" s="26">
        <v>-48084593.5</v>
      </c>
      <c r="E30" s="23">
        <f>SUM(D29:D30)</f>
        <v>35011225.5</v>
      </c>
    </row>
    <row r="31" spans="2:5" ht="16.5">
      <c r="B31" s="37"/>
      <c r="C31" s="38"/>
      <c r="D31" s="25"/>
      <c r="E31" s="23"/>
    </row>
    <row r="32" spans="2:5" ht="16.5">
      <c r="B32" s="40" t="s">
        <v>34</v>
      </c>
      <c r="C32" s="38"/>
      <c r="D32" s="25">
        <v>4362929.18</v>
      </c>
      <c r="E32" s="23"/>
    </row>
    <row r="33" spans="2:5" ht="16.5">
      <c r="B33" s="37" t="s">
        <v>32</v>
      </c>
      <c r="C33" s="38"/>
      <c r="D33" s="26">
        <v>-1960039.66</v>
      </c>
      <c r="E33" s="23">
        <f>SUM(D32:D33)</f>
        <v>2402889.5199999996</v>
      </c>
    </row>
    <row r="34" spans="2:5" ht="16.5">
      <c r="B34" s="40"/>
      <c r="C34" s="38"/>
      <c r="D34" s="25"/>
      <c r="E34" s="23"/>
    </row>
    <row r="35" spans="2:5" ht="16.5">
      <c r="B35" s="40" t="s">
        <v>35</v>
      </c>
      <c r="C35" s="38"/>
      <c r="D35" s="10"/>
      <c r="E35" s="23"/>
    </row>
    <row r="36" spans="2:5" ht="16.5">
      <c r="B36" s="41" t="s">
        <v>36</v>
      </c>
      <c r="C36" s="38"/>
      <c r="D36" s="10"/>
      <c r="E36" s="23"/>
    </row>
    <row r="37" spans="2:5" ht="16.5">
      <c r="B37" s="42" t="s">
        <v>37</v>
      </c>
      <c r="C37" s="38"/>
      <c r="D37" s="25">
        <v>27500000</v>
      </c>
      <c r="E37" s="23"/>
    </row>
    <row r="38" spans="2:5" ht="16.5">
      <c r="B38" s="43" t="s">
        <v>38</v>
      </c>
      <c r="C38" s="38"/>
      <c r="D38" s="26">
        <v>18500000</v>
      </c>
      <c r="E38" s="44">
        <f>SUM(D37:D38)</f>
        <v>46000000</v>
      </c>
    </row>
    <row r="39" spans="2:5" ht="16.5">
      <c r="B39" s="43"/>
      <c r="C39" s="38"/>
      <c r="D39" s="10"/>
      <c r="E39" s="24"/>
    </row>
    <row r="40" spans="2:5" ht="16.5">
      <c r="B40" s="10"/>
      <c r="C40" s="27"/>
      <c r="D40" s="10"/>
      <c r="E40" s="12"/>
    </row>
    <row r="41" spans="2:5" ht="16.5">
      <c r="B41" s="36" t="s">
        <v>13</v>
      </c>
      <c r="C41" s="28"/>
      <c r="D41" s="36"/>
      <c r="E41" s="14">
        <f>SUM(E24:E40)</f>
        <v>102748583.01</v>
      </c>
    </row>
    <row r="42" spans="2:5" ht="17.25" thickBot="1">
      <c r="B42" s="36" t="s">
        <v>14</v>
      </c>
      <c r="C42" s="28"/>
      <c r="D42" s="36"/>
      <c r="E42" s="16">
        <f>+E21+E41</f>
        <v>130944033.77000001</v>
      </c>
    </row>
    <row r="43" spans="2:5" ht="17.25" thickTop="1">
      <c r="B43" s="36"/>
      <c r="C43" s="28"/>
      <c r="D43" s="36"/>
      <c r="E43" s="17"/>
    </row>
    <row r="44" spans="2:5" ht="16.5">
      <c r="B44" s="36" t="s">
        <v>15</v>
      </c>
      <c r="C44" s="28"/>
      <c r="D44" s="36"/>
      <c r="E44" s="17"/>
    </row>
    <row r="45" spans="2:5" ht="16.5">
      <c r="B45" s="36"/>
      <c r="C45" s="28"/>
      <c r="D45" s="36"/>
      <c r="E45" s="17"/>
    </row>
    <row r="46" spans="2:5" ht="16.5">
      <c r="B46" s="36" t="s">
        <v>16</v>
      </c>
      <c r="C46" s="28"/>
      <c r="D46" s="36"/>
      <c r="E46" s="9"/>
    </row>
    <row r="47" spans="2:5" ht="16.5">
      <c r="B47" s="10" t="s">
        <v>24</v>
      </c>
      <c r="C47" s="30"/>
      <c r="D47" s="10"/>
      <c r="E47" s="23">
        <v>41503842.18</v>
      </c>
    </row>
    <row r="48" spans="2:5" ht="16.5">
      <c r="B48" s="36" t="s">
        <v>17</v>
      </c>
      <c r="C48" s="28"/>
      <c r="D48" s="36"/>
      <c r="E48" s="14">
        <f>SUM(E47:E47)</f>
        <v>41503842.18</v>
      </c>
    </row>
    <row r="49" spans="2:5" ht="16.5">
      <c r="B49" s="36" t="s">
        <v>18</v>
      </c>
      <c r="C49" s="28"/>
      <c r="D49" s="36"/>
      <c r="E49" s="14">
        <v>0</v>
      </c>
    </row>
    <row r="50" spans="2:5" ht="16.5">
      <c r="B50" s="36" t="s">
        <v>19</v>
      </c>
      <c r="C50" s="28"/>
      <c r="D50" s="36"/>
      <c r="E50" s="18">
        <f>+E48+E49</f>
        <v>41503842.18</v>
      </c>
    </row>
    <row r="51" spans="2:5" ht="16.5">
      <c r="B51" s="36"/>
      <c r="C51" s="28"/>
      <c r="D51" s="36"/>
      <c r="E51" s="17"/>
    </row>
    <row r="52" spans="2:5" ht="16.5">
      <c r="B52" s="36" t="s">
        <v>20</v>
      </c>
      <c r="C52" s="28"/>
      <c r="D52" s="36"/>
      <c r="E52" s="14"/>
    </row>
    <row r="53" spans="2:5" ht="16.5">
      <c r="B53" s="10" t="s">
        <v>27</v>
      </c>
      <c r="C53" s="27"/>
      <c r="D53" s="10"/>
      <c r="E53" s="19">
        <f>+E42-E50</f>
        <v>89440191.59</v>
      </c>
    </row>
    <row r="54" spans="2:5" ht="16.5">
      <c r="B54" s="36" t="s">
        <v>21</v>
      </c>
      <c r="C54" s="28"/>
      <c r="D54" s="36"/>
      <c r="E54" s="20">
        <f>SUM(E53:E53)</f>
        <v>89440191.59</v>
      </c>
    </row>
    <row r="55" spans="2:5" ht="17.25" thickBot="1">
      <c r="B55" s="36" t="s">
        <v>22</v>
      </c>
      <c r="C55" s="28"/>
      <c r="D55" s="36"/>
      <c r="E55" s="21">
        <f>+E50+E54</f>
        <v>130944033.77000001</v>
      </c>
    </row>
    <row r="56" spans="2:5" ht="17.25" thickTop="1">
      <c r="B56" s="36"/>
      <c r="C56" s="36"/>
      <c r="D56" s="36"/>
      <c r="E56" s="22"/>
    </row>
    <row r="57" spans="2:5" ht="16.5">
      <c r="B57" s="36"/>
      <c r="C57" s="36"/>
      <c r="D57" s="36"/>
      <c r="E57" s="17"/>
    </row>
    <row r="58" spans="2:5" ht="16.5">
      <c r="B58" s="36"/>
      <c r="C58" s="36"/>
      <c r="D58" s="36"/>
      <c r="E58" s="17"/>
    </row>
    <row r="59" spans="2:5" ht="16.5">
      <c r="B59" s="36"/>
      <c r="C59" s="36"/>
      <c r="D59" s="36"/>
      <c r="E59" s="17"/>
    </row>
    <row r="60" spans="2:5" ht="16.5">
      <c r="B60" s="36"/>
      <c r="C60" s="36"/>
      <c r="D60" s="36"/>
      <c r="E60" s="22"/>
    </row>
    <row r="61" spans="2:5" ht="12.75">
      <c r="B61" s="5" t="s">
        <v>1</v>
      </c>
      <c r="C61" s="34" t="s">
        <v>39</v>
      </c>
      <c r="D61" s="4"/>
      <c r="E61" s="31" t="s">
        <v>4</v>
      </c>
    </row>
    <row r="62" spans="2:5" ht="12.75">
      <c r="B62" s="3" t="s">
        <v>2</v>
      </c>
      <c r="C62" s="32" t="s">
        <v>40</v>
      </c>
      <c r="D62" s="3"/>
      <c r="E62" s="32" t="s">
        <v>6</v>
      </c>
    </row>
    <row r="63" spans="2:5" ht="12.75">
      <c r="B63" s="1" t="s">
        <v>3</v>
      </c>
      <c r="C63" s="33" t="s">
        <v>0</v>
      </c>
      <c r="D63" s="2"/>
      <c r="E63" s="33" t="s">
        <v>5</v>
      </c>
    </row>
    <row r="64" spans="2:5" ht="16.5">
      <c r="B64" s="36"/>
      <c r="C64" s="36"/>
      <c r="D64" s="36"/>
      <c r="E64" s="17"/>
    </row>
    <row r="65" spans="2:5" ht="16.5">
      <c r="B65" s="36"/>
      <c r="C65" s="36"/>
      <c r="D65" s="36"/>
      <c r="E65" s="17"/>
    </row>
    <row r="66" spans="2:5" ht="16.5">
      <c r="B66" s="10" t="s">
        <v>59</v>
      </c>
      <c r="C66" s="36"/>
      <c r="D66" s="36"/>
      <c r="E66" s="22"/>
    </row>
    <row r="67" spans="2:5" ht="16.5">
      <c r="B67" s="10" t="s">
        <v>58</v>
      </c>
      <c r="C67" s="36"/>
      <c r="D67" s="36"/>
      <c r="E67" s="17"/>
    </row>
    <row r="68" spans="2:5" ht="16.5">
      <c r="B68" s="36"/>
      <c r="C68" s="36"/>
      <c r="D68" s="36"/>
      <c r="E68" s="17"/>
    </row>
    <row r="69" spans="2:5" ht="16.5">
      <c r="B69" s="36"/>
      <c r="C69" s="36"/>
      <c r="D69" s="36"/>
      <c r="E69" s="22"/>
    </row>
  </sheetData>
  <sheetProtection/>
  <mergeCells count="6">
    <mergeCell ref="B3:E3"/>
    <mergeCell ref="B12:B14"/>
    <mergeCell ref="B26:C2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0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11.421875" style="0" customWidth="1"/>
    <col min="2" max="2" width="29.140625" style="0" customWidth="1"/>
    <col min="3" max="4" width="19.7109375" style="0" customWidth="1"/>
    <col min="5" max="5" width="10.7109375" style="0" customWidth="1"/>
    <col min="6" max="6" width="19.7109375" style="0" customWidth="1"/>
    <col min="7" max="7" width="10.7109375" style="0" customWidth="1"/>
    <col min="8" max="8" width="19.7109375" style="0" customWidth="1"/>
  </cols>
  <sheetData>
    <row r="4" spans="2:8" ht="12.75">
      <c r="B4" s="46"/>
      <c r="C4" s="46"/>
      <c r="D4" s="46"/>
      <c r="E4" s="46"/>
      <c r="F4" s="46"/>
      <c r="G4" s="46"/>
      <c r="H4" s="46"/>
    </row>
    <row r="5" spans="2:8" ht="12.75">
      <c r="B5" s="46"/>
      <c r="C5" s="46"/>
      <c r="D5" s="46"/>
      <c r="E5" s="46"/>
      <c r="F5" s="46"/>
      <c r="G5" s="46"/>
      <c r="H5" s="46"/>
    </row>
    <row r="6" spans="2:8" ht="12.75">
      <c r="B6" s="46"/>
      <c r="C6" s="46"/>
      <c r="D6" s="46"/>
      <c r="E6" s="46"/>
      <c r="F6" s="46"/>
      <c r="G6" s="46"/>
      <c r="H6" s="46"/>
    </row>
    <row r="7" spans="2:8" ht="15.75">
      <c r="B7" s="84"/>
      <c r="C7" s="84"/>
      <c r="D7" s="84"/>
      <c r="E7" s="84"/>
      <c r="F7" s="84"/>
      <c r="G7" s="84"/>
      <c r="H7" s="84"/>
    </row>
    <row r="8" spans="2:8" ht="15.75">
      <c r="B8" s="47"/>
      <c r="C8" s="47"/>
      <c r="D8" s="47"/>
      <c r="E8" s="47"/>
      <c r="F8" s="47"/>
      <c r="G8" s="47"/>
      <c r="H8" s="47"/>
    </row>
    <row r="9" spans="2:8" ht="15.75">
      <c r="B9" s="47"/>
      <c r="C9" s="47"/>
      <c r="D9" s="47"/>
      <c r="E9" s="47"/>
      <c r="F9" s="47"/>
      <c r="G9" s="47"/>
      <c r="H9" s="47"/>
    </row>
    <row r="10" spans="1:8" ht="18.75">
      <c r="A10" s="87" t="s">
        <v>41</v>
      </c>
      <c r="B10" s="87"/>
      <c r="C10" s="87"/>
      <c r="D10" s="87"/>
      <c r="E10" s="87"/>
      <c r="F10" s="87"/>
      <c r="G10" s="87"/>
      <c r="H10" s="87"/>
    </row>
    <row r="11" spans="1:8" ht="15">
      <c r="A11" s="86" t="s">
        <v>56</v>
      </c>
      <c r="B11" s="86"/>
      <c r="C11" s="86"/>
      <c r="D11" s="86"/>
      <c r="E11" s="86"/>
      <c r="F11" s="86"/>
      <c r="G11" s="86"/>
      <c r="H11" s="86"/>
    </row>
    <row r="12" spans="2:8" ht="12.75">
      <c r="B12" s="48"/>
      <c r="C12" s="46"/>
      <c r="D12" s="46"/>
      <c r="E12" s="46"/>
      <c r="F12" s="46"/>
      <c r="G12" s="46"/>
      <c r="H12" s="46"/>
    </row>
    <row r="13" spans="2:8" ht="12.75">
      <c r="B13" s="48"/>
      <c r="C13" s="46"/>
      <c r="D13" s="46"/>
      <c r="E13" s="46"/>
      <c r="F13" s="46"/>
      <c r="G13" s="46"/>
      <c r="H13" s="49"/>
    </row>
    <row r="14" spans="2:8" ht="24.75" customHeight="1">
      <c r="B14" s="48"/>
      <c r="C14" s="46"/>
      <c r="D14" s="46"/>
      <c r="E14" s="46"/>
      <c r="F14" s="46"/>
      <c r="G14" s="46"/>
      <c r="H14" s="49"/>
    </row>
    <row r="15" spans="2:8" ht="24.75" customHeight="1">
      <c r="B15" s="48"/>
      <c r="C15" s="46"/>
      <c r="D15" s="46"/>
      <c r="E15" s="46"/>
      <c r="F15" s="46"/>
      <c r="G15" s="46"/>
      <c r="H15" s="49"/>
    </row>
    <row r="16" spans="2:8" ht="24.75" customHeight="1">
      <c r="B16" s="48"/>
      <c r="C16" s="46"/>
      <c r="D16" s="61" t="s">
        <v>50</v>
      </c>
      <c r="E16" s="62"/>
      <c r="F16" s="61" t="s">
        <v>51</v>
      </c>
      <c r="G16" s="62"/>
      <c r="H16" s="61" t="s">
        <v>50</v>
      </c>
    </row>
    <row r="17" spans="2:8" ht="24.75" customHeight="1">
      <c r="B17" s="50"/>
      <c r="C17" s="46"/>
      <c r="D17" s="61" t="s">
        <v>52</v>
      </c>
      <c r="E17" s="62"/>
      <c r="F17" s="61" t="s">
        <v>53</v>
      </c>
      <c r="G17" s="62"/>
      <c r="H17" s="61" t="s">
        <v>54</v>
      </c>
    </row>
    <row r="18" spans="2:8" ht="24.75" customHeight="1">
      <c r="B18" s="51"/>
      <c r="C18" s="46"/>
      <c r="D18" s="46"/>
      <c r="E18" s="46"/>
      <c r="F18" s="46"/>
      <c r="G18" s="46"/>
      <c r="H18" s="46"/>
    </row>
    <row r="19" spans="2:8" ht="24.75" customHeight="1">
      <c r="B19" s="85" t="s">
        <v>31</v>
      </c>
      <c r="C19" s="85"/>
      <c r="D19" s="63">
        <v>60726860.31</v>
      </c>
      <c r="E19" s="60"/>
      <c r="F19" s="63">
        <v>41392392.32</v>
      </c>
      <c r="G19" s="60"/>
      <c r="H19" s="63">
        <f>D19-F19</f>
        <v>19334467.990000002</v>
      </c>
    </row>
    <row r="20" spans="2:8" ht="24.75" customHeight="1">
      <c r="B20" s="64"/>
      <c r="C20" s="60"/>
      <c r="D20" s="63"/>
      <c r="E20" s="60"/>
      <c r="F20" s="65"/>
      <c r="G20" s="60"/>
      <c r="H20" s="65"/>
    </row>
    <row r="21" spans="2:8" ht="24.75" customHeight="1">
      <c r="B21" s="64" t="s">
        <v>33</v>
      </c>
      <c r="C21" s="60"/>
      <c r="D21" s="63">
        <v>83095819</v>
      </c>
      <c r="E21" s="60"/>
      <c r="F21" s="63">
        <v>48084593.5</v>
      </c>
      <c r="G21" s="60"/>
      <c r="H21" s="63">
        <f>D21-F21</f>
        <v>35011225.5</v>
      </c>
    </row>
    <row r="22" spans="2:8" ht="24.75" customHeight="1">
      <c r="B22" s="64"/>
      <c r="C22" s="60"/>
      <c r="D22" s="65"/>
      <c r="E22" s="60"/>
      <c r="F22" s="65"/>
      <c r="G22" s="60"/>
      <c r="H22" s="65"/>
    </row>
    <row r="23" spans="2:8" ht="24.75" customHeight="1">
      <c r="B23" s="66" t="s">
        <v>34</v>
      </c>
      <c r="C23" s="60"/>
      <c r="D23" s="67">
        <v>4362929.18</v>
      </c>
      <c r="E23" s="68"/>
      <c r="F23" s="67">
        <v>1960039.66</v>
      </c>
      <c r="G23" s="68"/>
      <c r="H23" s="67">
        <f>D23-F23</f>
        <v>2402889.5199999996</v>
      </c>
    </row>
    <row r="24" spans="2:8" ht="24.75" customHeight="1">
      <c r="B24" s="64"/>
      <c r="C24" s="60"/>
      <c r="D24" s="67"/>
      <c r="E24" s="68"/>
      <c r="F24" s="67"/>
      <c r="G24" s="68"/>
      <c r="H24" s="67"/>
    </row>
    <row r="25" spans="2:8" ht="24.75" customHeight="1">
      <c r="B25" s="66" t="s">
        <v>35</v>
      </c>
      <c r="C25" s="60"/>
      <c r="D25" s="69">
        <v>46000000</v>
      </c>
      <c r="E25" s="70"/>
      <c r="F25" s="69">
        <v>0</v>
      </c>
      <c r="G25" s="70"/>
      <c r="H25" s="69">
        <v>46000000</v>
      </c>
    </row>
    <row r="26" spans="2:8" ht="24.75" customHeight="1">
      <c r="B26" s="71" t="s">
        <v>36</v>
      </c>
      <c r="C26" s="72"/>
      <c r="D26" s="73"/>
      <c r="E26" s="68"/>
      <c r="F26" s="68"/>
      <c r="G26" s="68"/>
      <c r="H26" s="68"/>
    </row>
    <row r="27" spans="2:8" ht="24.75" customHeight="1">
      <c r="B27" s="72" t="s">
        <v>37</v>
      </c>
      <c r="C27" s="74">
        <v>27500000</v>
      </c>
      <c r="D27" s="60"/>
      <c r="E27" s="68"/>
      <c r="F27" s="68"/>
      <c r="G27" s="68"/>
      <c r="H27" s="68"/>
    </row>
    <row r="28" spans="2:8" ht="24.75" customHeight="1">
      <c r="B28" s="75" t="s">
        <v>38</v>
      </c>
      <c r="C28" s="74">
        <v>18500000</v>
      </c>
      <c r="D28" s="60"/>
      <c r="E28" s="68"/>
      <c r="F28" s="68"/>
      <c r="G28" s="68"/>
      <c r="H28" s="68"/>
    </row>
    <row r="29" spans="2:8" ht="24.75" customHeight="1">
      <c r="B29" s="46"/>
      <c r="C29" s="46"/>
      <c r="D29" s="53"/>
      <c r="E29" s="54"/>
      <c r="F29" s="53"/>
      <c r="G29" s="54"/>
      <c r="H29" s="53"/>
    </row>
    <row r="30" spans="2:8" ht="24.75" customHeight="1" thickBot="1">
      <c r="B30" s="46"/>
      <c r="C30" s="55" t="s">
        <v>42</v>
      </c>
      <c r="D30" s="56">
        <f>SUM(D19:D29)</f>
        <v>194185608.49</v>
      </c>
      <c r="E30" s="57"/>
      <c r="F30" s="56">
        <f>SUM(F19:F29)</f>
        <v>91437025.47999999</v>
      </c>
      <c r="G30" s="57"/>
      <c r="H30" s="56">
        <f>SUM(H19:H29)</f>
        <v>102748583.01</v>
      </c>
    </row>
    <row r="31" spans="2:8" ht="24.75" customHeight="1" thickTop="1">
      <c r="B31" s="46"/>
      <c r="C31" s="46"/>
      <c r="D31" s="52"/>
      <c r="E31" s="52"/>
      <c r="F31" s="52"/>
      <c r="G31" s="52"/>
      <c r="H31" s="52"/>
    </row>
    <row r="32" spans="2:8" ht="24.75" customHeight="1">
      <c r="B32" s="46"/>
      <c r="C32" s="46"/>
      <c r="D32" s="46"/>
      <c r="E32" s="46"/>
      <c r="F32" s="46"/>
      <c r="G32" s="46"/>
      <c r="H32" s="46"/>
    </row>
    <row r="33" spans="2:8" ht="12.75">
      <c r="B33" s="46"/>
      <c r="C33" s="46"/>
      <c r="D33" s="46"/>
      <c r="E33" s="46"/>
      <c r="F33" s="46"/>
      <c r="G33" s="46"/>
      <c r="H33" s="46"/>
    </row>
    <row r="34" spans="2:8" ht="12.75">
      <c r="B34" s="46"/>
      <c r="C34" s="46"/>
      <c r="D34" s="46"/>
      <c r="E34" s="46"/>
      <c r="F34" s="46"/>
      <c r="G34" s="46"/>
      <c r="H34" s="46"/>
    </row>
    <row r="35" spans="2:8" ht="12.75">
      <c r="B35" s="46"/>
      <c r="C35" s="46"/>
      <c r="D35" s="46"/>
      <c r="E35" s="46"/>
      <c r="F35" s="46"/>
      <c r="G35" s="46"/>
      <c r="H35" s="46"/>
    </row>
    <row r="36" spans="2:8" ht="12.75">
      <c r="B36" s="58"/>
      <c r="C36" s="46"/>
      <c r="D36" s="46"/>
      <c r="E36" s="46"/>
      <c r="F36" s="46"/>
      <c r="G36" s="46"/>
      <c r="H36" s="46"/>
    </row>
    <row r="37" spans="2:8" ht="12.75">
      <c r="B37" s="58" t="s">
        <v>43</v>
      </c>
      <c r="C37" s="46"/>
      <c r="D37" s="58" t="s">
        <v>44</v>
      </c>
      <c r="E37" s="46"/>
      <c r="F37" s="58"/>
      <c r="G37" s="46"/>
      <c r="H37" s="58" t="s">
        <v>45</v>
      </c>
    </row>
    <row r="38" spans="2:8" ht="12.75">
      <c r="B38" s="58" t="s">
        <v>60</v>
      </c>
      <c r="C38" s="46"/>
      <c r="D38" s="58" t="s">
        <v>46</v>
      </c>
      <c r="E38" s="46"/>
      <c r="F38" s="58"/>
      <c r="G38" s="46"/>
      <c r="H38" s="58" t="s">
        <v>47</v>
      </c>
    </row>
    <row r="39" spans="2:8" ht="12.75">
      <c r="B39" s="59" t="s">
        <v>57</v>
      </c>
      <c r="C39" s="46"/>
      <c r="D39" s="59" t="s">
        <v>48</v>
      </c>
      <c r="E39" s="46"/>
      <c r="F39" s="46"/>
      <c r="G39" s="46"/>
      <c r="H39" s="59" t="s">
        <v>49</v>
      </c>
    </row>
    <row r="40" spans="2:8" ht="12.75">
      <c r="B40" s="46"/>
      <c r="C40" s="46"/>
      <c r="D40" s="46"/>
      <c r="E40" s="46"/>
      <c r="F40" s="46"/>
      <c r="G40" s="46"/>
      <c r="H40" s="46"/>
    </row>
  </sheetData>
  <sheetProtection/>
  <mergeCells count="4">
    <mergeCell ref="B7:H7"/>
    <mergeCell ref="B19:C19"/>
    <mergeCell ref="A11:H11"/>
    <mergeCell ref="A10:H10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Fausto Ramirez</cp:lastModifiedBy>
  <cp:lastPrinted>2017-09-05T18:44:37Z</cp:lastPrinted>
  <dcterms:created xsi:type="dcterms:W3CDTF">2001-10-12T14:51:12Z</dcterms:created>
  <dcterms:modified xsi:type="dcterms:W3CDTF">2017-09-12T13:12:47Z</dcterms:modified>
  <cp:category/>
  <cp:version/>
  <cp:contentType/>
  <cp:contentStatus/>
</cp:coreProperties>
</file>