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/>
  <workbookPr/>
  <bookViews>
    <workbookView xWindow="65416" yWindow="65416" windowWidth="29040" windowHeight="15720" activeTab="0"/>
  </bookViews>
  <sheets>
    <sheet name="Presupuesto Aprobado 2024" sheetId="2" r:id="rId1"/>
  </sheets>
  <definedNames>
    <definedName name="_xlnm.Print_Area" localSheetId="0">'Presupuesto Aprobado 2024'!$A$1:$C$104</definedName>
  </definedNames>
  <calcPr calcId="191029"/>
  <extLst/>
</workbook>
</file>

<file path=xl/sharedStrings.xml><?xml version="1.0" encoding="utf-8"?>
<sst xmlns="http://schemas.openxmlformats.org/spreadsheetml/2006/main" count="93" uniqueCount="93">
  <si>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</si>
  <si>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</si>
  <si>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</si>
  <si>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</si>
  <si>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</si>
  <si>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</si>
  <si>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</si>
  <si>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</si>
  <si>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</si>
  <si>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</si>
  <si>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</si>
  <si>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</si>
  <si>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</si>
  <si>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</si>
  <si>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</si>
  <si>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</si>
  <si>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</si>
  <si>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</si>
  <si>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</si>
  <si>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</si>
  <si>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</si>
  <si>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</si>
  <si>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</si>
  <si>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</si>
  <si>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</si>
  <si>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</si>
  <si>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</si>
  <si>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</si>
  <si>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</si>
  <si>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</si>
  <si>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</si>
  <si>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</si>
  <si>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</si>
  <si>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</si>
  <si>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</si>
  <si>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</si>
  <si>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</si>
  <si>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</si>
  <si>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</si>
  <si>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</si>
  <si>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</si>
  <si>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</si>
  <si>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</si>
  <si>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</si>
  <si>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</si>
  <si>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</si>
  <si>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</si>
  <si>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</si>
  <si>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</si>
  <si>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</si>
  <si>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</si>
  <si>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</si>
  <si>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</si>
  <si>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</si>
  <si>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</si>
  <si>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</si>
  <si>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</si>
  <si>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</si>
  <si>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</si>
  <si>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</si>
  <si>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</si>
  <si>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</si>
  <si>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</si>
  <si>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</si>
  <si>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</si>
  <si>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</si>
  <si>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</si>
  <si>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</si>
  <si>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</si>
  <si>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</si>
  <si>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</si>
  <si>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</si>
  <si>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</si>
  <si>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</si>
  <si>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</si>
  <si>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</si>
  <si>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</si>
  <si>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</si>
  <si>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</si>
  <si>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2.4.6-  SUBVENCIONES</t>
  </si>
  <si>
    <t>Nota:</t>
  </si>
  <si>
    <t>MINISTERIO DE INDUSTRIA, COMERCIO Y MIPYMES</t>
  </si>
  <si>
    <t>3. Presupuesto aprobado: Se refiere al presupuesto aprobado en la Ley de Presupuesto General del Estado.</t>
  </si>
  <si>
    <t>1. Se presenta la clasificación objetal del gasto a nivel de cuenta.</t>
  </si>
  <si>
    <t>2.6.2 -MOBILIARIO Y EQUIPO DE AUDIO, AUDIOVISUAL, RECREATIVO Y EDUCACIONAL</t>
  </si>
  <si>
    <t>4. Cap=0212=subcap=01=UE=0001.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</si>
  <si>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 Sistema de Información de la Gestión Financiera (SIGEF).</t>
    </r>
  </si>
  <si>
    <t>Presupuesto Modificado</t>
  </si>
  <si>
    <r>
      <rPr>
        <b/>
        <sz val="11"/>
        <color theme="1"/>
        <rFont val="Calibri"/>
        <family val="2"/>
        <scheme val="minor"/>
      </rPr>
      <t>Definiciones: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prepuesto aprobado en Ley de Prespuesto General del Estado. 
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prespuesto aprobado en caso de que el Congreso Nacional apruebe un presupuesto complementario.
</t>
    </r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 
de obras, bienes y servicios oportunmente contratados o, en los casos de gastos sin contrapretación, por haberse 
cumplido los requisitos administrativos dispuestos por el reglamento de la presente Ley.</t>
    </r>
  </si>
  <si>
    <t>Año  2024</t>
  </si>
  <si>
    <t>Presupuesto Aprobado  2024</t>
  </si>
  <si>
    <t>5. Fecha del registro: al 02 de enero de 2024.</t>
  </si>
  <si>
    <t>2. Presupuesto aprobado en la Ley No.80-23 del Presupuesto General del Estado para el año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</si>
</sst>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4" fontId="0" fillId="0" borderId="0" xfId="0" applyNumberFormat="1"/>
    <xf numFmtId="164" fontId="0" fillId="0" borderId="0" xfId="0" applyNumberFormat="1"/>
    <xf numFmtId="0" fontId="0" fillId="0" borderId="1" xfId="0" applyBorder="1"/>
    <xf numFmtId="43" fontId="0" fillId="0" borderId="1" xfId="0" applyNumberForma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20" applyFont="1" applyBorder="1" applyAlignment="1">
      <alignment vertical="center" wrapText="1"/>
    </xf>
    <xf numFmtId="0" fontId="0" fillId="0" borderId="1" xfId="0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3" fontId="0" fillId="0" borderId="1" xfId="0" applyNumberFormat="1" applyBorder="1"/>
    <xf numFmtId="0" fontId="3" fillId="3" borderId="1" xfId="0" applyFont="1" applyFill="1" applyBorder="1" applyAlignment="1">
      <alignment horizontal="left" vertical="center" wrapText="1"/>
    </xf>
    <xf numFmtId="43" fontId="2" fillId="3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43" fontId="5" fillId="0" borderId="1" xfId="0" applyNumberFormat="1" applyFont="1" applyBorder="1" applyAlignment="1">
      <alignment vertical="center" wrapText="1"/>
    </xf>
    <xf numFmtId="0" fontId="5" fillId="0" borderId="1" xfId="0" applyFont="1" applyBorder="1"/>
    <xf numFmtId="0" fontId="5" fillId="0" borderId="0" xfId="0" applyFont="1"/>
    <xf numFmtId="4" fontId="0" fillId="0" borderId="1" xfId="0" applyNumberFormat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95</xdr:row>
      <xdr:rowOff>161925</xdr:rowOff>
    </xdr:from>
    <xdr:to>
      <xdr:col>0</xdr:col>
      <xdr:colOff>2428875</xdr:colOff>
      <xdr:row>97</xdr:row>
      <xdr:rowOff>57150</xdr:rowOff>
    </xdr:to>
    <xdr:sp macro="" textlink="">
      <xdr:nvSpPr>
        <xdr:cNvPr id="2" name="CuadroTexto 1"/>
        <xdr:cNvSpPr txBox="1"/>
      </xdr:nvSpPr>
      <xdr:spPr>
        <a:xfrm>
          <a:off x="257175" y="24498300"/>
          <a:ext cx="2171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 por</a:t>
          </a:r>
          <a:r>
            <a:rPr lang="es-DO" sz="1100" baseline="0"/>
            <a:t>: </a:t>
          </a:r>
          <a:endParaRPr lang="es-DO" sz="1100"/>
        </a:p>
      </xdr:txBody>
    </xdr:sp>
    <xdr:clientData/>
  </xdr:twoCellAnchor>
  <xdr:twoCellAnchor>
    <xdr:from>
      <xdr:col>0</xdr:col>
      <xdr:colOff>3848100</xdr:colOff>
      <xdr:row>95</xdr:row>
      <xdr:rowOff>142875</xdr:rowOff>
    </xdr:from>
    <xdr:to>
      <xdr:col>2</xdr:col>
      <xdr:colOff>0</xdr:colOff>
      <xdr:row>97</xdr:row>
      <xdr:rowOff>38100</xdr:rowOff>
    </xdr:to>
    <xdr:sp macro="" textlink="">
      <xdr:nvSpPr>
        <xdr:cNvPr id="7" name="CuadroTexto 6"/>
        <xdr:cNvSpPr txBox="1"/>
      </xdr:nvSpPr>
      <xdr:spPr>
        <a:xfrm>
          <a:off x="3848100" y="24479250"/>
          <a:ext cx="1409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Aprobado por: </a:t>
          </a:r>
        </a:p>
      </xdr:txBody>
    </xdr:sp>
    <xdr:clientData/>
  </xdr:twoCellAnchor>
  <xdr:twoCellAnchor>
    <xdr:from>
      <xdr:col>0</xdr:col>
      <xdr:colOff>190500</xdr:colOff>
      <xdr:row>98</xdr:row>
      <xdr:rowOff>104775</xdr:rowOff>
    </xdr:from>
    <xdr:to>
      <xdr:col>0</xdr:col>
      <xdr:colOff>2362200</xdr:colOff>
      <xdr:row>100</xdr:row>
      <xdr:rowOff>0</xdr:rowOff>
    </xdr:to>
    <xdr:sp macro="" textlink="">
      <xdr:nvSpPr>
        <xdr:cNvPr id="8" name="CuadroTexto 7"/>
        <xdr:cNvSpPr txBox="1"/>
      </xdr:nvSpPr>
      <xdr:spPr>
        <a:xfrm>
          <a:off x="190500" y="25012650"/>
          <a:ext cx="2171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Giselda Feliz</a:t>
          </a:r>
        </a:p>
      </xdr:txBody>
    </xdr:sp>
    <xdr:clientData/>
  </xdr:twoCellAnchor>
  <xdr:twoCellAnchor>
    <xdr:from>
      <xdr:col>0</xdr:col>
      <xdr:colOff>3752850</xdr:colOff>
      <xdr:row>98</xdr:row>
      <xdr:rowOff>85725</xdr:rowOff>
    </xdr:from>
    <xdr:to>
      <xdr:col>2</xdr:col>
      <xdr:colOff>104775</xdr:colOff>
      <xdr:row>99</xdr:row>
      <xdr:rowOff>142875</xdr:rowOff>
    </xdr:to>
    <xdr:sp macro="" textlink="">
      <xdr:nvSpPr>
        <xdr:cNvPr id="10" name="CuadroTexto 9"/>
        <xdr:cNvSpPr txBox="1"/>
      </xdr:nvSpPr>
      <xdr:spPr>
        <a:xfrm>
          <a:off x="3752850" y="24993600"/>
          <a:ext cx="1609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Miguel Iván Palmers</a:t>
          </a:r>
        </a:p>
      </xdr:txBody>
    </xdr:sp>
    <xdr:clientData/>
  </xdr:twoCellAnchor>
  <xdr:oneCellAnchor>
    <xdr:from>
      <xdr:col>4</xdr:col>
      <xdr:colOff>0</xdr:colOff>
      <xdr:row>14</xdr:row>
      <xdr:rowOff>0</xdr:rowOff>
    </xdr:from>
    <xdr:ext cx="304800" cy="419100"/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8020050" y="3095625"/>
          <a:ext cx="3048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76200</xdr:colOff>
      <xdr:row>0</xdr:row>
      <xdr:rowOff>76200</xdr:rowOff>
    </xdr:from>
    <xdr:to>
      <xdr:col>0</xdr:col>
      <xdr:colOff>1019175</xdr:colOff>
      <xdr:row>3</xdr:row>
      <xdr:rowOff>161925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94297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209550</xdr:colOff>
      <xdr:row>99</xdr:row>
      <xdr:rowOff>180975</xdr:rowOff>
    </xdr:from>
    <xdr:to>
      <xdr:col>0</xdr:col>
      <xdr:colOff>2381250</xdr:colOff>
      <xdr:row>102</xdr:row>
      <xdr:rowOff>104775</xdr:rowOff>
    </xdr:to>
    <xdr:sp macro="" textlink="">
      <xdr:nvSpPr>
        <xdr:cNvPr id="6" name="CuadroTexto 5"/>
        <xdr:cNvSpPr txBox="1"/>
      </xdr:nvSpPr>
      <xdr:spPr>
        <a:xfrm>
          <a:off x="209550" y="25279350"/>
          <a:ext cx="21717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Encargada Depto. Programación y Evaluación Presupuestaria</a:t>
          </a:r>
        </a:p>
      </xdr:txBody>
    </xdr:sp>
    <xdr:clientData/>
  </xdr:twoCellAnchor>
  <xdr:twoCellAnchor>
    <xdr:from>
      <xdr:col>0</xdr:col>
      <xdr:colOff>3390900</xdr:colOff>
      <xdr:row>100</xdr:row>
      <xdr:rowOff>28575</xdr:rowOff>
    </xdr:from>
    <xdr:to>
      <xdr:col>2</xdr:col>
      <xdr:colOff>533400</xdr:colOff>
      <xdr:row>102</xdr:row>
      <xdr:rowOff>142875</xdr:rowOff>
    </xdr:to>
    <xdr:sp macro="" textlink="">
      <xdr:nvSpPr>
        <xdr:cNvPr id="9" name="CuadroTexto 8"/>
        <xdr:cNvSpPr txBox="1"/>
      </xdr:nvSpPr>
      <xdr:spPr>
        <a:xfrm>
          <a:off x="3390900" y="25317450"/>
          <a:ext cx="24003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Director</a:t>
          </a:r>
          <a:r>
            <a:rPr lang="es-DO" sz="1100" baseline="0"/>
            <a:t> de Planificación y Desarrollo</a:t>
          </a:r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5"/>
  <sheetViews>
    <sheetView showGridLines="0" tabSelected="1" view="pageBreakPreview" zoomScaleSheetLayoutView="100" workbookViewId="0" topLeftCell="A1">
      <selection activeCell="D99" sqref="D99"/>
    </sheetView>
  </sheetViews>
  <sheetFormatPr defaultColWidth="9.140625" defaultRowHeight="15"/>
  <cols>
    <col min="1" max="1" width="57.7109375" style="0" customWidth="1"/>
    <col min="2" max="2" width="21.140625" style="0" customWidth="1"/>
    <col min="3" max="3" width="19.7109375" style="0" customWidth="1"/>
    <col min="4" max="4" width="21.7109375" style="0" customWidth="1"/>
  </cols>
  <sheetData>
    <row r="1" spans="1:4" ht="18.75">
      <c r="A1" s="25" t="s">
        <v>81</v>
      </c>
      <c r="B1" s="25"/>
      <c r="C1" s="25"/>
      <c r="D1" s="1"/>
    </row>
    <row r="2" spans="1:4" ht="18.75">
      <c r="A2" s="25" t="s">
        <v>89</v>
      </c>
      <c r="B2" s="25"/>
      <c r="C2" s="25"/>
      <c r="D2" s="2"/>
    </row>
    <row r="3" spans="1:4" ht="15.75">
      <c r="A3" s="26" t="s">
        <v>78</v>
      </c>
      <c r="B3" s="26"/>
      <c r="C3" s="26"/>
      <c r="D3" s="2"/>
    </row>
    <row r="4" spans="1:4" ht="18.75">
      <c r="A4" s="27" t="s">
        <v>35</v>
      </c>
      <c r="B4" s="27"/>
      <c r="C4" s="27"/>
      <c r="D4" s="1"/>
    </row>
    <row r="5" ht="15">
      <c r="D5" s="2"/>
    </row>
    <row r="6" spans="1:4" ht="36.75" customHeight="1">
      <c r="A6" s="10" t="s">
        <v>0</v>
      </c>
      <c r="B6" s="11" t="s">
        <v>90</v>
      </c>
      <c r="C6" s="11" t="s">
        <v>87</v>
      </c>
      <c r="D6" s="2"/>
    </row>
    <row r="7" spans="1:3" ht="15">
      <c r="A7" s="12" t="s">
        <v>1</v>
      </c>
      <c r="B7" s="13">
        <f>+B8+B14+B24+B34+B43+B51+B61+B66+B69</f>
        <v>21932536118</v>
      </c>
      <c r="C7" s="13">
        <f>+C8+C14+C24+C34+C43+C51+C61+C66+C69</f>
        <v>0</v>
      </c>
    </row>
    <row r="8" spans="1:3" ht="15">
      <c r="A8" s="12" t="s">
        <v>2</v>
      </c>
      <c r="B8" s="13">
        <f>+B9+B10+B11+B12+B13</f>
        <v>2560957548</v>
      </c>
      <c r="C8" s="13">
        <f>+C9+C10+C11+C12+C13</f>
        <v>0</v>
      </c>
    </row>
    <row r="9" spans="1:3" ht="15">
      <c r="A9" s="14" t="s">
        <v>3</v>
      </c>
      <c r="B9" s="24">
        <v>1806841215</v>
      </c>
      <c r="C9" s="6"/>
    </row>
    <row r="10" spans="1:3" ht="15">
      <c r="A10" s="14" t="s">
        <v>4</v>
      </c>
      <c r="B10" s="24">
        <v>524668280</v>
      </c>
      <c r="C10" s="6"/>
    </row>
    <row r="11" spans="1:3" ht="15">
      <c r="A11" s="14" t="s">
        <v>36</v>
      </c>
      <c r="B11" s="24">
        <v>2000000</v>
      </c>
      <c r="C11" s="6"/>
    </row>
    <row r="12" spans="1:3" s="23" customFormat="1" ht="15">
      <c r="A12" s="20" t="s">
        <v>5</v>
      </c>
      <c r="B12" s="21">
        <v>0</v>
      </c>
      <c r="C12" s="22"/>
    </row>
    <row r="13" spans="1:3" ht="15">
      <c r="A13" s="14" t="s">
        <v>6</v>
      </c>
      <c r="B13" s="4">
        <v>227448053</v>
      </c>
      <c r="C13" s="6"/>
    </row>
    <row r="14" spans="1:3" ht="15">
      <c r="A14" s="12" t="s">
        <v>7</v>
      </c>
      <c r="B14" s="8">
        <f>+B15+B16+B17+B18+B19+B20+B21+B22+B23</f>
        <v>1742992574</v>
      </c>
      <c r="C14" s="8">
        <f>+C15+C16+C17+C18+C19+C20+C21+C22+C23</f>
        <v>0</v>
      </c>
    </row>
    <row r="15" spans="1:3" ht="15">
      <c r="A15" s="14" t="s">
        <v>8</v>
      </c>
      <c r="B15" s="24">
        <v>86483210</v>
      </c>
      <c r="C15" s="6"/>
    </row>
    <row r="16" spans="1:3" ht="30">
      <c r="A16" s="14" t="s">
        <v>9</v>
      </c>
      <c r="B16" s="24">
        <v>196291059</v>
      </c>
      <c r="C16" s="6"/>
    </row>
    <row r="17" spans="1:3" ht="15">
      <c r="A17" s="14" t="s">
        <v>10</v>
      </c>
      <c r="B17" s="24">
        <v>51922362</v>
      </c>
      <c r="C17" s="6"/>
    </row>
    <row r="18" spans="1:3" ht="15">
      <c r="A18" s="14" t="s">
        <v>11</v>
      </c>
      <c r="B18" s="24">
        <v>22709143</v>
      </c>
      <c r="C18" s="6"/>
    </row>
    <row r="19" spans="1:3" ht="18" customHeight="1">
      <c r="A19" s="14" t="s">
        <v>12</v>
      </c>
      <c r="B19" s="24">
        <v>276152806</v>
      </c>
      <c r="C19" s="6"/>
    </row>
    <row r="20" spans="1:3" ht="15">
      <c r="A20" s="14" t="s">
        <v>13</v>
      </c>
      <c r="B20" s="24">
        <v>61400000</v>
      </c>
      <c r="C20" s="6"/>
    </row>
    <row r="21" spans="1:3" ht="30">
      <c r="A21" s="14" t="s">
        <v>14</v>
      </c>
      <c r="B21" s="24">
        <v>49873230</v>
      </c>
      <c r="C21" s="6"/>
    </row>
    <row r="22" spans="1:3" ht="30">
      <c r="A22" s="14" t="s">
        <v>15</v>
      </c>
      <c r="B22" s="24">
        <v>887060764</v>
      </c>
      <c r="C22" s="6"/>
    </row>
    <row r="23" spans="1:3" ht="15">
      <c r="A23" s="14" t="s">
        <v>37</v>
      </c>
      <c r="B23" s="24">
        <v>111100000</v>
      </c>
      <c r="C23" s="6"/>
    </row>
    <row r="24" spans="1:3" ht="15">
      <c r="A24" s="12" t="s">
        <v>16</v>
      </c>
      <c r="B24" s="8">
        <f>+B25+B26+B27+B28+B29+B30+B31+B32+B33</f>
        <v>1102473109</v>
      </c>
      <c r="C24" s="8">
        <f>+C25+C26+C27+C28+C29+C30+C31+C32+C33</f>
        <v>0</v>
      </c>
    </row>
    <row r="25" spans="1:3" ht="15">
      <c r="A25" s="14" t="s">
        <v>17</v>
      </c>
      <c r="B25" s="24">
        <v>51100000</v>
      </c>
      <c r="C25" s="6"/>
    </row>
    <row r="26" spans="1:3" ht="15">
      <c r="A26" s="14" t="s">
        <v>18</v>
      </c>
      <c r="B26" s="24">
        <v>10219980</v>
      </c>
      <c r="C26" s="6"/>
    </row>
    <row r="27" spans="1:3" ht="15">
      <c r="A27" s="14" t="s">
        <v>19</v>
      </c>
      <c r="B27" s="24">
        <v>55628264</v>
      </c>
      <c r="C27" s="6"/>
    </row>
    <row r="28" spans="1:3" ht="15">
      <c r="A28" s="14" t="s">
        <v>20</v>
      </c>
      <c r="B28" s="24">
        <v>2400000</v>
      </c>
      <c r="C28" s="6"/>
    </row>
    <row r="29" spans="1:3" ht="15">
      <c r="A29" s="14" t="s">
        <v>21</v>
      </c>
      <c r="B29" s="24">
        <v>6510000</v>
      </c>
      <c r="C29" s="6"/>
    </row>
    <row r="30" spans="1:3" ht="30">
      <c r="A30" s="14" t="s">
        <v>22</v>
      </c>
      <c r="B30" s="24">
        <v>10095000</v>
      </c>
      <c r="C30" s="6"/>
    </row>
    <row r="31" spans="1:3" ht="30">
      <c r="A31" s="14" t="s">
        <v>23</v>
      </c>
      <c r="B31" s="24">
        <v>91971600</v>
      </c>
      <c r="C31" s="6"/>
    </row>
    <row r="32" spans="1:3" ht="30">
      <c r="A32" s="14" t="s">
        <v>38</v>
      </c>
      <c r="B32" s="7">
        <v>0</v>
      </c>
      <c r="C32" s="6"/>
    </row>
    <row r="33" spans="1:3" ht="15">
      <c r="A33" s="14" t="s">
        <v>24</v>
      </c>
      <c r="B33" s="24">
        <v>874548265</v>
      </c>
      <c r="C33" s="6"/>
    </row>
    <row r="34" spans="1:3" ht="15">
      <c r="A34" s="12" t="s">
        <v>25</v>
      </c>
      <c r="B34" s="8">
        <f>+B35+B36+B37+B38+B39+B41+B42+B40</f>
        <v>15842829800</v>
      </c>
      <c r="C34" s="8">
        <f>+C35+C36+C37+C38+C39+C41+C42+C40</f>
        <v>0</v>
      </c>
    </row>
    <row r="35" spans="1:3" ht="15" customHeight="1">
      <c r="A35" s="14" t="s">
        <v>26</v>
      </c>
      <c r="B35" s="24">
        <v>34531608</v>
      </c>
      <c r="C35" s="6"/>
    </row>
    <row r="36" spans="1:3" ht="30">
      <c r="A36" s="14" t="s">
        <v>39</v>
      </c>
      <c r="B36" s="24">
        <v>1519454267</v>
      </c>
      <c r="C36" s="6"/>
    </row>
    <row r="37" spans="1:3" ht="30">
      <c r="A37" s="14" t="s">
        <v>40</v>
      </c>
      <c r="B37" s="24">
        <v>5000000</v>
      </c>
      <c r="C37" s="6"/>
    </row>
    <row r="38" spans="1:3" ht="30">
      <c r="A38" s="14" t="s">
        <v>41</v>
      </c>
      <c r="B38" s="7">
        <v>0</v>
      </c>
      <c r="C38" s="6"/>
    </row>
    <row r="39" spans="1:3" ht="39.75" customHeight="1">
      <c r="A39" s="14" t="s">
        <v>42</v>
      </c>
      <c r="B39" s="24">
        <v>356861693</v>
      </c>
      <c r="C39" s="6"/>
    </row>
    <row r="40" spans="1:3" ht="26.25" customHeight="1">
      <c r="A40" s="14" t="s">
        <v>79</v>
      </c>
      <c r="B40" s="24">
        <v>13900000000</v>
      </c>
      <c r="C40" s="6"/>
    </row>
    <row r="41" spans="1:3" ht="30">
      <c r="A41" s="14" t="s">
        <v>27</v>
      </c>
      <c r="B41" s="24">
        <v>26982232</v>
      </c>
      <c r="C41" s="6"/>
    </row>
    <row r="42" spans="1:3" ht="30">
      <c r="A42" s="20" t="s">
        <v>43</v>
      </c>
      <c r="B42" s="7">
        <v>0</v>
      </c>
      <c r="C42" s="6"/>
    </row>
    <row r="43" spans="1:3" ht="15">
      <c r="A43" s="12" t="s">
        <v>44</v>
      </c>
      <c r="B43" s="8">
        <f>+B44+B45+B46+B47+B48+B49+B50</f>
        <v>535000000</v>
      </c>
      <c r="C43" s="8">
        <f>+C44+C45+C46+C47+C48+C49+C50</f>
        <v>0</v>
      </c>
    </row>
    <row r="44" spans="1:3" ht="15">
      <c r="A44" s="14" t="s">
        <v>45</v>
      </c>
      <c r="B44" s="7">
        <v>0</v>
      </c>
      <c r="C44" s="6"/>
    </row>
    <row r="45" spans="1:3" ht="15">
      <c r="A45" s="14" t="s">
        <v>46</v>
      </c>
      <c r="B45" s="7">
        <v>35000000</v>
      </c>
      <c r="C45" s="6"/>
    </row>
    <row r="46" spans="1:3" ht="30">
      <c r="A46" s="14" t="s">
        <v>47</v>
      </c>
      <c r="B46" s="7">
        <v>0</v>
      </c>
      <c r="C46" s="6"/>
    </row>
    <row r="47" spans="1:3" ht="30">
      <c r="A47" s="14" t="s">
        <v>48</v>
      </c>
      <c r="B47" s="7">
        <v>0</v>
      </c>
      <c r="C47" s="6"/>
    </row>
    <row r="48" spans="1:3" ht="25.5" customHeight="1">
      <c r="A48" s="14" t="s">
        <v>49</v>
      </c>
      <c r="B48" s="7">
        <v>500000000</v>
      </c>
      <c r="C48" s="6"/>
    </row>
    <row r="49" spans="1:3" ht="15">
      <c r="A49" s="14" t="s">
        <v>50</v>
      </c>
      <c r="B49" s="7">
        <v>0</v>
      </c>
      <c r="C49" s="6"/>
    </row>
    <row r="50" spans="1:3" ht="30">
      <c r="A50" s="14" t="s">
        <v>51</v>
      </c>
      <c r="B50" s="7">
        <v>0</v>
      </c>
      <c r="C50" s="6"/>
    </row>
    <row r="51" spans="1:3" ht="15">
      <c r="A51" s="12" t="s">
        <v>28</v>
      </c>
      <c r="B51" s="8">
        <f>+B52+B53+B54+B55+B56+B57+B58+B59+B60</f>
        <v>118253087</v>
      </c>
      <c r="C51" s="8">
        <f>+C52+C53+C54+C55+C56+C57+C58+C59+C60</f>
        <v>0</v>
      </c>
    </row>
    <row r="52" spans="1:3" ht="15">
      <c r="A52" s="14" t="s">
        <v>29</v>
      </c>
      <c r="B52" s="24">
        <v>47910403</v>
      </c>
      <c r="C52" s="6"/>
    </row>
    <row r="53" spans="1:3" ht="30">
      <c r="A53" s="14" t="s">
        <v>84</v>
      </c>
      <c r="B53" s="24">
        <v>4760000</v>
      </c>
      <c r="C53" s="6"/>
    </row>
    <row r="54" spans="1:3" ht="30">
      <c r="A54" s="14" t="s">
        <v>30</v>
      </c>
      <c r="B54" s="24">
        <v>1121000</v>
      </c>
      <c r="C54" s="6"/>
    </row>
    <row r="55" spans="1:3" ht="30">
      <c r="A55" s="14" t="s">
        <v>31</v>
      </c>
      <c r="B55" s="24">
        <v>30900000</v>
      </c>
      <c r="C55" s="6"/>
    </row>
    <row r="56" spans="1:3" ht="15">
      <c r="A56" s="14" t="s">
        <v>32</v>
      </c>
      <c r="B56" s="24">
        <v>12716168</v>
      </c>
      <c r="C56" s="6"/>
    </row>
    <row r="57" spans="1:3" ht="15">
      <c r="A57" s="14" t="s">
        <v>52</v>
      </c>
      <c r="B57" s="24">
        <v>4050000</v>
      </c>
      <c r="C57" s="6"/>
    </row>
    <row r="58" spans="1:3" ht="15">
      <c r="A58" s="14" t="s">
        <v>53</v>
      </c>
      <c r="B58" s="7">
        <v>0</v>
      </c>
      <c r="C58" s="6"/>
    </row>
    <row r="59" spans="1:3" ht="15">
      <c r="A59" s="14" t="s">
        <v>33</v>
      </c>
      <c r="B59" s="24">
        <v>16545516</v>
      </c>
      <c r="C59" s="6"/>
    </row>
    <row r="60" spans="1:3" ht="30">
      <c r="A60" s="14" t="s">
        <v>54</v>
      </c>
      <c r="B60" s="24">
        <v>250000</v>
      </c>
      <c r="C60" s="6"/>
    </row>
    <row r="61" spans="1:3" ht="15">
      <c r="A61" s="12" t="s">
        <v>55</v>
      </c>
      <c r="B61" s="8">
        <f>+B62+B63+B64+B65+B66</f>
        <v>30030000</v>
      </c>
      <c r="C61" s="8">
        <f>+C62+C63+C64+C65+C66</f>
        <v>0</v>
      </c>
    </row>
    <row r="62" spans="1:3" ht="15">
      <c r="A62" s="14" t="s">
        <v>56</v>
      </c>
      <c r="B62" s="24">
        <v>30030000</v>
      </c>
      <c r="C62" s="6"/>
    </row>
    <row r="63" spans="1:3" ht="15">
      <c r="A63" s="14" t="s">
        <v>57</v>
      </c>
      <c r="B63" s="7">
        <v>0</v>
      </c>
      <c r="C63" s="6"/>
    </row>
    <row r="64" spans="1:3" ht="15">
      <c r="A64" s="14" t="s">
        <v>58</v>
      </c>
      <c r="B64" s="7">
        <v>0</v>
      </c>
      <c r="C64" s="6"/>
    </row>
    <row r="65" spans="1:3" ht="21.75" customHeight="1">
      <c r="A65" s="14" t="s">
        <v>59</v>
      </c>
      <c r="B65" s="7">
        <v>0</v>
      </c>
      <c r="C65" s="6"/>
    </row>
    <row r="66" spans="1:3" ht="30">
      <c r="A66" s="12" t="s">
        <v>60</v>
      </c>
      <c r="B66" s="8">
        <f>+B67+B68</f>
        <v>0</v>
      </c>
      <c r="C66" s="6"/>
    </row>
    <row r="67" spans="1:3" ht="15">
      <c r="A67" s="14" t="s">
        <v>61</v>
      </c>
      <c r="B67" s="7">
        <v>0</v>
      </c>
      <c r="C67" s="6"/>
    </row>
    <row r="68" spans="1:3" ht="30">
      <c r="A68" s="14" t="s">
        <v>62</v>
      </c>
      <c r="B68" s="7">
        <v>0</v>
      </c>
      <c r="C68" s="6"/>
    </row>
    <row r="69" spans="1:3" ht="15">
      <c r="A69" s="12" t="s">
        <v>63</v>
      </c>
      <c r="B69" s="8">
        <f>+B70+B71+B72</f>
        <v>0</v>
      </c>
      <c r="C69" s="6"/>
    </row>
    <row r="70" spans="1:3" ht="15">
      <c r="A70" s="14" t="s">
        <v>64</v>
      </c>
      <c r="B70" s="7">
        <v>0</v>
      </c>
      <c r="C70" s="6"/>
    </row>
    <row r="71" spans="1:3" ht="15">
      <c r="A71" s="14" t="s">
        <v>65</v>
      </c>
      <c r="B71" s="7">
        <v>0</v>
      </c>
      <c r="C71" s="6"/>
    </row>
    <row r="72" spans="1:3" ht="30">
      <c r="A72" s="14" t="s">
        <v>66</v>
      </c>
      <c r="B72" s="7">
        <v>0</v>
      </c>
      <c r="C72" s="6"/>
    </row>
    <row r="73" spans="1:3" ht="15">
      <c r="A73" s="15" t="s">
        <v>34</v>
      </c>
      <c r="B73" s="9">
        <f>+B7</f>
        <v>21932536118</v>
      </c>
      <c r="C73" s="9">
        <f>+C7</f>
        <v>0</v>
      </c>
    </row>
    <row r="74" spans="1:3" ht="9" customHeight="1">
      <c r="A74" s="16"/>
      <c r="B74" s="7"/>
      <c r="C74" s="6"/>
    </row>
    <row r="75" spans="1:3" ht="15.75" customHeight="1">
      <c r="A75" s="12" t="s">
        <v>67</v>
      </c>
      <c r="B75" s="8">
        <f>+B76+B79+B82</f>
        <v>0</v>
      </c>
      <c r="C75" s="6"/>
    </row>
    <row r="76" spans="1:3" ht="15">
      <c r="A76" s="12" t="s">
        <v>68</v>
      </c>
      <c r="B76" s="8">
        <f>+B77+B78</f>
        <v>0</v>
      </c>
      <c r="C76" s="6"/>
    </row>
    <row r="77" spans="1:3" ht="15">
      <c r="A77" s="14" t="s">
        <v>69</v>
      </c>
      <c r="B77" s="7">
        <v>0</v>
      </c>
      <c r="C77" s="6"/>
    </row>
    <row r="78" spans="1:3" ht="30">
      <c r="A78" s="14" t="s">
        <v>70</v>
      </c>
      <c r="B78" s="7">
        <v>0</v>
      </c>
      <c r="C78" s="6"/>
    </row>
    <row r="79" spans="1:3" ht="15">
      <c r="A79" s="12" t="s">
        <v>71</v>
      </c>
      <c r="B79" s="8">
        <f>+B80+B81</f>
        <v>0</v>
      </c>
      <c r="C79" s="6"/>
    </row>
    <row r="80" spans="1:3" ht="15">
      <c r="A80" s="14" t="s">
        <v>72</v>
      </c>
      <c r="B80" s="7">
        <v>0</v>
      </c>
      <c r="C80" s="6"/>
    </row>
    <row r="81" spans="1:3" ht="15">
      <c r="A81" s="14" t="s">
        <v>73</v>
      </c>
      <c r="B81" s="7">
        <v>0</v>
      </c>
      <c r="C81" s="6"/>
    </row>
    <row r="82" spans="1:3" ht="15">
      <c r="A82" s="12" t="s">
        <v>74</v>
      </c>
      <c r="B82" s="8">
        <f>+B83</f>
        <v>0</v>
      </c>
      <c r="C82" s="6"/>
    </row>
    <row r="83" spans="1:3" ht="15">
      <c r="A83" s="14" t="s">
        <v>75</v>
      </c>
      <c r="B83" s="7">
        <v>0</v>
      </c>
      <c r="C83" s="6"/>
    </row>
    <row r="84" spans="1:3" ht="15">
      <c r="A84" s="15" t="s">
        <v>76</v>
      </c>
      <c r="B84" s="9">
        <v>0</v>
      </c>
      <c r="C84" s="6"/>
    </row>
    <row r="85" spans="1:3" ht="15">
      <c r="A85" s="6"/>
      <c r="B85" s="17"/>
      <c r="C85" s="6"/>
    </row>
    <row r="86" spans="1:4" ht="15.75">
      <c r="A86" s="18" t="s">
        <v>77</v>
      </c>
      <c r="B86" s="19">
        <f>+B73+B75</f>
        <v>21932536118</v>
      </c>
      <c r="C86" s="19">
        <f>+C73+C75</f>
        <v>0</v>
      </c>
      <c r="D86" s="4"/>
    </row>
    <row r="87" ht="15">
      <c r="A87" t="s">
        <v>86</v>
      </c>
    </row>
    <row r="88" ht="15">
      <c r="A88" s="3" t="s">
        <v>80</v>
      </c>
    </row>
    <row r="89" spans="1:3" ht="15">
      <c r="A89" t="s">
        <v>83</v>
      </c>
      <c r="B89" s="4"/>
      <c r="C89" s="5"/>
    </row>
    <row r="90" ht="15">
      <c r="A90" t="s">
        <v>92</v>
      </c>
    </row>
    <row r="91" ht="15">
      <c r="A91" t="s">
        <v>82</v>
      </c>
    </row>
    <row r="92" ht="15">
      <c r="A92" t="s">
        <v>85</v>
      </c>
    </row>
    <row r="93" ht="15">
      <c r="A93" t="s">
        <v>91</v>
      </c>
    </row>
    <row r="95" spans="1:3" ht="90.75" customHeight="1">
      <c r="A95" s="28" t="s">
        <v>88</v>
      </c>
      <c r="B95" s="28"/>
      <c r="C95" s="28"/>
    </row>
  </sheetData>
  <mergeCells count="5">
    <mergeCell ref="A1:C1"/>
    <mergeCell ref="A2:C2"/>
    <mergeCell ref="A3:C3"/>
    <mergeCell ref="A4:C4"/>
    <mergeCell ref="A95:C95"/>
  </mergeCells>
  <printOptions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r:id="rId2"/>
  <rowBreaks count="2" manualBreakCount="2">
    <brk id="37" max="16383" man="1"/>
    <brk id="6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Pedro Merlin Reyes Henriquez</cp:lastModifiedBy>
  <cp:lastPrinted>2024-01-25T16:11:32Z</cp:lastPrinted>
  <dcterms:created xsi:type="dcterms:W3CDTF">2018-04-17T18:57:16Z</dcterms:created>
  <dcterms:modified xsi:type="dcterms:W3CDTF">2024-01-25T16:23:23Z</dcterms:modified>
  <cp:category/>
  <cp:version/>
  <cp:contentType/>
  <cp:contentStatus/>
</cp:coreProperties>
</file>