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/>
  <bookViews>
    <workbookView xWindow="65416" yWindow="65416" windowWidth="29040" windowHeight="15840" activeTab="0"/>
  </bookViews>
  <sheets>
    <sheet name="TERCER TRIMESTRE 2023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<sst xmlns="http://schemas.openxmlformats.org/spreadsheetml/2006/main" count="39" uniqueCount="39">
  <si>
    <t>MINISTERIO DE INDUSTRIA, COMERCIO Y MIPYMES</t>
  </si>
  <si>
    <t>DIRECCION DE HIDROCARBUROS</t>
  </si>
  <si>
    <t>AÑO 2023</t>
  </si>
  <si>
    <t>PERIODOS SEMANALES (AÑO 2023)</t>
  </si>
  <si>
    <t>GASOLINA PREMIUN</t>
  </si>
  <si>
    <t>GASOLINA REGULAR</t>
  </si>
  <si>
    <t>GASOIL REGULAR</t>
  </si>
  <si>
    <t>GASOIL REGULAR EGP-C (NO INTERC)</t>
  </si>
  <si>
    <t>GASOIL REGULAR EGP-T (NO INTERC)</t>
  </si>
  <si>
    <t>GASOIL REGULAR EGP-C (INTERC)</t>
  </si>
  <si>
    <t>GASOIL REGULAR EGP-T (INTERC)</t>
  </si>
  <si>
    <t>GASOIL OPTIMO</t>
  </si>
  <si>
    <t xml:space="preserve">AVTUR </t>
  </si>
  <si>
    <t>KEROSENE</t>
  </si>
  <si>
    <t xml:space="preserve">FUEL OIL </t>
  </si>
  <si>
    <t>FUEL OIL EGP-C (NO INTERC)</t>
  </si>
  <si>
    <t>FUEL OIL EGP-T (NO INTERC)</t>
  </si>
  <si>
    <t>FUEL OIL  EGP-C (INTERC)</t>
  </si>
  <si>
    <t>FUEL OIL EGP-T (INTERC)</t>
  </si>
  <si>
    <t>FUEL OIL1% AZUFRE (FO6, 1%S)</t>
  </si>
  <si>
    <t>FUEL OIL1% AZUFRE (FO6, 1%S)
EGP--C (INTER. Y NO INTERC)</t>
  </si>
  <si>
    <t>FUEL OIL1% AZUFRE (FO6, 1%S)
EGP--T (INTER. Y NO INTERC)</t>
  </si>
  <si>
    <t xml:space="preserve">GLP </t>
  </si>
  <si>
    <t>23 AL 29 DE SEPTIEMBRE 2023</t>
  </si>
  <si>
    <t xml:space="preserve">PROM. ACUM. X PRODUCTOS </t>
  </si>
  <si>
    <t>NOTA. ESTE REPORTE A LA FECHA TIENE CONSIDERADO LAS SEMANAS DE CALCULO DE PRECIOS DE LOS COMBUSTIBLES PARA EL TERCER TRIMESTRE 2023.</t>
  </si>
  <si>
    <t>HISTORICO -TERCER TRIMESTRES -  AÑO 2023 - (PUBLICADOS EN LOS AVISOS DE PRECIOS DE LOS COMBUSTIBLES AL PUBLICO)</t>
  </si>
  <si>
    <t>08 al 14 DE JULIO 2023</t>
  </si>
  <si>
    <t>01 al 07 DE JULIO 2023</t>
  </si>
  <si>
    <t>15 AL 21 DE JULIO 2023</t>
  </si>
  <si>
    <t>22 AL 28 DE JULIO 2023</t>
  </si>
  <si>
    <t>05 AL 11 DE AGOSTO 2023</t>
  </si>
  <si>
    <t>12 AL 18 DE AGOSTO 2023</t>
  </si>
  <si>
    <t>02 AL 08 DE SEPTIEMBRE 2023</t>
  </si>
  <si>
    <t>09 AL 15 DE SEPTIEMBRE 2023</t>
  </si>
  <si>
    <t>16 AL 22 DE SEPTIEMBRE 2023</t>
  </si>
  <si>
    <t>29 JULIO AL 04 DE AGOSTO 2023</t>
  </si>
  <si>
    <t>19 AL 25 DE AGOSTO 2023</t>
  </si>
  <si>
    <t>26 AGOSTO AL 01 SEPT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</si>
</sst>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Border="1" applyProtection="1">
      <protection locked="0"/>
    </xf>
    <xf numFmtId="0" fontId="2" fillId="0" borderId="0" xfId="0" applyFont="1" applyBorder="1" applyProtection="1">
      <protection locked="0"/>
    </xf>
    <xf numFmtId="0" fontId="7" fillId="0" borderId="0" xfId="0" applyFont="1" applyBorder="1" applyAlignment="1" applyProtection="1">
      <alignment horizontal="center"/>
      <protection locked="0"/>
    </xf>
    <xf numFmtId="4" fontId="0" fillId="0" borderId="0" xfId="0" applyNumberFormat="1" applyBorder="1" applyProtection="1"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Protection="1">
      <protection locked="0"/>
    </xf>
    <xf numFmtId="0" fontId="5" fillId="2" borderId="0" xfId="0" applyFont="1" applyFill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ESTADISTICAS%202023\HISTS.%20PPI,%20LEY%20112,%20ADVN,%20MARGS.%20DISTRIB.%20DET.%20TRANSP.,%20AJUST.%20TEMP.%20VARS,%20TASA%20C.,%20Y%20TON.%20MET.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I 2023"/>
      <sheetName val="LEY 112-00 2023"/>
      <sheetName val="ADVAL.2023"/>
      <sheetName val="MARG.DISTRIB.2023"/>
      <sheetName val="MARG.DETAL.2023"/>
      <sheetName val="MARG.TRANSP.2023"/>
      <sheetName val="AJUSTS.X TEMP. 2023"/>
      <sheetName val="HIST.PRECS.FINS.AL PUBLICO 2023"/>
      <sheetName val="VARIACIONES 2023"/>
      <sheetName val="HIST.T.C.BON.GAS,Y TON.MET.2023"/>
    </sheetNames>
    <sheetDataSet>
      <sheetData sheetId="0">
        <row r="6">
          <cell r="B6" t="str">
            <v>31 DIC. AL 06 ENE. DE 2023</v>
          </cell>
        </row>
        <row r="45">
          <cell r="B45" t="str">
            <v>16 AL 22 DE SEPTIEMBRE 2023</v>
          </cell>
          <cell r="K45">
            <v>0</v>
          </cell>
        </row>
        <row r="46">
          <cell r="B46" t="str">
            <v>16 AL 22 DE SEPTIEMBRE 2023</v>
          </cell>
          <cell r="K46">
            <v>0</v>
          </cell>
        </row>
        <row r="47">
          <cell r="B47" t="str">
            <v>16 AL 22 DE SEPTIEMBRE 2023</v>
          </cell>
          <cell r="K47">
            <v>0</v>
          </cell>
        </row>
        <row r="48">
          <cell r="B48" t="str">
            <v>16 AL 22 DE SEPTIEMBRE 2023</v>
          </cell>
          <cell r="K48">
            <v>0</v>
          </cell>
        </row>
        <row r="49">
          <cell r="B49" t="str">
            <v>16 AL 22 DE SEPTIEMBRE 2023</v>
          </cell>
          <cell r="K49">
            <v>0</v>
          </cell>
        </row>
        <row r="50">
          <cell r="B50" t="str">
            <v>16 AL 22 DE SEPTIEMBRE 2023</v>
          </cell>
          <cell r="K50">
            <v>0</v>
          </cell>
        </row>
        <row r="51">
          <cell r="B51" t="str">
            <v>16 AL 22 DE SEPTIEMBRE 2023</v>
          </cell>
          <cell r="K51">
            <v>0</v>
          </cell>
        </row>
        <row r="52">
          <cell r="B52" t="str">
            <v>16 AL 22 DE SEPTIEMBRE 2023</v>
          </cell>
          <cell r="K52">
            <v>0</v>
          </cell>
        </row>
        <row r="53">
          <cell r="B53" t="str">
            <v>16 AL 22 DE SEPTIEMBRE 2023</v>
          </cell>
          <cell r="K53">
            <v>0</v>
          </cell>
        </row>
        <row r="54">
          <cell r="B54" t="str">
            <v>16 AL 22 DE SEPTIEMBRE 2023</v>
          </cell>
          <cell r="K54">
            <v>0</v>
          </cell>
        </row>
        <row r="55">
          <cell r="B55" t="str">
            <v>16 AL 22 DE SEPTIEMBRE 2023</v>
          </cell>
          <cell r="K55">
            <v>0</v>
          </cell>
        </row>
        <row r="56">
          <cell r="B56" t="str">
            <v>16 AL 22 DE SEPTIEMBRE 2023</v>
          </cell>
          <cell r="K56">
            <v>0</v>
          </cell>
        </row>
        <row r="57">
          <cell r="B57" t="str">
            <v>16 AL 22 DE SEPTIEMBRE 2023</v>
          </cell>
          <cell r="K57">
            <v>0</v>
          </cell>
        </row>
      </sheetData>
      <sheetData sheetId="1">
        <row r="45">
          <cell r="K45">
            <v>0</v>
          </cell>
        </row>
        <row r="46">
          <cell r="K46">
            <v>0</v>
          </cell>
        </row>
        <row r="47">
          <cell r="K47">
            <v>0</v>
          </cell>
        </row>
        <row r="48">
          <cell r="K48">
            <v>0</v>
          </cell>
        </row>
        <row r="49">
          <cell r="K49">
            <v>0</v>
          </cell>
        </row>
        <row r="50">
          <cell r="K50">
            <v>0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0</v>
          </cell>
        </row>
        <row r="55">
          <cell r="K55">
            <v>0</v>
          </cell>
        </row>
        <row r="56">
          <cell r="K56">
            <v>0</v>
          </cell>
        </row>
        <row r="57">
          <cell r="K57">
            <v>0</v>
          </cell>
        </row>
      </sheetData>
      <sheetData sheetId="2">
        <row r="45">
          <cell r="K45">
            <v>0</v>
          </cell>
        </row>
        <row r="46">
          <cell r="K46">
            <v>0</v>
          </cell>
        </row>
        <row r="47">
          <cell r="K47">
            <v>0</v>
          </cell>
        </row>
        <row r="48">
          <cell r="K48">
            <v>0</v>
          </cell>
        </row>
        <row r="49">
          <cell r="K49">
            <v>0</v>
          </cell>
        </row>
        <row r="50">
          <cell r="K50">
            <v>0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0</v>
          </cell>
        </row>
        <row r="55">
          <cell r="K55">
            <v>0</v>
          </cell>
        </row>
        <row r="56">
          <cell r="K56">
            <v>0</v>
          </cell>
        </row>
        <row r="57">
          <cell r="K57">
            <v>0</v>
          </cell>
        </row>
      </sheetData>
      <sheetData sheetId="3">
        <row r="45">
          <cell r="K45">
            <v>0</v>
          </cell>
        </row>
        <row r="46">
          <cell r="K46">
            <v>0</v>
          </cell>
        </row>
        <row r="47">
          <cell r="K47">
            <v>0</v>
          </cell>
        </row>
        <row r="48">
          <cell r="K48">
            <v>0</v>
          </cell>
        </row>
        <row r="49">
          <cell r="K49">
            <v>0</v>
          </cell>
        </row>
        <row r="50">
          <cell r="K50">
            <v>0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0</v>
          </cell>
        </row>
        <row r="55">
          <cell r="K55">
            <v>0</v>
          </cell>
        </row>
        <row r="56">
          <cell r="K56">
            <v>0</v>
          </cell>
        </row>
        <row r="57">
          <cell r="K57">
            <v>0</v>
          </cell>
        </row>
      </sheetData>
      <sheetData sheetId="4">
        <row r="45">
          <cell r="K45">
            <v>0</v>
          </cell>
        </row>
        <row r="46">
          <cell r="K46">
            <v>0</v>
          </cell>
        </row>
        <row r="47">
          <cell r="K47">
            <v>0</v>
          </cell>
        </row>
        <row r="48">
          <cell r="K48">
            <v>0</v>
          </cell>
        </row>
        <row r="49">
          <cell r="K49">
            <v>0</v>
          </cell>
        </row>
        <row r="50">
          <cell r="K50">
            <v>0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0</v>
          </cell>
        </row>
        <row r="55">
          <cell r="K55">
            <v>0</v>
          </cell>
        </row>
        <row r="56">
          <cell r="K56">
            <v>0</v>
          </cell>
        </row>
        <row r="57">
          <cell r="K57">
            <v>0</v>
          </cell>
        </row>
      </sheetData>
      <sheetData sheetId="5">
        <row r="45">
          <cell r="K45">
            <v>0</v>
          </cell>
        </row>
        <row r="46">
          <cell r="K46">
            <v>0</v>
          </cell>
        </row>
        <row r="47">
          <cell r="K47">
            <v>0</v>
          </cell>
        </row>
        <row r="48">
          <cell r="K48">
            <v>0</v>
          </cell>
        </row>
        <row r="49">
          <cell r="K49">
            <v>0</v>
          </cell>
        </row>
        <row r="50">
          <cell r="K50">
            <v>0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0</v>
          </cell>
        </row>
        <row r="55">
          <cell r="K55">
            <v>0</v>
          </cell>
        </row>
        <row r="56">
          <cell r="K56">
            <v>0</v>
          </cell>
        </row>
        <row r="57">
          <cell r="K57">
            <v>0</v>
          </cell>
        </row>
      </sheetData>
      <sheetData sheetId="6">
        <row r="45">
          <cell r="K45">
            <v>0</v>
          </cell>
        </row>
        <row r="46">
          <cell r="K46">
            <v>0</v>
          </cell>
        </row>
        <row r="47">
          <cell r="K47">
            <v>0</v>
          </cell>
        </row>
        <row r="48">
          <cell r="K48">
            <v>0</v>
          </cell>
        </row>
        <row r="49">
          <cell r="K49">
            <v>0</v>
          </cell>
        </row>
        <row r="50">
          <cell r="K50">
            <v>0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0</v>
          </cell>
        </row>
        <row r="55">
          <cell r="K55">
            <v>0</v>
          </cell>
        </row>
        <row r="56">
          <cell r="K56">
            <v>0</v>
          </cell>
        </row>
        <row r="57">
          <cell r="K57">
            <v>0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3"/>
  <sheetViews>
    <sheetView tabSelected="1" workbookViewId="0" topLeftCell="A1">
      <pane xSplit="1" ySplit="5" topLeftCell="B6" activePane="bottomRight" state="frozen"/>
      <selection pane="topRight" activeCell="C1" sqref="C1"/>
      <selection pane="bottomLeft" activeCell="A6" sqref="A6"/>
      <selection pane="bottomRight" activeCell="K40" sqref="K40"/>
    </sheetView>
  </sheetViews>
  <sheetFormatPr defaultColWidth="11.421875" defaultRowHeight="15" outlineLevelRow="1"/>
  <cols>
    <col min="1" max="1" width="4.140625" style="1" customWidth="1"/>
    <col min="2" max="2" width="28.8515625" style="1" customWidth="1"/>
    <col min="3" max="3" width="11.57421875" style="1" customWidth="1"/>
    <col min="4" max="4" width="9.00390625" style="1" bestFit="1" customWidth="1"/>
    <col min="5" max="5" width="8.140625" style="1" bestFit="1" customWidth="1"/>
    <col min="6" max="6" width="8.8515625" style="1" bestFit="1" customWidth="1"/>
    <col min="7" max="7" width="8.7109375" style="1" bestFit="1" customWidth="1"/>
    <col min="8" max="9" width="8.7109375" style="1" customWidth="1"/>
    <col min="10" max="10" width="7.140625" style="1" bestFit="1" customWidth="1"/>
    <col min="11" max="11" width="8.00390625" style="1" customWidth="1"/>
    <col min="12" max="12" width="8.7109375" style="1" bestFit="1" customWidth="1"/>
    <col min="13" max="13" width="7.7109375" style="1" bestFit="1" customWidth="1"/>
    <col min="14" max="14" width="9.421875" style="1" customWidth="1"/>
    <col min="15" max="17" width="8.8515625" style="1" customWidth="1"/>
    <col min="18" max="18" width="10.00390625" style="1" customWidth="1"/>
    <col min="19" max="20" width="11.140625" style="1" customWidth="1"/>
    <col min="21" max="21" width="9.00390625" style="1" customWidth="1"/>
    <col min="22" max="16384" width="11.421875" style="1" customWidth="1"/>
  </cols>
  <sheetData>
    <row r="1" spans="1:21" ht="15.75">
      <c r="A1" s="10"/>
      <c r="B1" s="10"/>
      <c r="C1" s="10"/>
      <c r="D1" s="10" t="s">
        <v>0</v>
      </c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15.75" customHeight="1">
      <c r="A2" s="10"/>
      <c r="B2" s="10"/>
      <c r="C2" s="10"/>
      <c r="D2" s="10" t="s">
        <v>1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15">
      <c r="A3" s="11"/>
      <c r="B3" s="11"/>
      <c r="C3" s="11"/>
      <c r="D3" s="11" t="s">
        <v>26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15">
      <c r="A4" s="7"/>
      <c r="B4" s="7"/>
      <c r="C4" s="7"/>
      <c r="D4" s="7"/>
      <c r="E4" s="7"/>
      <c r="F4" s="7"/>
      <c r="G4" s="7"/>
      <c r="H4" s="7"/>
      <c r="I4" s="7" t="s">
        <v>2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2:21" ht="15">
      <c r="B5" s="8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9" t="s">
        <v>11</v>
      </c>
      <c r="K5" s="9" t="s">
        <v>12</v>
      </c>
      <c r="L5" s="9" t="s">
        <v>13</v>
      </c>
      <c r="M5" s="9" t="s">
        <v>14</v>
      </c>
      <c r="N5" s="9" t="s">
        <v>15</v>
      </c>
      <c r="O5" s="9" t="s">
        <v>16</v>
      </c>
      <c r="P5" s="9" t="s">
        <v>17</v>
      </c>
      <c r="Q5" s="9" t="s">
        <v>18</v>
      </c>
      <c r="R5" s="9" t="s">
        <v>19</v>
      </c>
      <c r="S5" s="9" t="s">
        <v>20</v>
      </c>
      <c r="T5" s="9" t="s">
        <v>21</v>
      </c>
      <c r="U5" s="9" t="s">
        <v>22</v>
      </c>
    </row>
    <row r="6" spans="1:21" ht="15">
      <c r="A6" s="6">
        <v>1</v>
      </c>
      <c r="B6" s="6" t="s">
        <v>28</v>
      </c>
      <c r="C6" s="4">
        <v>291.6</v>
      </c>
      <c r="D6" s="4">
        <v>273.5</v>
      </c>
      <c r="E6" s="4">
        <v>220.6</v>
      </c>
      <c r="F6" s="4">
        <v>243.67</v>
      </c>
      <c r="G6" s="4">
        <v>237.99</v>
      </c>
      <c r="H6" s="4">
        <v>243.67</v>
      </c>
      <c r="I6" s="4">
        <v>237.99</v>
      </c>
      <c r="J6" s="4">
        <v>237.1</v>
      </c>
      <c r="K6" s="4">
        <v>176.26</v>
      </c>
      <c r="L6" s="4">
        <v>263.1</v>
      </c>
      <c r="M6" s="4">
        <v>153.61</v>
      </c>
      <c r="N6" s="4">
        <v>151.24</v>
      </c>
      <c r="O6" s="4">
        <v>145.56</v>
      </c>
      <c r="P6" s="4">
        <v>151.24</v>
      </c>
      <c r="Q6" s="4">
        <v>145.56</v>
      </c>
      <c r="R6" s="4">
        <v>173.27</v>
      </c>
      <c r="S6" s="4">
        <v>170.9</v>
      </c>
      <c r="T6" s="4">
        <v>165.22</v>
      </c>
      <c r="U6" s="4">
        <v>132.6</v>
      </c>
    </row>
    <row r="7" spans="1:21" ht="15">
      <c r="A7" s="6">
        <v>2</v>
      </c>
      <c r="B7" s="6" t="s">
        <v>27</v>
      </c>
      <c r="C7" s="4">
        <v>291.6</v>
      </c>
      <c r="D7" s="4">
        <v>273.5</v>
      </c>
      <c r="E7" s="4">
        <v>220.6</v>
      </c>
      <c r="F7" s="4">
        <v>238.67</v>
      </c>
      <c r="G7" s="4">
        <v>232.99</v>
      </c>
      <c r="H7" s="4">
        <v>238.67</v>
      </c>
      <c r="I7" s="4">
        <v>232.99</v>
      </c>
      <c r="J7" s="4">
        <v>237.1</v>
      </c>
      <c r="K7" s="4">
        <v>179.4</v>
      </c>
      <c r="L7" s="4">
        <v>258.1</v>
      </c>
      <c r="M7" s="4">
        <v>153.61</v>
      </c>
      <c r="N7" s="4">
        <v>151.24</v>
      </c>
      <c r="O7" s="4">
        <v>145.56</v>
      </c>
      <c r="P7" s="4">
        <v>151.24</v>
      </c>
      <c r="Q7" s="4">
        <v>145.56</v>
      </c>
      <c r="R7" s="4">
        <v>173.27</v>
      </c>
      <c r="S7" s="4">
        <v>170.9</v>
      </c>
      <c r="T7" s="4">
        <v>165.22</v>
      </c>
      <c r="U7" s="4">
        <v>132.6</v>
      </c>
    </row>
    <row r="8" spans="1:21" ht="15">
      <c r="A8" s="6">
        <v>3</v>
      </c>
      <c r="B8" s="6" t="s">
        <v>29</v>
      </c>
      <c r="C8" s="4">
        <v>291.6</v>
      </c>
      <c r="D8" s="4">
        <v>273.5</v>
      </c>
      <c r="E8" s="4">
        <v>220.6</v>
      </c>
      <c r="F8" s="4">
        <v>233.67</v>
      </c>
      <c r="G8" s="4">
        <v>227.99</v>
      </c>
      <c r="H8" s="4">
        <v>233.67</v>
      </c>
      <c r="I8" s="4">
        <v>227.99</v>
      </c>
      <c r="J8" s="4">
        <v>237.1</v>
      </c>
      <c r="K8" s="4">
        <v>187.13</v>
      </c>
      <c r="L8" s="4">
        <v>253.1</v>
      </c>
      <c r="M8" s="4">
        <v>153.61</v>
      </c>
      <c r="N8" s="4">
        <v>151.24</v>
      </c>
      <c r="O8" s="4">
        <v>145.56</v>
      </c>
      <c r="P8" s="4">
        <v>151.24</v>
      </c>
      <c r="Q8" s="4">
        <v>145.56</v>
      </c>
      <c r="R8" s="4">
        <v>173.27</v>
      </c>
      <c r="S8" s="4">
        <v>170.9</v>
      </c>
      <c r="T8" s="4">
        <v>165.22</v>
      </c>
      <c r="U8" s="4">
        <v>132.6</v>
      </c>
    </row>
    <row r="9" spans="1:21" ht="15">
      <c r="A9" s="6">
        <v>4</v>
      </c>
      <c r="B9" s="6" t="s">
        <v>30</v>
      </c>
      <c r="C9" s="4">
        <v>291.6</v>
      </c>
      <c r="D9" s="4">
        <v>273.5</v>
      </c>
      <c r="E9" s="4">
        <v>220.6</v>
      </c>
      <c r="F9" s="4">
        <v>228.67</v>
      </c>
      <c r="G9" s="4">
        <v>222.99</v>
      </c>
      <c r="H9" s="4">
        <v>228.67</v>
      </c>
      <c r="I9" s="4">
        <v>222.99</v>
      </c>
      <c r="J9" s="4">
        <v>237.1</v>
      </c>
      <c r="K9" s="4">
        <v>190.48</v>
      </c>
      <c r="L9" s="4">
        <v>248.1</v>
      </c>
      <c r="M9" s="4">
        <v>153.61</v>
      </c>
      <c r="N9" s="4">
        <v>151.24</v>
      </c>
      <c r="O9" s="4">
        <v>145.56</v>
      </c>
      <c r="P9" s="4">
        <v>151.24</v>
      </c>
      <c r="Q9" s="4">
        <v>145.56</v>
      </c>
      <c r="R9" s="4">
        <v>173.27</v>
      </c>
      <c r="S9" s="4">
        <v>170.9</v>
      </c>
      <c r="T9" s="4">
        <v>165.22</v>
      </c>
      <c r="U9" s="4">
        <v>132.6</v>
      </c>
    </row>
    <row r="10" spans="1:21" ht="15">
      <c r="A10" s="6">
        <v>5</v>
      </c>
      <c r="B10" s="6" t="s">
        <v>36</v>
      </c>
      <c r="C10" s="4">
        <v>293.1</v>
      </c>
      <c r="D10" s="4">
        <v>274.5</v>
      </c>
      <c r="E10" s="4">
        <v>221.6</v>
      </c>
      <c r="F10" s="4">
        <v>228.67</v>
      </c>
      <c r="G10" s="4">
        <v>222.99</v>
      </c>
      <c r="H10" s="4">
        <v>228.67</v>
      </c>
      <c r="I10" s="4">
        <v>222.99</v>
      </c>
      <c r="J10" s="4">
        <v>239.1</v>
      </c>
      <c r="K10" s="4">
        <v>200.57</v>
      </c>
      <c r="L10" s="4">
        <v>248.1</v>
      </c>
      <c r="M10" s="4">
        <v>153.61</v>
      </c>
      <c r="N10" s="4">
        <v>151.24</v>
      </c>
      <c r="O10" s="4">
        <v>145.56</v>
      </c>
      <c r="P10" s="4">
        <v>151.24</v>
      </c>
      <c r="Q10" s="4">
        <v>145.56</v>
      </c>
      <c r="R10" s="4">
        <v>173.27</v>
      </c>
      <c r="S10" s="4">
        <v>170.9</v>
      </c>
      <c r="T10" s="4">
        <v>165.22</v>
      </c>
      <c r="U10" s="4">
        <v>132.6</v>
      </c>
    </row>
    <row r="11" spans="1:21" ht="15">
      <c r="A11" s="6">
        <v>6</v>
      </c>
      <c r="B11" s="6" t="s">
        <v>31</v>
      </c>
      <c r="C11" s="4">
        <v>293.1</v>
      </c>
      <c r="D11" s="4">
        <v>274.5</v>
      </c>
      <c r="E11" s="4">
        <v>221.6</v>
      </c>
      <c r="F11" s="4">
        <v>228.67</v>
      </c>
      <c r="G11" s="4">
        <v>222.99</v>
      </c>
      <c r="H11" s="4">
        <v>228.67</v>
      </c>
      <c r="I11" s="4">
        <v>222.99</v>
      </c>
      <c r="J11" s="4">
        <v>240.1</v>
      </c>
      <c r="K11" s="4">
        <v>216.47</v>
      </c>
      <c r="L11" s="4">
        <v>248.1</v>
      </c>
      <c r="M11" s="4">
        <v>153.61</v>
      </c>
      <c r="N11" s="4">
        <v>151.24</v>
      </c>
      <c r="O11" s="4">
        <v>145.56</v>
      </c>
      <c r="P11" s="4">
        <v>151.24</v>
      </c>
      <c r="Q11" s="4">
        <v>145.56</v>
      </c>
      <c r="R11" s="4">
        <v>173.27</v>
      </c>
      <c r="S11" s="4">
        <v>170.9</v>
      </c>
      <c r="T11" s="4">
        <v>165.22</v>
      </c>
      <c r="U11" s="4">
        <v>132.6</v>
      </c>
    </row>
    <row r="12" spans="1:21" ht="15">
      <c r="A12" s="6">
        <v>7</v>
      </c>
      <c r="B12" s="6" t="s">
        <v>32</v>
      </c>
      <c r="C12" s="4">
        <v>293.1</v>
      </c>
      <c r="D12" s="4">
        <v>274.5</v>
      </c>
      <c r="E12" s="4">
        <v>221.6</v>
      </c>
      <c r="F12" s="4">
        <v>228.67</v>
      </c>
      <c r="G12" s="4">
        <v>222.99</v>
      </c>
      <c r="H12" s="4">
        <v>228.67</v>
      </c>
      <c r="I12" s="4">
        <v>222.99</v>
      </c>
      <c r="J12" s="4">
        <v>240.1</v>
      </c>
      <c r="K12" s="4">
        <v>223.79</v>
      </c>
      <c r="L12" s="4">
        <v>248.1</v>
      </c>
      <c r="M12" s="4">
        <v>153.61</v>
      </c>
      <c r="N12" s="4">
        <v>151.24</v>
      </c>
      <c r="O12" s="4">
        <v>145.56</v>
      </c>
      <c r="P12" s="4">
        <v>151.24</v>
      </c>
      <c r="Q12" s="4">
        <v>145.56</v>
      </c>
      <c r="R12" s="4">
        <v>173.27</v>
      </c>
      <c r="S12" s="4">
        <v>170.9</v>
      </c>
      <c r="T12" s="4">
        <v>165.22</v>
      </c>
      <c r="U12" s="4">
        <v>132.6</v>
      </c>
    </row>
    <row r="13" spans="1:21" ht="15">
      <c r="A13" s="6">
        <v>8</v>
      </c>
      <c r="B13" s="6" t="s">
        <v>37</v>
      </c>
      <c r="C13" s="4">
        <v>293.1</v>
      </c>
      <c r="D13" s="4">
        <v>274.5</v>
      </c>
      <c r="E13" s="4">
        <v>221.6</v>
      </c>
      <c r="F13" s="4">
        <v>240.11</v>
      </c>
      <c r="G13" s="4">
        <v>234.43</v>
      </c>
      <c r="H13" s="4">
        <v>240.11</v>
      </c>
      <c r="I13" s="4">
        <v>234.43</v>
      </c>
      <c r="J13" s="4">
        <v>239.1</v>
      </c>
      <c r="K13" s="4">
        <v>224.83</v>
      </c>
      <c r="L13" s="4">
        <v>257.1</v>
      </c>
      <c r="M13" s="4">
        <v>174.1</v>
      </c>
      <c r="N13" s="4">
        <v>171.55</v>
      </c>
      <c r="O13" s="4">
        <v>165.87</v>
      </c>
      <c r="P13" s="4">
        <v>171.55</v>
      </c>
      <c r="Q13" s="4">
        <v>165.87</v>
      </c>
      <c r="R13" s="4">
        <v>186.81</v>
      </c>
      <c r="S13" s="4">
        <v>184.25</v>
      </c>
      <c r="T13" s="4">
        <v>178.57</v>
      </c>
      <c r="U13" s="4">
        <v>132.6</v>
      </c>
    </row>
    <row r="14" spans="1:21" ht="15">
      <c r="A14" s="6">
        <v>9</v>
      </c>
      <c r="B14" s="6" t="s">
        <v>38</v>
      </c>
      <c r="C14" s="4">
        <v>293.1</v>
      </c>
      <c r="D14" s="4">
        <v>274.5</v>
      </c>
      <c r="E14" s="4">
        <v>221.6</v>
      </c>
      <c r="F14" s="4">
        <v>243.15</v>
      </c>
      <c r="G14" s="4">
        <v>237.47</v>
      </c>
      <c r="H14" s="4">
        <v>243.15</v>
      </c>
      <c r="I14" s="4">
        <v>237.47</v>
      </c>
      <c r="J14" s="4">
        <v>239.1</v>
      </c>
      <c r="K14" s="4">
        <v>230.38</v>
      </c>
      <c r="L14" s="4">
        <v>262.9</v>
      </c>
      <c r="M14" s="4">
        <v>170.91</v>
      </c>
      <c r="N14" s="4">
        <v>168.36</v>
      </c>
      <c r="O14" s="4">
        <v>162.68</v>
      </c>
      <c r="P14" s="4">
        <v>168.36</v>
      </c>
      <c r="Q14" s="4">
        <v>162.68</v>
      </c>
      <c r="R14" s="4">
        <v>181.02</v>
      </c>
      <c r="S14" s="4">
        <v>178.48</v>
      </c>
      <c r="T14" s="4">
        <v>172.8</v>
      </c>
      <c r="U14" s="4">
        <v>132.6</v>
      </c>
    </row>
    <row r="15" spans="1:21" ht="15">
      <c r="A15" s="6">
        <v>10</v>
      </c>
      <c r="B15" s="6" t="s">
        <v>33</v>
      </c>
      <c r="C15" s="4">
        <v>293.1</v>
      </c>
      <c r="D15" s="4">
        <v>274.5</v>
      </c>
      <c r="E15" s="4">
        <v>221.6</v>
      </c>
      <c r="F15" s="4">
        <v>247.79</v>
      </c>
      <c r="G15" s="4">
        <v>242.11</v>
      </c>
      <c r="H15" s="4">
        <v>247.79</v>
      </c>
      <c r="I15" s="4">
        <v>242.11</v>
      </c>
      <c r="J15" s="4">
        <v>239.1</v>
      </c>
      <c r="K15" s="4">
        <v>230.36</v>
      </c>
      <c r="L15" s="4">
        <v>263.2</v>
      </c>
      <c r="M15" s="4">
        <v>169.28</v>
      </c>
      <c r="N15" s="4">
        <v>166.74</v>
      </c>
      <c r="O15" s="4">
        <v>161.06</v>
      </c>
      <c r="P15" s="4">
        <v>166.74</v>
      </c>
      <c r="Q15" s="4">
        <v>161.06</v>
      </c>
      <c r="R15" s="4">
        <v>179.93</v>
      </c>
      <c r="S15" s="4">
        <v>177.37</v>
      </c>
      <c r="T15" s="4">
        <v>171.69</v>
      </c>
      <c r="U15" s="4">
        <v>132.6</v>
      </c>
    </row>
    <row r="16" spans="1:21" ht="15">
      <c r="A16" s="6">
        <v>11</v>
      </c>
      <c r="B16" s="6" t="s">
        <v>34</v>
      </c>
      <c r="C16" s="4">
        <v>293.1</v>
      </c>
      <c r="D16" s="4">
        <v>274.5</v>
      </c>
      <c r="E16" s="4">
        <v>221.6</v>
      </c>
      <c r="F16" s="4">
        <v>246.17</v>
      </c>
      <c r="G16" s="4">
        <v>240.49</v>
      </c>
      <c r="H16" s="4">
        <v>246.17</v>
      </c>
      <c r="I16" s="4">
        <v>240.49</v>
      </c>
      <c r="J16" s="4">
        <v>239.1</v>
      </c>
      <c r="K16" s="4">
        <v>225.21</v>
      </c>
      <c r="L16" s="4">
        <v>257.1</v>
      </c>
      <c r="M16" s="4">
        <v>174.79</v>
      </c>
      <c r="N16" s="4">
        <v>172.25</v>
      </c>
      <c r="O16" s="4">
        <v>166.57</v>
      </c>
      <c r="P16" s="4">
        <v>172.25</v>
      </c>
      <c r="Q16" s="4">
        <v>166.57</v>
      </c>
      <c r="R16" s="4">
        <v>186.46</v>
      </c>
      <c r="S16" s="4">
        <v>183.91</v>
      </c>
      <c r="T16" s="4">
        <v>178.23</v>
      </c>
      <c r="U16" s="4">
        <v>132.6</v>
      </c>
    </row>
    <row r="17" spans="1:21" ht="15">
      <c r="A17" s="6">
        <v>12</v>
      </c>
      <c r="B17" s="6" t="s">
        <v>35</v>
      </c>
      <c r="C17" s="4">
        <v>293.1</v>
      </c>
      <c r="D17" s="4">
        <v>274.5</v>
      </c>
      <c r="E17" s="4">
        <v>221.6</v>
      </c>
      <c r="F17" s="4">
        <v>258.46</v>
      </c>
      <c r="G17" s="4">
        <v>252.78</v>
      </c>
      <c r="H17" s="4">
        <v>258.46</v>
      </c>
      <c r="I17" s="4">
        <v>252.78</v>
      </c>
      <c r="J17" s="4">
        <v>239.1</v>
      </c>
      <c r="K17" s="4">
        <v>233.7</v>
      </c>
      <c r="L17" s="4">
        <v>266.5</v>
      </c>
      <c r="M17" s="4">
        <v>173.91</v>
      </c>
      <c r="N17" s="4">
        <v>171.37</v>
      </c>
      <c r="O17" s="4">
        <v>165.69</v>
      </c>
      <c r="P17" s="4">
        <v>171.37</v>
      </c>
      <c r="Q17" s="4">
        <v>165.69</v>
      </c>
      <c r="R17" s="4">
        <v>186.1</v>
      </c>
      <c r="S17" s="4">
        <v>183.55</v>
      </c>
      <c r="T17" s="4">
        <v>177.87</v>
      </c>
      <c r="U17" s="4">
        <v>132.6</v>
      </c>
    </row>
    <row r="18" spans="1:21" ht="15">
      <c r="A18" s="6">
        <v>13</v>
      </c>
      <c r="B18" s="6" t="s">
        <v>23</v>
      </c>
      <c r="C18" s="4">
        <v>293.1</v>
      </c>
      <c r="D18" s="4">
        <v>274.5</v>
      </c>
      <c r="E18" s="4">
        <v>221.6</v>
      </c>
      <c r="F18" s="4">
        <v>260.62</v>
      </c>
      <c r="G18" s="4">
        <v>254.94</v>
      </c>
      <c r="H18" s="4">
        <v>260.62</v>
      </c>
      <c r="I18" s="4">
        <v>254.94</v>
      </c>
      <c r="J18" s="4">
        <v>239.1</v>
      </c>
      <c r="K18" s="4">
        <v>234.16</v>
      </c>
      <c r="L18" s="4">
        <v>267.2</v>
      </c>
      <c r="M18" s="4">
        <v>175.42</v>
      </c>
      <c r="N18" s="4">
        <v>172.87</v>
      </c>
      <c r="O18" s="4">
        <v>167.19</v>
      </c>
      <c r="P18" s="4">
        <v>172.87</v>
      </c>
      <c r="Q18" s="4">
        <v>167.19</v>
      </c>
      <c r="R18" s="4">
        <v>188.19</v>
      </c>
      <c r="S18" s="4">
        <v>185.65</v>
      </c>
      <c r="T18" s="4">
        <v>179.97</v>
      </c>
      <c r="U18" s="4">
        <v>132.6</v>
      </c>
    </row>
    <row r="19" spans="2:21" ht="15" hidden="1" outlineLevel="1">
      <c r="B19" s="3" t="str">
        <f>'[1]PPI 2023'!B45</f>
        <v>16 AL 22 DE SEPTIEMBRE 2023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f aca="true" t="shared" si="0" ref="H19:I31">F19</f>
        <v>0</v>
      </c>
      <c r="I19" s="4">
        <f t="shared" si="0"/>
        <v>0</v>
      </c>
      <c r="J19" s="4">
        <v>0</v>
      </c>
      <c r="K19" s="4">
        <f>'[1]PPI 2023'!K45+'[1]LEY 112-00 2023'!K45+'[1]ADVAL.2023'!K45+'[1]MARG.DISTRIB.2023'!K45+'[1]MARG.DETAL.2023'!K45+'[1]MARG.TRANSP.2023'!K45+'[1]AJUSTS.X TEMP. 2023'!K45</f>
        <v>0</v>
      </c>
      <c r="L19" s="4">
        <v>0</v>
      </c>
      <c r="M19" s="4">
        <v>0</v>
      </c>
      <c r="N19" s="4">
        <v>0</v>
      </c>
      <c r="O19" s="4">
        <v>0</v>
      </c>
      <c r="P19" s="4">
        <f aca="true" t="shared" si="1" ref="P19:Q31">N19</f>
        <v>0</v>
      </c>
      <c r="Q19" s="4">
        <f t="shared" si="1"/>
        <v>0</v>
      </c>
      <c r="R19" s="4">
        <v>0</v>
      </c>
      <c r="S19" s="4">
        <v>0</v>
      </c>
      <c r="T19" s="4">
        <v>0</v>
      </c>
      <c r="U19" s="4">
        <v>0</v>
      </c>
    </row>
    <row r="20" spans="2:21" ht="15" hidden="1" outlineLevel="1">
      <c r="B20" s="3" t="str">
        <f>'[1]PPI 2023'!B46</f>
        <v>16 AL 22 DE SEPTIEMBRE 2023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f t="shared" si="0"/>
        <v>0</v>
      </c>
      <c r="I20" s="4">
        <f t="shared" si="0"/>
        <v>0</v>
      </c>
      <c r="J20" s="4">
        <v>0</v>
      </c>
      <c r="K20" s="4">
        <f>'[1]PPI 2023'!K46+'[1]LEY 112-00 2023'!K46+'[1]ADVAL.2023'!K46+'[1]MARG.DISTRIB.2023'!K46+'[1]MARG.DETAL.2023'!K46+'[1]MARG.TRANSP.2023'!K46+'[1]AJUSTS.X TEMP. 2023'!K46</f>
        <v>0</v>
      </c>
      <c r="L20" s="4">
        <v>0</v>
      </c>
      <c r="M20" s="4">
        <v>0</v>
      </c>
      <c r="N20" s="4">
        <v>0</v>
      </c>
      <c r="O20" s="4">
        <v>0</v>
      </c>
      <c r="P20" s="4">
        <f t="shared" si="1"/>
        <v>0</v>
      </c>
      <c r="Q20" s="4">
        <f t="shared" si="1"/>
        <v>0</v>
      </c>
      <c r="R20" s="4">
        <v>0</v>
      </c>
      <c r="S20" s="4">
        <v>0</v>
      </c>
      <c r="T20" s="4">
        <v>0</v>
      </c>
      <c r="U20" s="4">
        <v>0</v>
      </c>
    </row>
    <row r="21" spans="2:21" ht="15" hidden="1" outlineLevel="1">
      <c r="B21" s="3" t="str">
        <f>'[1]PPI 2023'!B47</f>
        <v>16 AL 22 DE SEPTIEMBRE 2023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f t="shared" si="0"/>
        <v>0</v>
      </c>
      <c r="I21" s="4">
        <f t="shared" si="0"/>
        <v>0</v>
      </c>
      <c r="J21" s="4">
        <v>0</v>
      </c>
      <c r="K21" s="4">
        <f>'[1]PPI 2023'!K47+'[1]LEY 112-00 2023'!K47+'[1]ADVAL.2023'!K47+'[1]MARG.DISTRIB.2023'!K47+'[1]MARG.DETAL.2023'!K47+'[1]MARG.TRANSP.2023'!K47+'[1]AJUSTS.X TEMP. 2023'!K47</f>
        <v>0</v>
      </c>
      <c r="L21" s="4">
        <v>0</v>
      </c>
      <c r="M21" s="4">
        <v>0</v>
      </c>
      <c r="N21" s="4">
        <v>0</v>
      </c>
      <c r="O21" s="4">
        <v>0</v>
      </c>
      <c r="P21" s="4">
        <f t="shared" si="1"/>
        <v>0</v>
      </c>
      <c r="Q21" s="4">
        <f t="shared" si="1"/>
        <v>0</v>
      </c>
      <c r="R21" s="4">
        <v>0</v>
      </c>
      <c r="S21" s="4">
        <v>0</v>
      </c>
      <c r="T21" s="4">
        <v>0</v>
      </c>
      <c r="U21" s="4">
        <v>0</v>
      </c>
    </row>
    <row r="22" spans="2:21" ht="15" hidden="1" outlineLevel="1">
      <c r="B22" s="3" t="str">
        <f>'[1]PPI 2023'!B48</f>
        <v>16 AL 22 DE SEPTIEMBRE 2023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f t="shared" si="0"/>
        <v>0</v>
      </c>
      <c r="I22" s="4">
        <f t="shared" si="0"/>
        <v>0</v>
      </c>
      <c r="J22" s="4">
        <v>0</v>
      </c>
      <c r="K22" s="4">
        <f>'[1]PPI 2023'!K48+'[1]LEY 112-00 2023'!K48+'[1]ADVAL.2023'!K48+'[1]MARG.DISTRIB.2023'!K48+'[1]MARG.DETAL.2023'!K48+'[1]MARG.TRANSP.2023'!K48+'[1]AJUSTS.X TEMP. 2023'!K48</f>
        <v>0</v>
      </c>
      <c r="L22" s="4">
        <v>0</v>
      </c>
      <c r="M22" s="4">
        <v>0</v>
      </c>
      <c r="N22" s="4">
        <v>0</v>
      </c>
      <c r="O22" s="4">
        <v>0</v>
      </c>
      <c r="P22" s="4">
        <f t="shared" si="1"/>
        <v>0</v>
      </c>
      <c r="Q22" s="4">
        <f t="shared" si="1"/>
        <v>0</v>
      </c>
      <c r="R22" s="4">
        <v>0</v>
      </c>
      <c r="S22" s="4">
        <v>0</v>
      </c>
      <c r="T22" s="4">
        <v>0</v>
      </c>
      <c r="U22" s="4">
        <v>0</v>
      </c>
    </row>
    <row r="23" spans="2:21" ht="15" hidden="1" outlineLevel="1">
      <c r="B23" s="3" t="str">
        <f>'[1]PPI 2023'!B49</f>
        <v>16 AL 22 DE SEPTIEMBRE 2023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f t="shared" si="0"/>
        <v>0</v>
      </c>
      <c r="I23" s="4">
        <f t="shared" si="0"/>
        <v>0</v>
      </c>
      <c r="J23" s="4">
        <v>0</v>
      </c>
      <c r="K23" s="4">
        <f>'[1]PPI 2023'!K49+'[1]LEY 112-00 2023'!K49+'[1]ADVAL.2023'!K49+'[1]MARG.DISTRIB.2023'!K49+'[1]MARG.DETAL.2023'!K49+'[1]MARG.TRANSP.2023'!K49+'[1]AJUSTS.X TEMP. 2023'!K49</f>
        <v>0</v>
      </c>
      <c r="L23" s="4">
        <v>0</v>
      </c>
      <c r="M23" s="4">
        <v>0</v>
      </c>
      <c r="N23" s="4">
        <v>0</v>
      </c>
      <c r="O23" s="4">
        <v>0</v>
      </c>
      <c r="P23" s="4">
        <f t="shared" si="1"/>
        <v>0</v>
      </c>
      <c r="Q23" s="4">
        <f t="shared" si="1"/>
        <v>0</v>
      </c>
      <c r="R23" s="4">
        <v>0</v>
      </c>
      <c r="S23" s="4">
        <v>0</v>
      </c>
      <c r="T23" s="4">
        <v>0</v>
      </c>
      <c r="U23" s="4">
        <v>0</v>
      </c>
    </row>
    <row r="24" spans="2:21" ht="15" hidden="1" outlineLevel="1">
      <c r="B24" s="3" t="str">
        <f>'[1]PPI 2023'!B50</f>
        <v>16 AL 22 DE SEPTIEMBRE 2023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f t="shared" si="0"/>
        <v>0</v>
      </c>
      <c r="I24" s="4">
        <f t="shared" si="0"/>
        <v>0</v>
      </c>
      <c r="J24" s="4">
        <v>0</v>
      </c>
      <c r="K24" s="4">
        <f>'[1]PPI 2023'!K50+'[1]LEY 112-00 2023'!K50+'[1]ADVAL.2023'!K50+'[1]MARG.DISTRIB.2023'!K50+'[1]MARG.DETAL.2023'!K50+'[1]MARG.TRANSP.2023'!K50+'[1]AJUSTS.X TEMP. 2023'!K50</f>
        <v>0</v>
      </c>
      <c r="L24" s="4">
        <v>0</v>
      </c>
      <c r="M24" s="4">
        <v>0</v>
      </c>
      <c r="N24" s="4">
        <v>0</v>
      </c>
      <c r="O24" s="4">
        <v>0</v>
      </c>
      <c r="P24" s="4">
        <f t="shared" si="1"/>
        <v>0</v>
      </c>
      <c r="Q24" s="4">
        <f t="shared" si="1"/>
        <v>0</v>
      </c>
      <c r="R24" s="4">
        <v>0</v>
      </c>
      <c r="S24" s="4">
        <v>0</v>
      </c>
      <c r="T24" s="4">
        <v>0</v>
      </c>
      <c r="U24" s="4">
        <v>0</v>
      </c>
    </row>
    <row r="25" spans="2:21" ht="15" hidden="1" outlineLevel="1">
      <c r="B25" s="3" t="str">
        <f>'[1]PPI 2023'!B51</f>
        <v>16 AL 22 DE SEPTIEMBRE 2023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f t="shared" si="0"/>
        <v>0</v>
      </c>
      <c r="I25" s="4">
        <f t="shared" si="0"/>
        <v>0</v>
      </c>
      <c r="J25" s="4">
        <v>0</v>
      </c>
      <c r="K25" s="4">
        <f>'[1]PPI 2023'!K51+'[1]LEY 112-00 2023'!K51+'[1]ADVAL.2023'!K51+'[1]MARG.DISTRIB.2023'!K51+'[1]MARG.DETAL.2023'!K51+'[1]MARG.TRANSP.2023'!K51+'[1]AJUSTS.X TEMP. 2023'!K51</f>
        <v>0</v>
      </c>
      <c r="L25" s="4">
        <v>0</v>
      </c>
      <c r="M25" s="4">
        <v>0</v>
      </c>
      <c r="N25" s="4">
        <v>0</v>
      </c>
      <c r="O25" s="4">
        <v>0</v>
      </c>
      <c r="P25" s="4">
        <f t="shared" si="1"/>
        <v>0</v>
      </c>
      <c r="Q25" s="4">
        <f t="shared" si="1"/>
        <v>0</v>
      </c>
      <c r="R25" s="4">
        <v>0</v>
      </c>
      <c r="S25" s="4">
        <v>0</v>
      </c>
      <c r="T25" s="4">
        <v>0</v>
      </c>
      <c r="U25" s="4">
        <v>0</v>
      </c>
    </row>
    <row r="26" spans="2:21" ht="15" hidden="1" outlineLevel="1">
      <c r="B26" s="3" t="str">
        <f>'[1]PPI 2023'!B52</f>
        <v>16 AL 22 DE SEPTIEMBRE 2023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f t="shared" si="0"/>
        <v>0</v>
      </c>
      <c r="I26" s="4">
        <f t="shared" si="0"/>
        <v>0</v>
      </c>
      <c r="J26" s="4">
        <v>0</v>
      </c>
      <c r="K26" s="4">
        <f>'[1]PPI 2023'!K52+'[1]LEY 112-00 2023'!K52+'[1]ADVAL.2023'!K52+'[1]MARG.DISTRIB.2023'!K52+'[1]MARG.DETAL.2023'!K52+'[1]MARG.TRANSP.2023'!K52+'[1]AJUSTS.X TEMP. 2023'!K52</f>
        <v>0</v>
      </c>
      <c r="L26" s="4">
        <v>0</v>
      </c>
      <c r="M26" s="4">
        <v>0</v>
      </c>
      <c r="N26" s="4">
        <v>0</v>
      </c>
      <c r="O26" s="4">
        <v>0</v>
      </c>
      <c r="P26" s="4">
        <f t="shared" si="1"/>
        <v>0</v>
      </c>
      <c r="Q26" s="4">
        <f t="shared" si="1"/>
        <v>0</v>
      </c>
      <c r="R26" s="4">
        <v>0</v>
      </c>
      <c r="S26" s="4">
        <v>0</v>
      </c>
      <c r="T26" s="4">
        <v>0</v>
      </c>
      <c r="U26" s="4">
        <v>0</v>
      </c>
    </row>
    <row r="27" spans="2:21" ht="15" hidden="1" outlineLevel="1">
      <c r="B27" s="3" t="str">
        <f>'[1]PPI 2023'!B53</f>
        <v>16 AL 22 DE SEPTIEMBRE 2023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f t="shared" si="0"/>
        <v>0</v>
      </c>
      <c r="I27" s="4">
        <f t="shared" si="0"/>
        <v>0</v>
      </c>
      <c r="J27" s="4">
        <v>0</v>
      </c>
      <c r="K27" s="4">
        <f>'[1]PPI 2023'!K53+'[1]LEY 112-00 2023'!K53+'[1]ADVAL.2023'!K53+'[1]MARG.DISTRIB.2023'!K53+'[1]MARG.DETAL.2023'!K53+'[1]MARG.TRANSP.2023'!K53+'[1]AJUSTS.X TEMP. 2023'!K53</f>
        <v>0</v>
      </c>
      <c r="L27" s="4">
        <v>0</v>
      </c>
      <c r="M27" s="4">
        <v>0</v>
      </c>
      <c r="N27" s="4">
        <v>0</v>
      </c>
      <c r="O27" s="4">
        <v>0</v>
      </c>
      <c r="P27" s="4">
        <f t="shared" si="1"/>
        <v>0</v>
      </c>
      <c r="Q27" s="4">
        <f t="shared" si="1"/>
        <v>0</v>
      </c>
      <c r="R27" s="4">
        <v>0</v>
      </c>
      <c r="S27" s="4">
        <v>0</v>
      </c>
      <c r="T27" s="4">
        <v>0</v>
      </c>
      <c r="U27" s="4">
        <v>0</v>
      </c>
    </row>
    <row r="28" spans="2:21" ht="15" hidden="1" outlineLevel="1">
      <c r="B28" s="3" t="str">
        <f>'[1]PPI 2023'!B54</f>
        <v>16 AL 22 DE SEPTIEMBRE 2023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f t="shared" si="0"/>
        <v>0</v>
      </c>
      <c r="I28" s="4">
        <f t="shared" si="0"/>
        <v>0</v>
      </c>
      <c r="J28" s="4">
        <v>0</v>
      </c>
      <c r="K28" s="4">
        <f>'[1]PPI 2023'!K54+'[1]LEY 112-00 2023'!K54+'[1]ADVAL.2023'!K54+'[1]MARG.DISTRIB.2023'!K54+'[1]MARG.DETAL.2023'!K54+'[1]MARG.TRANSP.2023'!K54+'[1]AJUSTS.X TEMP. 2023'!K54</f>
        <v>0</v>
      </c>
      <c r="L28" s="4">
        <v>0</v>
      </c>
      <c r="M28" s="4">
        <v>0</v>
      </c>
      <c r="N28" s="4">
        <v>0</v>
      </c>
      <c r="O28" s="4">
        <v>0</v>
      </c>
      <c r="P28" s="4">
        <f t="shared" si="1"/>
        <v>0</v>
      </c>
      <c r="Q28" s="4">
        <f t="shared" si="1"/>
        <v>0</v>
      </c>
      <c r="R28" s="4">
        <v>0</v>
      </c>
      <c r="S28" s="4">
        <v>0</v>
      </c>
      <c r="T28" s="4">
        <v>0</v>
      </c>
      <c r="U28" s="4">
        <v>0</v>
      </c>
    </row>
    <row r="29" spans="2:21" ht="15" hidden="1" outlineLevel="1">
      <c r="B29" s="3" t="str">
        <f>'[1]PPI 2023'!B55</f>
        <v>16 AL 22 DE SEPTIEMBRE 2023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f t="shared" si="0"/>
        <v>0</v>
      </c>
      <c r="I29" s="4">
        <f t="shared" si="0"/>
        <v>0</v>
      </c>
      <c r="J29" s="4">
        <v>0</v>
      </c>
      <c r="K29" s="4">
        <f>'[1]PPI 2023'!K55+'[1]LEY 112-00 2023'!K55+'[1]ADVAL.2023'!K55+'[1]MARG.DISTRIB.2023'!K55+'[1]MARG.DETAL.2023'!K55+'[1]MARG.TRANSP.2023'!K55+'[1]AJUSTS.X TEMP. 2023'!K55</f>
        <v>0</v>
      </c>
      <c r="L29" s="4">
        <v>0</v>
      </c>
      <c r="M29" s="4">
        <v>0</v>
      </c>
      <c r="N29" s="4">
        <v>0</v>
      </c>
      <c r="O29" s="4">
        <v>0</v>
      </c>
      <c r="P29" s="4">
        <f t="shared" si="1"/>
        <v>0</v>
      </c>
      <c r="Q29" s="4">
        <f t="shared" si="1"/>
        <v>0</v>
      </c>
      <c r="R29" s="4">
        <v>0</v>
      </c>
      <c r="S29" s="4">
        <v>0</v>
      </c>
      <c r="T29" s="4">
        <v>0</v>
      </c>
      <c r="U29" s="4">
        <v>0</v>
      </c>
    </row>
    <row r="30" spans="2:21" ht="15" hidden="1" outlineLevel="1">
      <c r="B30" s="3" t="str">
        <f>'[1]PPI 2023'!B56</f>
        <v>16 AL 22 DE SEPTIEMBRE 2023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f t="shared" si="0"/>
        <v>0</v>
      </c>
      <c r="I30" s="4">
        <f t="shared" si="0"/>
        <v>0</v>
      </c>
      <c r="J30" s="4">
        <v>0</v>
      </c>
      <c r="K30" s="4">
        <f>'[1]PPI 2023'!K56+'[1]LEY 112-00 2023'!K56+'[1]ADVAL.2023'!K56+'[1]MARG.DISTRIB.2023'!K56+'[1]MARG.DETAL.2023'!K56+'[1]MARG.TRANSP.2023'!K56+'[1]AJUSTS.X TEMP. 2023'!K56</f>
        <v>0</v>
      </c>
      <c r="L30" s="4">
        <v>0</v>
      </c>
      <c r="M30" s="4">
        <v>0</v>
      </c>
      <c r="N30" s="4">
        <v>0</v>
      </c>
      <c r="O30" s="4">
        <v>0</v>
      </c>
      <c r="P30" s="4">
        <f t="shared" si="1"/>
        <v>0</v>
      </c>
      <c r="Q30" s="4">
        <f t="shared" si="1"/>
        <v>0</v>
      </c>
      <c r="R30" s="4">
        <v>0</v>
      </c>
      <c r="S30" s="4">
        <v>0</v>
      </c>
      <c r="T30" s="4">
        <v>0</v>
      </c>
      <c r="U30" s="4">
        <v>0</v>
      </c>
    </row>
    <row r="31" spans="2:21" ht="15" hidden="1" outlineLevel="1">
      <c r="B31" s="3" t="str">
        <f>'[1]PPI 2023'!B57</f>
        <v>16 AL 22 DE SEPTIEMBRE 2023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f t="shared" si="0"/>
        <v>0</v>
      </c>
      <c r="I31" s="4">
        <f t="shared" si="0"/>
        <v>0</v>
      </c>
      <c r="J31" s="4">
        <v>0</v>
      </c>
      <c r="K31" s="4">
        <f>'[1]PPI 2023'!K57+'[1]LEY 112-00 2023'!K57+'[1]ADVAL.2023'!K57+'[1]MARG.DISTRIB.2023'!K57+'[1]MARG.DETAL.2023'!K57+'[1]MARG.TRANSP.2023'!K57+'[1]AJUSTS.X TEMP. 2023'!K57</f>
        <v>0</v>
      </c>
      <c r="L31" s="4">
        <v>0</v>
      </c>
      <c r="M31" s="4">
        <v>0</v>
      </c>
      <c r="N31" s="4">
        <v>0</v>
      </c>
      <c r="O31" s="4">
        <v>0</v>
      </c>
      <c r="P31" s="4">
        <f t="shared" si="1"/>
        <v>0</v>
      </c>
      <c r="Q31" s="4">
        <f t="shared" si="1"/>
        <v>0</v>
      </c>
      <c r="R31" s="4">
        <v>0</v>
      </c>
      <c r="S31" s="4">
        <v>0</v>
      </c>
      <c r="T31" s="4">
        <v>0</v>
      </c>
      <c r="U31" s="4">
        <v>0</v>
      </c>
    </row>
    <row r="32" spans="2:21" ht="15" collapsed="1">
      <c r="B32" s="2" t="s">
        <v>24</v>
      </c>
      <c r="C32" s="2">
        <v>292.64</v>
      </c>
      <c r="D32" s="2">
        <v>274.19</v>
      </c>
      <c r="E32" s="2">
        <v>221.29</v>
      </c>
      <c r="F32" s="2">
        <v>240.54</v>
      </c>
      <c r="G32" s="2">
        <v>234.86</v>
      </c>
      <c r="H32" s="2">
        <v>240.54</v>
      </c>
      <c r="I32" s="2">
        <v>234.86</v>
      </c>
      <c r="J32" s="2">
        <v>238.64</v>
      </c>
      <c r="K32" s="2">
        <v>211.75</v>
      </c>
      <c r="L32" s="2">
        <v>256.75</v>
      </c>
      <c r="M32" s="2">
        <v>162.59</v>
      </c>
      <c r="N32" s="2">
        <v>160.14</v>
      </c>
      <c r="O32" s="2">
        <v>154.46</v>
      </c>
      <c r="P32" s="2">
        <v>160.14</v>
      </c>
      <c r="Q32" s="2">
        <v>154.46</v>
      </c>
      <c r="R32" s="2">
        <v>178.57</v>
      </c>
      <c r="S32" s="2">
        <v>176.12</v>
      </c>
      <c r="T32" s="2">
        <v>170.44</v>
      </c>
      <c r="U32" s="2">
        <v>132.6</v>
      </c>
    </row>
    <row r="33" spans="1:4" ht="27.75" customHeight="1">
      <c r="A33" s="5" t="s">
        <v>25</v>
      </c>
      <c r="B33" s="5"/>
      <c r="C33" s="4"/>
      <c r="D33" s="4"/>
    </row>
  </sheetData>
  <printOptions/>
  <pageMargins left="0.7" right="0.7" top="0.75" bottom="0.75" header="0.3" footer="0.3"/>
  <pageSetup horizontalDpi="600" verticalDpi="600" orientation="landscape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Chaín</dc:creator>
  <cp:keywords/>
  <dc:description/>
  <cp:lastModifiedBy>Arisberta Bautista</cp:lastModifiedBy>
  <cp:lastPrinted>2023-09-28T15:23:37Z</cp:lastPrinted>
  <dcterms:created xsi:type="dcterms:W3CDTF">2015-06-05T18:19:34Z</dcterms:created>
  <dcterms:modified xsi:type="dcterms:W3CDTF">2023-09-28T15:28:16Z</dcterms:modified>
  <cp:category/>
  <cp:version/>
  <cp:contentType/>
  <cp:contentStatus/>
</cp:coreProperties>
</file>