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<sst xmlns="http://schemas.openxmlformats.org/spreadsheetml/2006/main" count="49" uniqueCount="40">
  <si>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MINISTERIO DE INDUSTRIA, COMERCIO Y MIPYMES -MICM</t>
  </si>
  <si>
    <t>PRESUPUESTO DE LOS TRABAJOS</t>
  </si>
  <si>
    <t>Oferente:</t>
  </si>
  <si>
    <t>RNC:</t>
  </si>
  <si>
    <t xml:space="preserve">Total General </t>
  </si>
  <si>
    <t>No. Ítem</t>
  </si>
  <si>
    <t>Descripción de Partidas</t>
  </si>
  <si>
    <t>Cantidad Estimada</t>
  </si>
  <si>
    <t>Unidad</t>
  </si>
  <si>
    <t>Precio  Unitario (RD$)</t>
  </si>
  <si>
    <t>Sub- Total(RD$)</t>
  </si>
  <si>
    <t>UD</t>
  </si>
  <si>
    <t>Gastos Indirectos</t>
  </si>
  <si>
    <t>Gastos Administrativos</t>
  </si>
  <si>
    <t>CODIA</t>
  </si>
  <si>
    <t>Total General</t>
  </si>
  <si>
    <t>P2</t>
  </si>
  <si>
    <t>Sub-Total</t>
  </si>
  <si>
    <t>Sub-total General</t>
  </si>
  <si>
    <t>ITBIS aplicado a la direccion tecnica,norma 07-2007</t>
  </si>
  <si>
    <t>transporte</t>
  </si>
  <si>
    <t>seguros y fianzas</t>
  </si>
  <si>
    <t>Ley 08-86 De Pensiones y Jubilaciones</t>
  </si>
  <si>
    <t>Imprevistos</t>
  </si>
  <si>
    <r>
      <rPr>
        <b/>
        <u val="single"/>
        <sz val="12"/>
        <color theme="1"/>
        <rFont val="Calibri"/>
        <family val="2"/>
        <scheme val="minor"/>
      </rPr>
      <t>MICM-CCC-CP-2022-0020</t>
    </r>
    <r>
      <rPr>
        <b/>
        <sz val="12"/>
        <color theme="1"/>
        <rFont val="Calibri"/>
        <family val="2"/>
        <scheme val="minor"/>
      </rPr>
      <t xml:space="preserve"> Contratación de los Servicios de Reparaciones y Mantenimiento de la Oficina Regional de este MICM en Santiago - Exclusivo para Mipymes</t>
    </r>
  </si>
  <si>
    <t>Servicios de Reparaciones y Mantenimiento de la Oficina Regional de este MICM en Santiago</t>
  </si>
  <si>
    <t>Terminación de techos (impermeabilizante)</t>
  </si>
  <si>
    <t>Reparacion de fino en areas de estancamiento</t>
  </si>
  <si>
    <t>Impermeablizacion con lona asfaltica</t>
  </si>
  <si>
    <t>Remocion y Bote de lona existente</t>
  </si>
  <si>
    <t>m2</t>
  </si>
  <si>
    <t>Puertas</t>
  </si>
  <si>
    <t>Puerta comercial tradicional negra 85x229</t>
  </si>
  <si>
    <t>Cerradura para corredera tradicional negra</t>
  </si>
  <si>
    <t>Ventanas (incluye Cierre)</t>
  </si>
  <si>
    <t>Corredera P-65 marcos negros vidrio bronce martillado</t>
  </si>
  <si>
    <t>Cuadricula para ventanas</t>
  </si>
  <si>
    <t>Pinturas</t>
  </si>
  <si>
    <t>Pintura interior, exterior y parqueos</t>
  </si>
  <si>
    <t>Responsabilidad y Dirección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</si>
</sst>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3" fillId="2" borderId="4" xfId="0" applyFont="1" applyFill="1" applyBorder="1"/>
    <xf numFmtId="0" fontId="4" fillId="2" borderId="0" xfId="0" applyFont="1" applyFill="1"/>
    <xf numFmtId="0" fontId="4" fillId="2" borderId="5" xfId="0" applyFont="1" applyFill="1" applyBorder="1"/>
    <xf numFmtId="0" fontId="3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0" fillId="0" borderId="15" xfId="0" applyBorder="1" applyAlignment="1">
      <alignment horizontal="center"/>
    </xf>
    <xf numFmtId="165" fontId="0" fillId="0" borderId="14" xfId="0" applyNumberFormat="1" applyBorder="1"/>
    <xf numFmtId="165" fontId="11" fillId="0" borderId="14" xfId="0" applyNumberFormat="1" applyFont="1" applyBorder="1"/>
    <xf numFmtId="165" fontId="0" fillId="0" borderId="14" xfId="0" applyNumberFormat="1" applyBorder="1" applyAlignment="1">
      <alignment vertical="center"/>
    </xf>
    <xf numFmtId="10" fontId="0" fillId="0" borderId="14" xfId="0" applyNumberFormat="1" applyBorder="1"/>
    <xf numFmtId="165" fontId="2" fillId="0" borderId="14" xfId="0" applyNumberFormat="1" applyFont="1" applyBorder="1"/>
    <xf numFmtId="165" fontId="11" fillId="4" borderId="14" xfId="0" applyNumberFormat="1" applyFont="1" applyFill="1" applyBorder="1"/>
    <xf numFmtId="165" fontId="0" fillId="0" borderId="14" xfId="0" applyNumberFormat="1" applyBorder="1" applyProtection="1">
      <protection/>
    </xf>
    <xf numFmtId="0" fontId="0" fillId="0" borderId="14" xfId="0" applyBorder="1"/>
    <xf numFmtId="0" fontId="8" fillId="2" borderId="14" xfId="0" applyFont="1" applyFill="1" applyBorder="1" applyAlignment="1">
      <alignment horizontal="justify" vertical="center"/>
    </xf>
    <xf numFmtId="0" fontId="10" fillId="0" borderId="16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0" fillId="0" borderId="14" xfId="0" applyBorder="1"/>
    <xf numFmtId="0" fontId="10" fillId="5" borderId="14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top" wrapText="1"/>
    </xf>
    <xf numFmtId="164" fontId="7" fillId="4" borderId="22" xfId="0" applyNumberFormat="1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3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3124200</xdr:colOff>
      <xdr:row>0</xdr:row>
      <xdr:rowOff>123825</xdr:rowOff>
    </xdr:from>
    <xdr:to>
      <xdr:col>1</xdr:col>
      <xdr:colOff>4733925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23825"/>
          <a:ext cx="1609725" cy="1266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4609-45E8-40DD-97BD-5ACF88D594C5}">
  <sheetPr>
    <pageSetUpPr fitToPage="1"/>
  </sheetPr>
  <dimension ref="A1:F71"/>
  <sheetViews>
    <sheetView tabSelected="1" workbookViewId="0" topLeftCell="A1">
      <selection activeCell="H38" sqref="H38"/>
    </sheetView>
  </sheetViews>
  <sheetFormatPr defaultColWidth="11.421875" defaultRowHeight="15"/>
  <cols>
    <col min="2" max="2" width="73.8515625" style="0" bestFit="1" customWidth="1"/>
    <col min="3" max="3" width="9.8515625" style="0" bestFit="1" customWidth="1"/>
    <col min="4" max="4" width="10.7109375" style="0" customWidth="1"/>
    <col min="5" max="5" width="23.00390625" style="0" bestFit="1" customWidth="1"/>
    <col min="6" max="6" width="16.421875" style="0" bestFit="1" customWidth="1"/>
    <col min="7" max="51" width="11.421875" style="4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5"/>
      <c r="B2" s="4"/>
      <c r="C2" s="4"/>
      <c r="D2" s="4"/>
      <c r="E2" s="4"/>
      <c r="F2" s="6"/>
    </row>
    <row r="3" spans="1:6" ht="15">
      <c r="A3" s="5"/>
      <c r="B3" s="4"/>
      <c r="C3" s="4"/>
      <c r="D3" s="4"/>
      <c r="E3" s="4"/>
      <c r="F3" s="6"/>
    </row>
    <row r="4" spans="1:6" ht="15">
      <c r="A4" s="5"/>
      <c r="B4" s="4"/>
      <c r="C4" s="4"/>
      <c r="D4" s="4"/>
      <c r="E4" s="4"/>
      <c r="F4" s="6"/>
    </row>
    <row r="5" spans="1:6" ht="15">
      <c r="A5" s="5"/>
      <c r="B5" s="4"/>
      <c r="C5" s="4"/>
      <c r="D5" s="4"/>
      <c r="E5" s="4"/>
      <c r="F5" s="6"/>
    </row>
    <row r="6" spans="1:6" ht="15">
      <c r="A6" s="5"/>
      <c r="B6" s="4"/>
      <c r="C6" s="4"/>
      <c r="D6" s="4"/>
      <c r="E6" s="4"/>
      <c r="F6" s="6"/>
    </row>
    <row r="7" spans="1:6" ht="15">
      <c r="A7" s="5"/>
      <c r="B7" s="4"/>
      <c r="C7" s="4"/>
      <c r="D7" s="4"/>
      <c r="E7" s="4"/>
      <c r="F7" s="6"/>
    </row>
    <row r="8" spans="1:6" ht="15">
      <c r="A8" s="5"/>
      <c r="B8" s="4"/>
      <c r="C8" s="4"/>
      <c r="D8" s="4"/>
      <c r="E8" s="4"/>
      <c r="F8" s="6"/>
    </row>
    <row r="9" spans="1:6" ht="15.75">
      <c r="A9" s="49" t="s">
        <v>0</v>
      </c>
      <c r="B9" s="50"/>
      <c r="C9" s="50"/>
      <c r="D9" s="50"/>
      <c r="E9" s="50"/>
      <c r="F9" s="51"/>
    </row>
    <row r="10" spans="1:6" ht="15.75">
      <c r="A10" s="7"/>
      <c r="B10" s="8"/>
      <c r="C10" s="8"/>
      <c r="D10" s="8"/>
      <c r="E10" s="8"/>
      <c r="F10" s="9"/>
    </row>
    <row r="11" spans="1:6" ht="15.75">
      <c r="A11" s="52" t="s">
        <v>1</v>
      </c>
      <c r="B11" s="53"/>
      <c r="C11" s="53"/>
      <c r="D11" s="53"/>
      <c r="E11" s="53"/>
      <c r="F11" s="54"/>
    </row>
    <row r="12" spans="1:6" ht="38.25" customHeight="1">
      <c r="A12" s="55" t="s">
        <v>24</v>
      </c>
      <c r="B12" s="56"/>
      <c r="C12" s="56"/>
      <c r="D12" s="56"/>
      <c r="E12" s="56"/>
      <c r="F12" s="57"/>
    </row>
    <row r="13" spans="1:6" ht="35.25" customHeight="1">
      <c r="A13" s="10" t="s">
        <v>2</v>
      </c>
      <c r="B13" s="11"/>
      <c r="C13" s="58" t="s">
        <v>3</v>
      </c>
      <c r="D13" s="58"/>
      <c r="E13" s="59"/>
      <c r="F13" s="60"/>
    </row>
    <row r="14" spans="1:6" ht="15.75">
      <c r="A14" s="43"/>
      <c r="B14" s="44"/>
      <c r="C14" s="45" t="s">
        <v>4</v>
      </c>
      <c r="D14" s="46"/>
      <c r="E14" s="47">
        <f>F45</f>
        <v>0</v>
      </c>
      <c r="F14" s="48"/>
    </row>
    <row r="15" spans="1:6" ht="15.75">
      <c r="A15" s="40" t="s">
        <v>25</v>
      </c>
      <c r="B15" s="41"/>
      <c r="C15" s="41"/>
      <c r="D15" s="41"/>
      <c r="E15" s="41"/>
      <c r="F15" s="42"/>
    </row>
    <row r="16" spans="1:6" ht="31.5">
      <c r="A16" s="15" t="s">
        <v>5</v>
      </c>
      <c r="B16" s="16" t="s">
        <v>6</v>
      </c>
      <c r="C16" s="17" t="s">
        <v>7</v>
      </c>
      <c r="D16" s="17" t="s">
        <v>8</v>
      </c>
      <c r="E16" s="17" t="s">
        <v>9</v>
      </c>
      <c r="F16" s="18" t="s">
        <v>10</v>
      </c>
    </row>
    <row r="17" spans="1:6" ht="15.75" customHeight="1">
      <c r="A17" s="39" t="s">
        <v>26</v>
      </c>
      <c r="B17" s="39"/>
      <c r="C17" s="39"/>
      <c r="D17" s="39"/>
      <c r="E17" s="39"/>
      <c r="F17" s="39"/>
    </row>
    <row r="18" spans="1:6" ht="15">
      <c r="A18" s="21">
        <v>1</v>
      </c>
      <c r="B18" s="20" t="s">
        <v>27</v>
      </c>
      <c r="C18" s="19">
        <v>55</v>
      </c>
      <c r="D18" s="19" t="s">
        <v>30</v>
      </c>
      <c r="E18" s="30"/>
      <c r="F18" s="24">
        <f>C18*E18</f>
        <v>0</v>
      </c>
    </row>
    <row r="19" spans="1:6" ht="15">
      <c r="A19" s="21">
        <v>2</v>
      </c>
      <c r="B19" s="31" t="s">
        <v>28</v>
      </c>
      <c r="C19" s="19">
        <v>272</v>
      </c>
      <c r="D19" s="19" t="s">
        <v>30</v>
      </c>
      <c r="E19" s="30"/>
      <c r="F19" s="24">
        <f aca="true" t="shared" si="0" ref="F19:F20">C19*E19</f>
        <v>0</v>
      </c>
    </row>
    <row r="20" spans="1:6" ht="15">
      <c r="A20" s="21">
        <v>3</v>
      </c>
      <c r="B20" s="31" t="s">
        <v>29</v>
      </c>
      <c r="C20" s="19">
        <v>272</v>
      </c>
      <c r="D20" s="19" t="s">
        <v>30</v>
      </c>
      <c r="E20" s="30"/>
      <c r="F20" s="24">
        <f t="shared" si="0"/>
        <v>0</v>
      </c>
    </row>
    <row r="21" spans="1:6" ht="18.75">
      <c r="A21" s="20"/>
      <c r="B21" s="34" t="s">
        <v>17</v>
      </c>
      <c r="C21" s="34"/>
      <c r="D21" s="34"/>
      <c r="E21" s="34"/>
      <c r="F21" s="25">
        <f>SUM(F18:F20)</f>
        <v>0</v>
      </c>
    </row>
    <row r="22" spans="1:6" ht="15.75" customHeight="1">
      <c r="A22" s="39" t="s">
        <v>31</v>
      </c>
      <c r="B22" s="39"/>
      <c r="C22" s="39"/>
      <c r="D22" s="39"/>
      <c r="E22" s="39"/>
      <c r="F22" s="39"/>
    </row>
    <row r="23" spans="1:6" ht="15">
      <c r="A23" s="19">
        <v>1</v>
      </c>
      <c r="B23" s="20" t="s">
        <v>32</v>
      </c>
      <c r="C23" s="21">
        <v>1</v>
      </c>
      <c r="D23" s="19" t="s">
        <v>11</v>
      </c>
      <c r="E23" s="30"/>
      <c r="F23" s="24">
        <f>C23*E23</f>
        <v>0</v>
      </c>
    </row>
    <row r="24" spans="1:6" ht="15">
      <c r="A24" s="19">
        <v>2</v>
      </c>
      <c r="B24" s="20" t="s">
        <v>33</v>
      </c>
      <c r="C24" s="21">
        <v>2</v>
      </c>
      <c r="D24" s="19" t="s">
        <v>11</v>
      </c>
      <c r="E24" s="30"/>
      <c r="F24" s="24">
        <f>C24*E24</f>
        <v>0</v>
      </c>
    </row>
    <row r="25" spans="1:6" ht="18.75">
      <c r="A25" s="19"/>
      <c r="B25" s="34" t="s">
        <v>17</v>
      </c>
      <c r="C25" s="34"/>
      <c r="D25" s="34"/>
      <c r="E25" s="34"/>
      <c r="F25" s="25">
        <f>SUM(F23:F24)</f>
        <v>0</v>
      </c>
    </row>
    <row r="26" spans="1:6" ht="15.75" customHeight="1">
      <c r="A26" s="39" t="s">
        <v>34</v>
      </c>
      <c r="B26" s="39"/>
      <c r="C26" s="39"/>
      <c r="D26" s="39"/>
      <c r="E26" s="39"/>
      <c r="F26" s="39"/>
    </row>
    <row r="27" spans="1:6" ht="15.75">
      <c r="A27" s="21">
        <v>1</v>
      </c>
      <c r="B27" s="22" t="s">
        <v>35</v>
      </c>
      <c r="C27" s="21">
        <v>342.45</v>
      </c>
      <c r="D27" s="21" t="s">
        <v>16</v>
      </c>
      <c r="E27" s="30"/>
      <c r="F27" s="26">
        <f>C27*E27</f>
        <v>0</v>
      </c>
    </row>
    <row r="28" spans="1:6" ht="15.75">
      <c r="A28" s="21">
        <v>2</v>
      </c>
      <c r="B28" s="22" t="s">
        <v>36</v>
      </c>
      <c r="C28" s="21">
        <v>342.45</v>
      </c>
      <c r="D28" s="21" t="s">
        <v>16</v>
      </c>
      <c r="E28" s="30"/>
      <c r="F28" s="26">
        <f>C28*E28</f>
        <v>0</v>
      </c>
    </row>
    <row r="29" spans="1:6" ht="18.75">
      <c r="A29" s="20"/>
      <c r="B29" s="34" t="s">
        <v>17</v>
      </c>
      <c r="C29" s="34"/>
      <c r="D29" s="34"/>
      <c r="E29" s="34"/>
      <c r="F29" s="25">
        <f>SUM(F27:F28)</f>
        <v>0</v>
      </c>
    </row>
    <row r="30" spans="1:6" ht="15.75" customHeight="1">
      <c r="A30" s="38" t="s">
        <v>37</v>
      </c>
      <c r="B30" s="38"/>
      <c r="C30" s="38"/>
      <c r="D30" s="38"/>
      <c r="E30" s="38"/>
      <c r="F30" s="38"/>
    </row>
    <row r="31" spans="1:6" ht="15.75">
      <c r="A31" s="19">
        <v>1</v>
      </c>
      <c r="B31" s="22" t="s">
        <v>38</v>
      </c>
      <c r="C31" s="23">
        <v>2250</v>
      </c>
      <c r="D31" s="21" t="s">
        <v>30</v>
      </c>
      <c r="E31" s="30"/>
      <c r="F31" s="26">
        <f>C31*E31</f>
        <v>0</v>
      </c>
    </row>
    <row r="32" spans="1:6" ht="18.75">
      <c r="A32" s="20"/>
      <c r="B32" s="33" t="s">
        <v>17</v>
      </c>
      <c r="C32" s="33"/>
      <c r="D32" s="33"/>
      <c r="E32" s="33"/>
      <c r="F32" s="28">
        <f>SUM(F31:F31)</f>
        <v>0</v>
      </c>
    </row>
    <row r="33" spans="1:6" ht="18.75">
      <c r="A33" s="20"/>
      <c r="B33" s="34" t="s">
        <v>18</v>
      </c>
      <c r="C33" s="34"/>
      <c r="D33" s="34"/>
      <c r="E33" s="34"/>
      <c r="F33" s="25">
        <f>F21+F25+F29+F32</f>
        <v>0</v>
      </c>
    </row>
    <row r="34" spans="1:6" ht="15">
      <c r="A34" s="36"/>
      <c r="B34" s="36"/>
      <c r="C34" s="36"/>
      <c r="D34" s="36"/>
      <c r="E34" s="36"/>
      <c r="F34" s="36"/>
    </row>
    <row r="35" spans="1:6" ht="18.75">
      <c r="A35" s="37" t="s">
        <v>12</v>
      </c>
      <c r="B35" s="37"/>
      <c r="C35" s="37"/>
      <c r="D35" s="37"/>
      <c r="E35" s="37"/>
      <c r="F35" s="37"/>
    </row>
    <row r="36" spans="1:6" ht="15.75">
      <c r="A36" s="20">
        <v>1</v>
      </c>
      <c r="B36" s="32" t="s">
        <v>39</v>
      </c>
      <c r="C36" s="27">
        <v>0.1</v>
      </c>
      <c r="D36" s="24"/>
      <c r="E36" s="24"/>
      <c r="F36" s="24">
        <f>F33*0.1</f>
        <v>0</v>
      </c>
    </row>
    <row r="37" spans="1:6" ht="15.75">
      <c r="A37" s="20">
        <v>2</v>
      </c>
      <c r="B37" s="32" t="s">
        <v>19</v>
      </c>
      <c r="C37" s="27">
        <v>0.18</v>
      </c>
      <c r="D37" s="24"/>
      <c r="E37" s="24"/>
      <c r="F37" s="24">
        <f>F36*0.18</f>
        <v>0</v>
      </c>
    </row>
    <row r="38" spans="1:6" ht="15.75">
      <c r="A38" s="20">
        <v>3</v>
      </c>
      <c r="B38" s="32" t="s">
        <v>13</v>
      </c>
      <c r="C38" s="27">
        <v>0.035</v>
      </c>
      <c r="D38" s="24"/>
      <c r="E38" s="24"/>
      <c r="F38" s="24">
        <f>F33*C38</f>
        <v>0</v>
      </c>
    </row>
    <row r="39" spans="1:6" ht="15.75">
      <c r="A39" s="20">
        <v>4</v>
      </c>
      <c r="B39" s="32" t="s">
        <v>20</v>
      </c>
      <c r="C39" s="27">
        <v>0.03</v>
      </c>
      <c r="D39" s="24"/>
      <c r="E39" s="24"/>
      <c r="F39" s="24">
        <f>F33*C39</f>
        <v>0</v>
      </c>
    </row>
    <row r="40" spans="1:6" ht="15.75">
      <c r="A40" s="20">
        <v>5</v>
      </c>
      <c r="B40" s="32" t="s">
        <v>21</v>
      </c>
      <c r="C40" s="27">
        <v>0.055</v>
      </c>
      <c r="D40" s="24"/>
      <c r="E40" s="24"/>
      <c r="F40" s="24">
        <f>F33*C40</f>
        <v>0</v>
      </c>
    </row>
    <row r="41" spans="1:6" ht="15.75">
      <c r="A41" s="20">
        <v>6</v>
      </c>
      <c r="B41" s="32" t="s">
        <v>22</v>
      </c>
      <c r="C41" s="27">
        <v>0.01</v>
      </c>
      <c r="D41" s="24"/>
      <c r="E41" s="24"/>
      <c r="F41" s="24">
        <f>F33*0.01</f>
        <v>0</v>
      </c>
    </row>
    <row r="42" spans="1:6" ht="15.75">
      <c r="A42" s="20">
        <v>7</v>
      </c>
      <c r="B42" s="32" t="s">
        <v>14</v>
      </c>
      <c r="C42" s="27">
        <v>0.001</v>
      </c>
      <c r="D42" s="24"/>
      <c r="E42" s="24"/>
      <c r="F42" s="24">
        <f>F33*0.001</f>
        <v>0</v>
      </c>
    </row>
    <row r="43" spans="1:6" ht="15.75">
      <c r="A43" s="20">
        <v>8</v>
      </c>
      <c r="B43" s="32" t="s">
        <v>23</v>
      </c>
      <c r="C43" s="27">
        <v>0.05</v>
      </c>
      <c r="D43" s="24"/>
      <c r="E43" s="24"/>
      <c r="F43" s="24">
        <f>F33*0.05</f>
        <v>0</v>
      </c>
    </row>
    <row r="44" spans="1:6" ht="18.75">
      <c r="A44" s="20"/>
      <c r="B44" s="34" t="s">
        <v>18</v>
      </c>
      <c r="C44" s="34"/>
      <c r="D44" s="34"/>
      <c r="E44" s="34"/>
      <c r="F44" s="25">
        <f>SUM(F36:F43)</f>
        <v>0</v>
      </c>
    </row>
    <row r="45" spans="1:6" ht="18.75">
      <c r="A45" s="20"/>
      <c r="B45" s="35" t="s">
        <v>15</v>
      </c>
      <c r="C45" s="35"/>
      <c r="D45" s="35"/>
      <c r="E45" s="35"/>
      <c r="F45" s="29">
        <f>F44+F33</f>
        <v>0</v>
      </c>
    </row>
    <row r="46" spans="1:6" ht="15">
      <c r="A46" s="5"/>
      <c r="B46" s="4"/>
      <c r="C46" s="4"/>
      <c r="D46" s="4"/>
      <c r="E46" s="4"/>
      <c r="F46" s="6"/>
    </row>
    <row r="47" spans="1:6" ht="15">
      <c r="A47" s="5"/>
      <c r="B47" s="4"/>
      <c r="C47" s="4"/>
      <c r="D47" s="4"/>
      <c r="E47" s="4"/>
      <c r="F47" s="6"/>
    </row>
    <row r="48" spans="1:6" ht="15">
      <c r="A48" s="5"/>
      <c r="B48" s="4"/>
      <c r="C48" s="4"/>
      <c r="D48" s="4"/>
      <c r="E48" s="4"/>
      <c r="F48" s="6"/>
    </row>
    <row r="49" spans="1:6" ht="15">
      <c r="A49" s="5"/>
      <c r="B49" s="4"/>
      <c r="C49" s="4"/>
      <c r="D49" s="4"/>
      <c r="E49" s="4"/>
      <c r="F49" s="6"/>
    </row>
    <row r="50" spans="1:6" ht="15">
      <c r="A50" s="5"/>
      <c r="B50" s="4"/>
      <c r="C50" s="4"/>
      <c r="D50" s="4"/>
      <c r="E50" s="4"/>
      <c r="F50" s="6"/>
    </row>
    <row r="51" spans="1:6" ht="15">
      <c r="A51" s="5"/>
      <c r="B51" s="4"/>
      <c r="C51" s="4"/>
      <c r="D51" s="4"/>
      <c r="E51" s="4"/>
      <c r="F51" s="6"/>
    </row>
    <row r="52" spans="1:6" ht="15">
      <c r="A52" s="5"/>
      <c r="B52" s="4"/>
      <c r="C52" s="4"/>
      <c r="D52" s="4"/>
      <c r="E52" s="4"/>
      <c r="F52" s="6"/>
    </row>
    <row r="53" spans="1:6" ht="15">
      <c r="A53" s="5"/>
      <c r="B53" s="4"/>
      <c r="C53" s="4"/>
      <c r="D53" s="4"/>
      <c r="E53" s="4"/>
      <c r="F53" s="6"/>
    </row>
    <row r="54" spans="1:6" ht="15">
      <c r="A54" s="5"/>
      <c r="B54" s="4"/>
      <c r="C54" s="4"/>
      <c r="D54" s="4"/>
      <c r="E54" s="4"/>
      <c r="F54" s="6"/>
    </row>
    <row r="55" spans="1:6" ht="15">
      <c r="A55" s="5"/>
      <c r="B55" s="4"/>
      <c r="C55" s="4"/>
      <c r="D55" s="4"/>
      <c r="E55" s="4"/>
      <c r="F55" s="6"/>
    </row>
    <row r="56" spans="1:6" ht="15">
      <c r="A56" s="5"/>
      <c r="B56" s="4"/>
      <c r="C56" s="4"/>
      <c r="D56" s="4"/>
      <c r="E56" s="4"/>
      <c r="F56" s="6"/>
    </row>
    <row r="57" spans="1:6" ht="15">
      <c r="A57" s="5"/>
      <c r="B57" s="4"/>
      <c r="C57" s="4"/>
      <c r="D57" s="4"/>
      <c r="E57" s="4"/>
      <c r="F57" s="6"/>
    </row>
    <row r="58" spans="1:6" ht="15">
      <c r="A58" s="5"/>
      <c r="B58" s="4"/>
      <c r="C58" s="4"/>
      <c r="D58" s="4"/>
      <c r="E58" s="4"/>
      <c r="F58" s="6"/>
    </row>
    <row r="59" spans="1:6" ht="15">
      <c r="A59" s="5"/>
      <c r="B59" s="4"/>
      <c r="C59" s="4"/>
      <c r="D59" s="4"/>
      <c r="E59" s="4"/>
      <c r="F59" s="6"/>
    </row>
    <row r="60" spans="1:6" ht="15">
      <c r="A60" s="5"/>
      <c r="B60" s="4"/>
      <c r="C60" s="4"/>
      <c r="D60" s="4"/>
      <c r="E60" s="4"/>
      <c r="F60" s="6"/>
    </row>
    <row r="61" spans="1:6" ht="15">
      <c r="A61" s="5"/>
      <c r="B61" s="4"/>
      <c r="C61" s="4"/>
      <c r="D61" s="4"/>
      <c r="E61" s="4"/>
      <c r="F61" s="6"/>
    </row>
    <row r="62" spans="1:6" ht="15">
      <c r="A62" s="5"/>
      <c r="B62" s="4"/>
      <c r="C62" s="4"/>
      <c r="D62" s="4"/>
      <c r="E62" s="4"/>
      <c r="F62" s="6"/>
    </row>
    <row r="63" spans="1:6" ht="15">
      <c r="A63" s="5"/>
      <c r="B63" s="4"/>
      <c r="C63" s="4"/>
      <c r="D63" s="4"/>
      <c r="E63" s="4"/>
      <c r="F63" s="6"/>
    </row>
    <row r="64" spans="1:6" ht="15">
      <c r="A64" s="5"/>
      <c r="B64" s="4"/>
      <c r="C64" s="4"/>
      <c r="D64" s="4"/>
      <c r="E64" s="4"/>
      <c r="F64" s="6"/>
    </row>
    <row r="65" spans="1:6" ht="15">
      <c r="A65" s="5"/>
      <c r="B65" s="4"/>
      <c r="C65" s="4"/>
      <c r="D65" s="4"/>
      <c r="E65" s="4"/>
      <c r="F65" s="6"/>
    </row>
    <row r="66" spans="1:6" ht="15">
      <c r="A66" s="5"/>
      <c r="B66" s="4"/>
      <c r="C66" s="4"/>
      <c r="D66" s="4"/>
      <c r="E66" s="4"/>
      <c r="F66" s="6"/>
    </row>
    <row r="67" spans="1:6" ht="15">
      <c r="A67" s="5"/>
      <c r="B67" s="4"/>
      <c r="C67" s="4"/>
      <c r="D67" s="4"/>
      <c r="E67" s="4"/>
      <c r="F67" s="6"/>
    </row>
    <row r="68" spans="1:6" ht="15">
      <c r="A68" s="5"/>
      <c r="B68" s="4"/>
      <c r="C68" s="4"/>
      <c r="D68" s="4"/>
      <c r="E68" s="4"/>
      <c r="F68" s="6"/>
    </row>
    <row r="69" spans="1:6" ht="15">
      <c r="A69" s="5"/>
      <c r="B69" s="4"/>
      <c r="C69" s="4"/>
      <c r="D69" s="4"/>
      <c r="E69" s="4"/>
      <c r="F69" s="6"/>
    </row>
    <row r="70" spans="1:6" ht="15">
      <c r="A70" s="5"/>
      <c r="B70" s="4"/>
      <c r="C70" s="4"/>
      <c r="D70" s="4"/>
      <c r="E70" s="4"/>
      <c r="F70" s="6"/>
    </row>
    <row r="71" spans="1:6" ht="15.75" thickBot="1">
      <c r="A71" s="12"/>
      <c r="B71" s="13"/>
      <c r="C71" s="13"/>
      <c r="D71" s="13"/>
      <c r="E71" s="13"/>
      <c r="F71" s="14"/>
    </row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</sheetData>
  <sheetProtection algorithmName="SHA-512" hashValue="kKX4Lqf6KfDmYtLBGEh3toda4fP4/LqT8EjSONrL4PGipmrXwNpTSPnfoOb5A3UtQqjvQetRZD2ap5E09Jtupw==" saltValue="+YdqvGBzXNEHHE3rJXDxHA==" spinCount="100000" sheet="1" objects="1" scenarios="1"/>
  <protectedRanges>
    <protectedRange sqref="E31 E18:E20 E23:E24 E27:E28" name="Rango1"/>
  </protectedRanges>
  <mergeCells count="22">
    <mergeCell ref="A14:B14"/>
    <mergeCell ref="C14:D14"/>
    <mergeCell ref="E14:F14"/>
    <mergeCell ref="A9:F9"/>
    <mergeCell ref="A11:F11"/>
    <mergeCell ref="A12:F12"/>
    <mergeCell ref="C13:D13"/>
    <mergeCell ref="E13:F13"/>
    <mergeCell ref="A30:F30"/>
    <mergeCell ref="A26:F26"/>
    <mergeCell ref="B29:E29"/>
    <mergeCell ref="A15:F15"/>
    <mergeCell ref="A17:F17"/>
    <mergeCell ref="A22:F22"/>
    <mergeCell ref="B21:E21"/>
    <mergeCell ref="B25:E25"/>
    <mergeCell ref="B32:E32"/>
    <mergeCell ref="B44:E44"/>
    <mergeCell ref="B45:E45"/>
    <mergeCell ref="B33:E33"/>
    <mergeCell ref="A34:F34"/>
    <mergeCell ref="A35:F35"/>
  </mergeCells>
  <printOptions/>
  <pageMargins left="0.7" right="0.7" top="0.75" bottom="0.75" header="0.3" footer="0.3"/>
  <pageSetup fitToHeight="0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García Ripoll</dc:creator>
  <cp:keywords/>
  <dc:description/>
  <cp:lastModifiedBy>Clara García Ripoll</cp:lastModifiedBy>
  <cp:lastPrinted>2022-04-19T14:48:17Z</cp:lastPrinted>
  <dcterms:created xsi:type="dcterms:W3CDTF">2022-04-19T13:18:37Z</dcterms:created>
  <dcterms:modified xsi:type="dcterms:W3CDTF">2022-09-27T12:58:08Z</dcterms:modified>
  <cp:category/>
  <cp:version/>
  <cp:contentType/>
  <cp:contentStatus/>
</cp:coreProperties>
</file>